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Users\vinicius.soares\Desktop\"/>
    </mc:Choice>
  </mc:AlternateContent>
  <xr:revisionPtr revIDLastSave="0" documentId="13_ncr:1_{E1E52A3D-D2DD-4120-9714-F02DA144B67C}" xr6:coauthVersionLast="47" xr6:coauthVersionMax="47" xr10:uidLastSave="{00000000-0000-0000-0000-000000000000}"/>
  <bookViews>
    <workbookView xWindow="-120" yWindow="-120" windowWidth="29040" windowHeight="15840" activeTab="3" xr2:uid="{C0B87891-D578-4F9B-9CED-4A86B355A481}"/>
  </bookViews>
  <sheets>
    <sheet name="Planilha6" sheetId="6" r:id="rId1"/>
    <sheet name="CLASSIFICAÇÃO_2" sheetId="7" r:id="rId2"/>
    <sheet name="CLASSIFICAÇÃO" sheetId="5" r:id="rId3"/>
    <sheet name="Resultado (3)" sheetId="1" r:id="rId4"/>
    <sheet name="TD_AJUSTE" sheetId="2" r:id="rId5"/>
    <sheet name="Planilha8" sheetId="8" r:id="rId6"/>
  </sheets>
  <definedNames>
    <definedName name="_xlnm._FilterDatabase" localSheetId="3" hidden="1">'Resultado (3)'!$A$1:$AH$1739</definedName>
    <definedName name="_xlnm._FilterDatabase" localSheetId="4" hidden="1">TD_AJUSTE!$A$1:$D$780</definedName>
    <definedName name="SegmentaçãodeDados_CLASSIFICAÇÃO2">#N/A</definedName>
    <definedName name="SegmentaçãodeDados_UF">#N/A</definedName>
  </definedNames>
  <calcPr calcId="191029"/>
  <pivotCaches>
    <pivotCache cacheId="12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39" i="1" l="1"/>
  <c r="AH1738" i="1"/>
  <c r="AH1737" i="1"/>
  <c r="AH1736" i="1"/>
  <c r="AH1735" i="1"/>
  <c r="AH1734" i="1"/>
  <c r="AH1733" i="1"/>
  <c r="AH1732" i="1"/>
  <c r="AH1731" i="1"/>
  <c r="AH1730" i="1"/>
  <c r="AH1729" i="1"/>
  <c r="AH1728" i="1"/>
  <c r="AH1727" i="1"/>
  <c r="AH1726" i="1"/>
  <c r="AH1725" i="1"/>
  <c r="AH1724" i="1"/>
  <c r="AH1723" i="1"/>
  <c r="AH1722" i="1"/>
  <c r="AH1721" i="1"/>
  <c r="AH1720" i="1"/>
  <c r="AH1719" i="1"/>
  <c r="AH1718" i="1"/>
  <c r="AH1717" i="1"/>
  <c r="AH1716" i="1"/>
  <c r="AH1715" i="1"/>
  <c r="AH1714" i="1"/>
  <c r="AH1713" i="1"/>
  <c r="AH1712" i="1"/>
  <c r="AH1711" i="1"/>
  <c r="AH1710" i="1"/>
  <c r="AH1709" i="1"/>
  <c r="AH1708" i="1"/>
  <c r="AH1707" i="1"/>
  <c r="AH1706" i="1"/>
  <c r="AH1705" i="1"/>
  <c r="AH1704" i="1"/>
  <c r="AH1703" i="1"/>
  <c r="AH1702" i="1"/>
  <c r="AH1701" i="1"/>
  <c r="AH1700" i="1"/>
  <c r="AH1699" i="1"/>
  <c r="AH1698" i="1"/>
  <c r="AH1697" i="1"/>
  <c r="AH1696" i="1"/>
  <c r="AH1695" i="1"/>
  <c r="AH1694" i="1"/>
  <c r="AH1693" i="1"/>
  <c r="AH1692" i="1"/>
  <c r="AH1691" i="1"/>
  <c r="AH1690" i="1"/>
  <c r="AH1689" i="1"/>
  <c r="AH1688" i="1"/>
  <c r="AH1687" i="1"/>
  <c r="AH1686" i="1"/>
  <c r="AH1685" i="1"/>
  <c r="AH1684" i="1"/>
  <c r="AH1683" i="1"/>
  <c r="AH1682" i="1"/>
  <c r="AH1681" i="1"/>
  <c r="AH1680" i="1"/>
  <c r="AH1679" i="1"/>
  <c r="AH1678" i="1"/>
  <c r="AH1677" i="1"/>
  <c r="AH1676" i="1"/>
  <c r="AH1675" i="1"/>
  <c r="AH1674" i="1"/>
  <c r="AH1673" i="1"/>
  <c r="AH1672" i="1"/>
  <c r="AH1671" i="1"/>
  <c r="AH1670" i="1"/>
  <c r="AH1669" i="1"/>
  <c r="AH1668" i="1"/>
  <c r="AH1667" i="1"/>
  <c r="AH1666" i="1"/>
  <c r="AH1665" i="1"/>
  <c r="AH1664" i="1"/>
  <c r="AH1663" i="1"/>
  <c r="AH1662" i="1"/>
  <c r="AH1661" i="1"/>
  <c r="AH1660" i="1"/>
  <c r="AH1659" i="1"/>
  <c r="AH1658" i="1"/>
  <c r="AH1657" i="1"/>
  <c r="AH1656" i="1"/>
  <c r="AH1655" i="1"/>
  <c r="AH1654" i="1"/>
  <c r="AH1653" i="1"/>
  <c r="AH1652" i="1"/>
  <c r="AH1651" i="1"/>
  <c r="AH1650" i="1"/>
  <c r="AH1649" i="1"/>
  <c r="AH1648" i="1"/>
  <c r="AH1647" i="1"/>
  <c r="AH1646" i="1"/>
  <c r="AH1645" i="1"/>
  <c r="AH1644" i="1"/>
  <c r="AH1643" i="1"/>
  <c r="AH1642" i="1"/>
  <c r="AH1641" i="1"/>
  <c r="AH1640" i="1"/>
  <c r="AH1639" i="1"/>
  <c r="AH1638" i="1"/>
  <c r="AH1637" i="1"/>
  <c r="AH1636" i="1"/>
  <c r="AH1635" i="1"/>
  <c r="AH1634" i="1"/>
  <c r="AH1633" i="1"/>
  <c r="AH1632" i="1"/>
  <c r="AH1631" i="1"/>
  <c r="AH1630" i="1"/>
  <c r="AH1629" i="1"/>
  <c r="AH1628" i="1"/>
  <c r="AH1627" i="1"/>
  <c r="AH1626" i="1"/>
  <c r="AH1625" i="1"/>
  <c r="AH1624" i="1"/>
  <c r="AH1623" i="1"/>
  <c r="AH1622" i="1"/>
  <c r="AH1621" i="1"/>
  <c r="AH1620" i="1"/>
  <c r="AH1619" i="1"/>
  <c r="AH1618" i="1"/>
  <c r="AH1617" i="1"/>
  <c r="AH1616" i="1"/>
  <c r="AH1615" i="1"/>
  <c r="AH1614" i="1"/>
  <c r="AH1613" i="1"/>
  <c r="AH1612" i="1"/>
  <c r="AH1611" i="1"/>
  <c r="AH1610" i="1"/>
  <c r="AH1609" i="1"/>
  <c r="AH1608" i="1"/>
  <c r="AH1607" i="1"/>
  <c r="AH1606" i="1"/>
  <c r="AH1605" i="1"/>
  <c r="AH1604" i="1"/>
  <c r="AH1603" i="1"/>
  <c r="AH1602" i="1"/>
  <c r="AH1601" i="1"/>
  <c r="AH1600" i="1"/>
  <c r="AH1599" i="1"/>
  <c r="AH1598" i="1"/>
  <c r="AH1597" i="1"/>
  <c r="AH1596" i="1"/>
  <c r="AH1595" i="1"/>
  <c r="AH1594" i="1"/>
  <c r="AH1593" i="1"/>
  <c r="AH1592" i="1"/>
  <c r="AH1591" i="1"/>
  <c r="AH1590" i="1"/>
  <c r="AH1589" i="1"/>
  <c r="AH1588" i="1"/>
  <c r="AH1587" i="1"/>
  <c r="AH1586" i="1"/>
  <c r="AH1585" i="1"/>
  <c r="AH1584" i="1"/>
  <c r="AH1583" i="1"/>
  <c r="AH1582" i="1"/>
  <c r="AH1581" i="1"/>
  <c r="AH1580" i="1"/>
  <c r="AH1579" i="1"/>
  <c r="AH1578" i="1"/>
  <c r="AH1577" i="1"/>
  <c r="AH1576" i="1"/>
  <c r="AH1575" i="1"/>
  <c r="AH1574" i="1"/>
  <c r="AH1573" i="1"/>
  <c r="AH1572" i="1"/>
  <c r="AH1571" i="1"/>
  <c r="AH1570" i="1"/>
  <c r="AH1569" i="1"/>
  <c r="AH1568" i="1"/>
  <c r="AH1567" i="1"/>
  <c r="AH1566" i="1"/>
  <c r="AH1565" i="1"/>
  <c r="AH1564" i="1"/>
  <c r="AH1563" i="1"/>
  <c r="AH1562" i="1"/>
  <c r="AH1561" i="1"/>
  <c r="AH1560" i="1"/>
  <c r="AH1559" i="1"/>
  <c r="AH1558" i="1"/>
  <c r="AH1557" i="1"/>
  <c r="AH1556" i="1"/>
  <c r="AH1555" i="1"/>
  <c r="AH1554" i="1"/>
  <c r="AH1553" i="1"/>
  <c r="AH1552" i="1"/>
  <c r="AH1551" i="1"/>
  <c r="AH1550" i="1"/>
  <c r="AH1549" i="1"/>
  <c r="AH1548" i="1"/>
  <c r="AH1547" i="1"/>
  <c r="AH1546" i="1"/>
  <c r="AH1545" i="1"/>
  <c r="AH1544" i="1"/>
  <c r="AH1543" i="1"/>
  <c r="AH1542" i="1"/>
  <c r="AH1541" i="1"/>
  <c r="AH1540" i="1"/>
  <c r="AH1539" i="1"/>
  <c r="AH1538" i="1"/>
  <c r="AH1537" i="1"/>
  <c r="AH1536" i="1"/>
  <c r="AH1535" i="1"/>
  <c r="AH1534" i="1"/>
  <c r="AH1533" i="1"/>
  <c r="AH1532" i="1"/>
  <c r="AH1531" i="1"/>
  <c r="AH1530" i="1"/>
  <c r="AH1529" i="1"/>
  <c r="AH1528" i="1"/>
  <c r="AH1527" i="1"/>
  <c r="AH1526" i="1"/>
  <c r="AH1525" i="1"/>
  <c r="AH1524" i="1"/>
  <c r="AH1523" i="1"/>
  <c r="AH1522" i="1"/>
  <c r="AH1521" i="1"/>
  <c r="AH1520" i="1"/>
  <c r="AH1519" i="1"/>
  <c r="AH1518" i="1"/>
  <c r="AH1517" i="1"/>
  <c r="AH1516" i="1"/>
  <c r="AH1515" i="1"/>
  <c r="AH1514" i="1"/>
  <c r="AH1513" i="1"/>
  <c r="AH1512" i="1"/>
  <c r="AH1511" i="1"/>
  <c r="AH1510" i="1"/>
  <c r="AH1509" i="1"/>
  <c r="AH1508" i="1"/>
  <c r="AH1507" i="1"/>
  <c r="AH1506" i="1"/>
  <c r="AH1505" i="1"/>
  <c r="AH1504" i="1"/>
  <c r="AH1503" i="1"/>
  <c r="AH1502" i="1"/>
  <c r="AH1501" i="1"/>
  <c r="AH1500" i="1"/>
  <c r="AH1499" i="1"/>
  <c r="AH1498" i="1"/>
  <c r="AH1497" i="1"/>
  <c r="AH1496" i="1"/>
  <c r="AH1495" i="1"/>
  <c r="AH1494" i="1"/>
  <c r="AH1493" i="1"/>
  <c r="AH1492" i="1"/>
  <c r="AH1491" i="1"/>
  <c r="AH1490" i="1"/>
  <c r="AH1489" i="1"/>
  <c r="AH1488" i="1"/>
  <c r="AH1487" i="1"/>
  <c r="AH1486" i="1"/>
  <c r="AH1485" i="1"/>
  <c r="AH1484" i="1"/>
  <c r="AH1483" i="1"/>
  <c r="AH1482" i="1"/>
  <c r="AH1481" i="1"/>
  <c r="AH1480" i="1"/>
  <c r="AH1479" i="1"/>
  <c r="AH1478" i="1"/>
  <c r="AH1477" i="1"/>
  <c r="AH1476" i="1"/>
  <c r="AH1475" i="1"/>
  <c r="AH1474" i="1"/>
  <c r="AH1473" i="1"/>
  <c r="AH1472" i="1"/>
  <c r="AH1471" i="1"/>
  <c r="AH1470" i="1"/>
  <c r="AH1469" i="1"/>
  <c r="AH1468" i="1"/>
  <c r="AH1467" i="1"/>
  <c r="AH1466" i="1"/>
  <c r="AH1465" i="1"/>
  <c r="AH1464" i="1"/>
  <c r="AH1463" i="1"/>
  <c r="AH1462" i="1"/>
  <c r="AH1461" i="1"/>
  <c r="AH1460" i="1"/>
  <c r="AH1459" i="1"/>
  <c r="AH1458" i="1"/>
  <c r="AH1457" i="1"/>
  <c r="AH1456" i="1"/>
  <c r="AH1455" i="1"/>
  <c r="AH1454" i="1"/>
  <c r="AH1453" i="1"/>
  <c r="AH1452" i="1"/>
  <c r="AH1451" i="1"/>
  <c r="AH1450" i="1"/>
  <c r="AH1449" i="1"/>
  <c r="AH1448" i="1"/>
  <c r="AH1447" i="1"/>
  <c r="AH1446" i="1"/>
  <c r="AH1445" i="1"/>
  <c r="AH1444" i="1"/>
  <c r="AH1443" i="1"/>
  <c r="AH1442" i="1"/>
  <c r="AH1441" i="1"/>
  <c r="AH1440" i="1"/>
  <c r="AH1439" i="1"/>
  <c r="AH1438" i="1"/>
  <c r="AH1437" i="1"/>
  <c r="AH1436" i="1"/>
  <c r="AH1435" i="1"/>
  <c r="AH1434" i="1"/>
  <c r="AH1433" i="1"/>
  <c r="AH1432" i="1"/>
  <c r="AH1431" i="1"/>
  <c r="AH1430" i="1"/>
  <c r="AH1429" i="1"/>
  <c r="AH1428" i="1"/>
  <c r="AH1427" i="1"/>
  <c r="AH1426" i="1"/>
  <c r="AH1425" i="1"/>
  <c r="AH1424" i="1"/>
  <c r="AH1423" i="1"/>
  <c r="AH1422" i="1"/>
  <c r="AH1421" i="1"/>
  <c r="AH1420" i="1"/>
  <c r="AH1419" i="1"/>
  <c r="AH1418" i="1"/>
  <c r="AH1417" i="1"/>
  <c r="AH1416" i="1"/>
  <c r="AH1415" i="1"/>
  <c r="AH1414" i="1"/>
  <c r="AH1413" i="1"/>
  <c r="AH1412" i="1"/>
  <c r="AH1411" i="1"/>
  <c r="AH1410" i="1"/>
  <c r="AH1409" i="1"/>
  <c r="AH1408" i="1"/>
  <c r="AH1407" i="1"/>
  <c r="AH1406" i="1"/>
  <c r="AH1405" i="1"/>
  <c r="AH1404" i="1"/>
  <c r="AH1403" i="1"/>
  <c r="AH1402" i="1"/>
  <c r="AH1401" i="1"/>
  <c r="AH1400" i="1"/>
  <c r="AH1399" i="1"/>
  <c r="AH1398" i="1"/>
  <c r="AH1397" i="1"/>
  <c r="AH1396" i="1"/>
  <c r="AH1395" i="1"/>
  <c r="AH1394" i="1"/>
  <c r="AH1393" i="1"/>
  <c r="AH1392" i="1"/>
  <c r="AH1391" i="1"/>
  <c r="AH1390" i="1"/>
  <c r="AH1389" i="1"/>
  <c r="AH1388" i="1"/>
  <c r="AH1387" i="1"/>
  <c r="AH1386" i="1"/>
  <c r="AH1385" i="1"/>
  <c r="AH1384" i="1"/>
  <c r="AH1383" i="1"/>
  <c r="AH1382" i="1"/>
  <c r="AH1381" i="1"/>
  <c r="AH1380" i="1"/>
  <c r="AH1379" i="1"/>
  <c r="AH1378" i="1"/>
  <c r="AH1377" i="1"/>
  <c r="AH1376" i="1"/>
  <c r="AH1375" i="1"/>
  <c r="AH1374" i="1"/>
  <c r="AH1373" i="1"/>
  <c r="AH1372" i="1"/>
  <c r="AH1371" i="1"/>
  <c r="AH1370" i="1"/>
  <c r="AH1369" i="1"/>
  <c r="AH1368" i="1"/>
  <c r="AH1367" i="1"/>
  <c r="AH1366" i="1"/>
  <c r="AH1365" i="1"/>
  <c r="AH1364" i="1"/>
  <c r="AH1363" i="1"/>
  <c r="AH1362" i="1"/>
  <c r="AH1361" i="1"/>
  <c r="AH1360" i="1"/>
  <c r="AH1359" i="1"/>
  <c r="AH1358" i="1"/>
  <c r="AH1357" i="1"/>
  <c r="AH1356" i="1"/>
  <c r="AH1355" i="1"/>
  <c r="AH1354" i="1"/>
  <c r="AH1353" i="1"/>
  <c r="AH1352" i="1"/>
  <c r="AH1351" i="1"/>
  <c r="AH1350" i="1"/>
  <c r="AH1349" i="1"/>
  <c r="AH1348" i="1"/>
  <c r="AH1347" i="1"/>
  <c r="AH1346" i="1"/>
  <c r="AH1345" i="1"/>
  <c r="AH1344" i="1"/>
  <c r="AH1343" i="1"/>
  <c r="AH1342" i="1"/>
  <c r="AH1341" i="1"/>
  <c r="AH1340" i="1"/>
  <c r="AH1339" i="1"/>
  <c r="AH1338" i="1"/>
  <c r="AH1337" i="1"/>
  <c r="AH1336" i="1"/>
  <c r="AH1335" i="1"/>
  <c r="AH1334" i="1"/>
  <c r="AH1333" i="1"/>
  <c r="AH1332" i="1"/>
  <c r="AH1331" i="1"/>
  <c r="AH1330" i="1"/>
  <c r="AH1329" i="1"/>
  <c r="AH1328" i="1"/>
  <c r="AH1327" i="1"/>
  <c r="AH1326" i="1"/>
  <c r="AH1325" i="1"/>
  <c r="AH1324" i="1"/>
  <c r="AH1323" i="1"/>
  <c r="AH1322" i="1"/>
  <c r="AH1321" i="1"/>
  <c r="AH1320" i="1"/>
  <c r="AH1319" i="1"/>
  <c r="AH1318" i="1"/>
  <c r="AH1317" i="1"/>
  <c r="AH1316" i="1"/>
  <c r="AH1315" i="1"/>
  <c r="AH1314" i="1"/>
  <c r="AH1313" i="1"/>
  <c r="AH1312" i="1"/>
  <c r="AH1311" i="1"/>
  <c r="AH1310" i="1"/>
  <c r="AH1309" i="1"/>
  <c r="AH1308" i="1"/>
  <c r="AH1307" i="1"/>
  <c r="AH1306" i="1"/>
  <c r="AH1305" i="1"/>
  <c r="AH1304" i="1"/>
  <c r="AH1303" i="1"/>
  <c r="AH1302" i="1"/>
  <c r="AH1301" i="1"/>
  <c r="AH1300" i="1"/>
  <c r="AH1299" i="1"/>
  <c r="AH1298" i="1"/>
  <c r="AH1297" i="1"/>
  <c r="AH1296" i="1"/>
  <c r="AH1295" i="1"/>
  <c r="AH1294" i="1"/>
  <c r="AH1293" i="1"/>
  <c r="AH1292" i="1"/>
  <c r="AH1291" i="1"/>
  <c r="AH1290" i="1"/>
  <c r="AH1289" i="1"/>
  <c r="AH1288" i="1"/>
  <c r="AH1287" i="1"/>
  <c r="AH1286" i="1"/>
  <c r="AH1285" i="1"/>
  <c r="AH1284" i="1"/>
  <c r="AH1283" i="1"/>
  <c r="AH1282" i="1"/>
  <c r="AH1281" i="1"/>
  <c r="AH1280" i="1"/>
  <c r="AH1279" i="1"/>
  <c r="AH1278" i="1"/>
  <c r="AH1277" i="1"/>
  <c r="AH1276" i="1"/>
  <c r="AH1275" i="1"/>
  <c r="AH1274" i="1"/>
  <c r="AH1273" i="1"/>
  <c r="AH1272" i="1"/>
  <c r="AH1271" i="1"/>
  <c r="AH1270" i="1"/>
  <c r="AH1269" i="1"/>
  <c r="AH1268" i="1"/>
  <c r="AH1267" i="1"/>
  <c r="AH1266" i="1"/>
  <c r="AH1265" i="1"/>
  <c r="AH1264" i="1"/>
  <c r="AH1263" i="1"/>
  <c r="AH1262" i="1"/>
  <c r="AH1261" i="1"/>
  <c r="AH1260" i="1"/>
  <c r="AH1259" i="1"/>
  <c r="AH1258" i="1"/>
  <c r="AH1257" i="1"/>
  <c r="AH1256" i="1"/>
  <c r="AH1255" i="1"/>
  <c r="AH1254" i="1"/>
  <c r="AH1253" i="1"/>
  <c r="AH1252" i="1"/>
  <c r="AH1251" i="1"/>
  <c r="AH1250" i="1"/>
  <c r="AH1249" i="1"/>
  <c r="AH1248" i="1"/>
  <c r="AH1247" i="1"/>
  <c r="AH1246" i="1"/>
  <c r="AH1245" i="1"/>
  <c r="AH1244" i="1"/>
  <c r="AH1243" i="1"/>
  <c r="AH1242" i="1"/>
  <c r="AH1241" i="1"/>
  <c r="AH1240" i="1"/>
  <c r="AH1239" i="1"/>
  <c r="AH1238" i="1"/>
  <c r="AH1237" i="1"/>
  <c r="AH1236" i="1"/>
  <c r="AH1235" i="1"/>
  <c r="AH1234" i="1"/>
  <c r="AH1233" i="1"/>
  <c r="AH1232" i="1"/>
  <c r="AH1231" i="1"/>
  <c r="AH1230" i="1"/>
  <c r="AH1229" i="1"/>
  <c r="AH1228" i="1"/>
  <c r="AH1227" i="1"/>
  <c r="AH1226" i="1"/>
  <c r="AH1225" i="1"/>
  <c r="AH1224" i="1"/>
  <c r="AH1223" i="1"/>
  <c r="AH1222" i="1"/>
  <c r="AH1221" i="1"/>
  <c r="AH1220" i="1"/>
  <c r="AH1219" i="1"/>
  <c r="AH1218" i="1"/>
  <c r="AH1217" i="1"/>
  <c r="AH1216" i="1"/>
  <c r="AH1215" i="1"/>
  <c r="AH1214" i="1"/>
  <c r="AH1213" i="1"/>
  <c r="AH1212" i="1"/>
  <c r="AH1211" i="1"/>
  <c r="AH1210" i="1"/>
  <c r="AH1209" i="1"/>
  <c r="AH1208" i="1"/>
  <c r="AH1207" i="1"/>
  <c r="AH1206" i="1"/>
  <c r="AH1205" i="1"/>
  <c r="AH1204" i="1"/>
  <c r="AH1203" i="1"/>
  <c r="AH1202" i="1"/>
  <c r="AH1201" i="1"/>
  <c r="AH1200" i="1"/>
  <c r="AH1199" i="1"/>
  <c r="AH1198" i="1"/>
  <c r="AH1197" i="1"/>
  <c r="AH1196" i="1"/>
  <c r="AH1195" i="1"/>
  <c r="AH1194" i="1"/>
  <c r="AH1193" i="1"/>
  <c r="AH1192" i="1"/>
  <c r="AH1191" i="1"/>
  <c r="AH1190" i="1"/>
  <c r="AH1189" i="1"/>
  <c r="AH1188" i="1"/>
  <c r="AH1187" i="1"/>
  <c r="AH1186" i="1"/>
  <c r="AH1185" i="1"/>
  <c r="AH1184" i="1"/>
  <c r="AH1183" i="1"/>
  <c r="AH1182" i="1"/>
  <c r="AH1181" i="1"/>
  <c r="AH1180" i="1"/>
  <c r="AH1179" i="1"/>
  <c r="AH1178" i="1"/>
  <c r="AH1177" i="1"/>
  <c r="AH1176" i="1"/>
  <c r="AH1175" i="1"/>
  <c r="AH1174" i="1"/>
  <c r="AH1173" i="1"/>
  <c r="AH1172" i="1"/>
  <c r="AH1171" i="1"/>
  <c r="AH1170" i="1"/>
  <c r="AH1169" i="1"/>
  <c r="AH1168" i="1"/>
  <c r="AH1167" i="1"/>
  <c r="AH1166" i="1"/>
  <c r="AH1165" i="1"/>
  <c r="AH1164" i="1"/>
  <c r="AH1163" i="1"/>
  <c r="AH1162" i="1"/>
  <c r="AH1161" i="1"/>
  <c r="AH1160" i="1"/>
  <c r="AH1159" i="1"/>
  <c r="AH1158" i="1"/>
  <c r="AH1157" i="1"/>
  <c r="AH1156" i="1"/>
  <c r="AH1155" i="1"/>
  <c r="AH1154" i="1"/>
  <c r="AH1153" i="1"/>
  <c r="AH1152" i="1"/>
  <c r="AH1151" i="1"/>
  <c r="AH1150" i="1"/>
  <c r="AH1149" i="1"/>
  <c r="AH1148" i="1"/>
  <c r="AH1147" i="1"/>
  <c r="AH1146" i="1"/>
  <c r="AH1145" i="1"/>
  <c r="AH1144" i="1"/>
  <c r="AH1143" i="1"/>
  <c r="AH1142" i="1"/>
  <c r="AH1141" i="1"/>
  <c r="AH1140" i="1"/>
  <c r="AH1139" i="1"/>
  <c r="AH1138" i="1"/>
  <c r="AH1137" i="1"/>
  <c r="AH1136" i="1"/>
  <c r="AH1135" i="1"/>
  <c r="AH1134" i="1"/>
  <c r="AH1133" i="1"/>
  <c r="AH1132" i="1"/>
  <c r="AH1131" i="1"/>
  <c r="AH1130" i="1"/>
  <c r="AH1129" i="1"/>
  <c r="AH1128" i="1"/>
  <c r="AH1127" i="1"/>
  <c r="AH1126" i="1"/>
  <c r="AH1125" i="1"/>
  <c r="AH1124" i="1"/>
  <c r="AH1123" i="1"/>
  <c r="AH1122" i="1"/>
  <c r="AH1121" i="1"/>
  <c r="AH1120" i="1"/>
  <c r="AH1119" i="1"/>
  <c r="AH1118" i="1"/>
  <c r="AH1117" i="1"/>
  <c r="AH1116" i="1"/>
  <c r="AH1115" i="1"/>
  <c r="AH1114" i="1"/>
  <c r="AH1113" i="1"/>
  <c r="AH1112" i="1"/>
  <c r="AH1111" i="1"/>
  <c r="AH1110" i="1"/>
  <c r="AH1109" i="1"/>
  <c r="AH1108" i="1"/>
  <c r="AH1107" i="1"/>
  <c r="AH1106" i="1"/>
  <c r="AH1105" i="1"/>
  <c r="AH1104" i="1"/>
  <c r="AH1103" i="1"/>
  <c r="AH1102" i="1"/>
  <c r="AH1101" i="1"/>
  <c r="AH1100" i="1"/>
  <c r="AH1099" i="1"/>
  <c r="AH1098" i="1"/>
  <c r="AH1097" i="1"/>
  <c r="AH1096" i="1"/>
  <c r="AH1095" i="1"/>
  <c r="AH1094" i="1"/>
  <c r="AH1093" i="1"/>
  <c r="AH1092" i="1"/>
  <c r="AH1091" i="1"/>
  <c r="AH1090" i="1"/>
  <c r="AH1089" i="1"/>
  <c r="AH1088" i="1"/>
  <c r="AH1087" i="1"/>
  <c r="AH1086" i="1"/>
  <c r="AH1085" i="1"/>
  <c r="AH1084" i="1"/>
  <c r="AH1083" i="1"/>
  <c r="AH1082" i="1"/>
  <c r="AH1081" i="1"/>
  <c r="AH1080" i="1"/>
  <c r="AH1079" i="1"/>
  <c r="AH1078" i="1"/>
  <c r="AH1077" i="1"/>
  <c r="AH1076" i="1"/>
  <c r="AH1075" i="1"/>
  <c r="AH1074" i="1"/>
  <c r="AH1073" i="1"/>
  <c r="AH1072" i="1"/>
  <c r="AH1071" i="1"/>
  <c r="AH1070" i="1"/>
  <c r="AH1069" i="1"/>
  <c r="AH1068" i="1"/>
  <c r="AH1067" i="1"/>
  <c r="AH1066" i="1"/>
  <c r="AH1065" i="1"/>
  <c r="AH1064" i="1"/>
  <c r="AH1063" i="1"/>
  <c r="AH1062" i="1"/>
  <c r="AH1061" i="1"/>
  <c r="AH1060" i="1"/>
  <c r="AH1059" i="1"/>
  <c r="AH1058" i="1"/>
  <c r="AH1057" i="1"/>
  <c r="AH1056" i="1"/>
  <c r="AH1055" i="1"/>
  <c r="AH1054" i="1"/>
  <c r="AH1053" i="1"/>
  <c r="AH1052" i="1"/>
  <c r="AH1051" i="1"/>
  <c r="AH1050" i="1"/>
  <c r="AH1049" i="1"/>
  <c r="AH1048" i="1"/>
  <c r="AH1047" i="1"/>
  <c r="AH1046" i="1"/>
  <c r="AH1045" i="1"/>
  <c r="AH1044" i="1"/>
  <c r="AH1043" i="1"/>
  <c r="AH1042" i="1"/>
  <c r="AH1041" i="1"/>
  <c r="AH1040" i="1"/>
  <c r="AH1039" i="1"/>
  <c r="AH1038" i="1"/>
  <c r="AH1037" i="1"/>
  <c r="AH1036" i="1"/>
  <c r="AH1035" i="1"/>
  <c r="AH1034" i="1"/>
  <c r="AH1033" i="1"/>
  <c r="AH1032" i="1"/>
  <c r="AH1031" i="1"/>
  <c r="AH1030" i="1"/>
  <c r="AH1029" i="1"/>
  <c r="AH1028" i="1"/>
  <c r="AH1027" i="1"/>
  <c r="AH1026" i="1"/>
  <c r="AH1025" i="1"/>
  <c r="AH1024" i="1"/>
  <c r="AH1023" i="1"/>
  <c r="AH1022" i="1"/>
  <c r="AH1021" i="1"/>
  <c r="AH1020" i="1"/>
  <c r="AH1019" i="1"/>
  <c r="AH1018" i="1"/>
  <c r="AH1017" i="1"/>
  <c r="AH1016" i="1"/>
  <c r="AH1015" i="1"/>
  <c r="AH1014" i="1"/>
  <c r="AH1013" i="1"/>
  <c r="AH1012" i="1"/>
  <c r="AH1011" i="1"/>
  <c r="AH1010" i="1"/>
  <c r="AH1009" i="1"/>
  <c r="AH1008" i="1"/>
  <c r="AH1007" i="1"/>
  <c r="AH1006" i="1"/>
  <c r="AH1005" i="1"/>
  <c r="AH1004" i="1"/>
  <c r="AH1003" i="1"/>
  <c r="AH1002" i="1"/>
  <c r="AH1001" i="1"/>
  <c r="AH1000" i="1"/>
  <c r="AH999" i="1"/>
  <c r="AH998" i="1"/>
  <c r="AH997" i="1"/>
  <c r="AH996" i="1"/>
  <c r="AH995" i="1"/>
  <c r="AH994" i="1"/>
  <c r="AH993" i="1"/>
  <c r="AH992" i="1"/>
  <c r="AH991" i="1"/>
  <c r="AH990" i="1"/>
  <c r="AH989" i="1"/>
  <c r="AH988" i="1"/>
  <c r="AH987" i="1"/>
  <c r="AH986" i="1"/>
  <c r="AH985" i="1"/>
  <c r="AH984" i="1"/>
  <c r="AH983" i="1"/>
  <c r="AH982" i="1"/>
  <c r="AH981" i="1"/>
  <c r="AH980" i="1"/>
  <c r="AH979" i="1"/>
  <c r="AH978" i="1"/>
  <c r="AH977" i="1"/>
  <c r="AH976" i="1"/>
  <c r="AH975" i="1"/>
  <c r="AH974" i="1"/>
  <c r="AH973" i="1"/>
  <c r="AH972" i="1"/>
  <c r="AH971" i="1"/>
  <c r="AH970" i="1"/>
  <c r="AH969" i="1"/>
  <c r="AH968" i="1"/>
  <c r="AH967" i="1"/>
  <c r="AH966" i="1"/>
  <c r="AH965" i="1"/>
  <c r="AH964" i="1"/>
  <c r="AH963" i="1"/>
  <c r="AH962" i="1"/>
  <c r="AH961" i="1"/>
  <c r="AH960" i="1"/>
  <c r="AH959" i="1"/>
  <c r="AH958" i="1"/>
  <c r="AH957" i="1"/>
  <c r="AH956" i="1"/>
  <c r="AH955" i="1"/>
  <c r="AH954" i="1"/>
  <c r="AH953" i="1"/>
  <c r="AH952" i="1"/>
  <c r="AH951" i="1"/>
  <c r="AH950" i="1"/>
  <c r="AH949" i="1"/>
  <c r="AH948" i="1"/>
  <c r="AH947" i="1"/>
  <c r="AH946" i="1"/>
  <c r="AH945" i="1"/>
  <c r="AH944" i="1"/>
  <c r="AH943" i="1"/>
  <c r="AH942" i="1"/>
  <c r="AH941" i="1"/>
  <c r="AH940" i="1"/>
  <c r="AH939" i="1"/>
  <c r="AH938" i="1"/>
  <c r="AH937" i="1"/>
  <c r="AH936" i="1"/>
  <c r="AH935" i="1"/>
  <c r="AH934" i="1"/>
  <c r="AH933" i="1"/>
  <c r="AH932" i="1"/>
  <c r="AH931" i="1"/>
  <c r="AH930" i="1"/>
  <c r="AH929" i="1"/>
  <c r="AH928" i="1"/>
  <c r="AH927" i="1"/>
  <c r="AH926" i="1"/>
  <c r="AH925" i="1"/>
  <c r="AH924" i="1"/>
  <c r="AH923" i="1"/>
  <c r="AH922" i="1"/>
  <c r="AH921" i="1"/>
  <c r="AH920" i="1"/>
  <c r="AH919" i="1"/>
  <c r="AH918" i="1"/>
  <c r="AH917" i="1"/>
  <c r="AH916" i="1"/>
  <c r="AH915" i="1"/>
  <c r="AH914" i="1"/>
  <c r="AH913" i="1"/>
  <c r="AH912" i="1"/>
  <c r="AH911" i="1"/>
  <c r="AH910" i="1"/>
  <c r="AH909" i="1"/>
  <c r="AH908" i="1"/>
  <c r="AH907" i="1"/>
  <c r="AH906" i="1"/>
  <c r="AH905" i="1"/>
  <c r="AH904" i="1"/>
  <c r="AH903" i="1"/>
  <c r="AH902" i="1"/>
  <c r="AH901" i="1"/>
  <c r="AH900" i="1"/>
  <c r="AH899" i="1"/>
  <c r="AH898" i="1"/>
  <c r="AH897" i="1"/>
  <c r="AH896" i="1"/>
  <c r="AH895" i="1"/>
  <c r="AH894" i="1"/>
  <c r="AH893" i="1"/>
  <c r="AH892" i="1"/>
  <c r="AH891" i="1"/>
  <c r="AH890" i="1"/>
  <c r="AH889" i="1"/>
  <c r="AH888" i="1"/>
  <c r="AH887" i="1"/>
  <c r="AH886" i="1"/>
  <c r="AH885" i="1"/>
  <c r="AH884" i="1"/>
  <c r="AH883" i="1"/>
  <c r="AH882" i="1"/>
  <c r="AH881" i="1"/>
  <c r="AH880" i="1"/>
  <c r="AH879" i="1"/>
  <c r="AH878" i="1"/>
  <c r="AH877" i="1"/>
  <c r="AH876" i="1"/>
  <c r="AH875" i="1"/>
  <c r="AH874" i="1"/>
  <c r="AH873" i="1"/>
  <c r="AH872" i="1"/>
  <c r="AH871" i="1"/>
  <c r="AH870" i="1"/>
  <c r="AH869" i="1"/>
  <c r="AH868" i="1"/>
  <c r="AH867" i="1"/>
  <c r="AH866" i="1"/>
  <c r="AH865" i="1"/>
  <c r="AH864" i="1"/>
  <c r="AH863" i="1"/>
  <c r="AH862" i="1"/>
  <c r="AH861" i="1"/>
  <c r="AH860" i="1"/>
  <c r="AH859" i="1"/>
  <c r="AH858" i="1"/>
  <c r="AH857" i="1"/>
  <c r="AH856" i="1"/>
  <c r="AH855" i="1"/>
  <c r="AH854" i="1"/>
  <c r="AH853" i="1"/>
  <c r="AH852" i="1"/>
  <c r="AH851" i="1"/>
  <c r="AH850" i="1"/>
  <c r="AH849" i="1"/>
  <c r="AH848" i="1"/>
  <c r="AH847" i="1"/>
  <c r="AH846" i="1"/>
  <c r="AH845" i="1"/>
  <c r="AH844" i="1"/>
  <c r="AH843" i="1"/>
  <c r="AH842" i="1"/>
  <c r="AH841" i="1"/>
  <c r="AH840" i="1"/>
  <c r="AH839" i="1"/>
  <c r="AH838" i="1"/>
  <c r="AH837" i="1"/>
  <c r="AH836" i="1"/>
  <c r="AH835" i="1"/>
  <c r="AH834" i="1"/>
  <c r="AH833" i="1"/>
  <c r="AH832" i="1"/>
  <c r="AH831" i="1"/>
  <c r="AH830" i="1"/>
  <c r="AH829" i="1"/>
  <c r="AH828" i="1"/>
  <c r="AH827" i="1"/>
  <c r="AH826" i="1"/>
  <c r="AH825" i="1"/>
  <c r="AH824" i="1"/>
  <c r="AH823" i="1"/>
  <c r="AH822" i="1"/>
  <c r="AH821" i="1"/>
  <c r="AH820" i="1"/>
  <c r="AH819" i="1"/>
  <c r="AH818" i="1"/>
  <c r="AH817" i="1"/>
  <c r="AH816" i="1"/>
  <c r="AH815" i="1"/>
  <c r="AH814" i="1"/>
  <c r="AH813" i="1"/>
  <c r="AH812" i="1"/>
  <c r="AH811" i="1"/>
  <c r="AH810" i="1"/>
  <c r="AH809" i="1"/>
  <c r="AH808" i="1"/>
  <c r="AH807" i="1"/>
  <c r="AH806" i="1"/>
  <c r="AH805" i="1"/>
  <c r="AH804" i="1"/>
  <c r="AH803" i="1"/>
  <c r="AH802" i="1"/>
  <c r="AH801" i="1"/>
  <c r="AH800" i="1"/>
  <c r="AH799" i="1"/>
  <c r="AH798" i="1"/>
  <c r="AH797" i="1"/>
  <c r="AH796" i="1"/>
  <c r="AH795" i="1"/>
  <c r="AH794" i="1"/>
  <c r="AH793" i="1"/>
  <c r="AH792" i="1"/>
  <c r="AH791" i="1"/>
  <c r="AH790" i="1"/>
  <c r="AH789" i="1"/>
  <c r="AH788" i="1"/>
  <c r="AH787" i="1"/>
  <c r="AH786" i="1"/>
  <c r="AH785" i="1"/>
  <c r="AH784" i="1"/>
  <c r="AH783" i="1"/>
  <c r="AH782" i="1"/>
  <c r="AH781" i="1"/>
  <c r="AH780" i="1"/>
  <c r="AH779" i="1"/>
  <c r="AH778" i="1"/>
  <c r="AH777" i="1"/>
  <c r="AH776" i="1"/>
  <c r="AH775" i="1"/>
  <c r="AH774" i="1"/>
  <c r="AH773" i="1"/>
  <c r="AH772" i="1"/>
  <c r="AH771" i="1"/>
  <c r="AH770" i="1"/>
  <c r="AH769" i="1"/>
  <c r="AH768" i="1"/>
  <c r="AH767" i="1"/>
  <c r="AH766" i="1"/>
  <c r="AH765" i="1"/>
  <c r="AH764" i="1"/>
  <c r="AH763" i="1"/>
  <c r="AH762" i="1"/>
  <c r="AH761" i="1"/>
  <c r="AH760" i="1"/>
  <c r="AH759" i="1"/>
  <c r="AH758" i="1"/>
  <c r="AH757" i="1"/>
  <c r="AH756" i="1"/>
  <c r="AH755" i="1"/>
  <c r="AH754" i="1"/>
  <c r="AH753" i="1"/>
  <c r="AH752" i="1"/>
  <c r="AH751" i="1"/>
  <c r="AH750" i="1"/>
  <c r="AH749" i="1"/>
  <c r="AH748" i="1"/>
  <c r="AH747" i="1"/>
  <c r="AH746" i="1"/>
  <c r="AH745" i="1"/>
  <c r="AH744" i="1"/>
  <c r="AH743" i="1"/>
  <c r="AH742" i="1"/>
  <c r="AH741" i="1"/>
  <c r="AH740" i="1"/>
  <c r="AH739" i="1"/>
  <c r="AH738" i="1"/>
  <c r="AH737" i="1"/>
  <c r="AH736" i="1"/>
  <c r="AH735" i="1"/>
  <c r="AH734" i="1"/>
  <c r="AH733" i="1"/>
  <c r="AH732" i="1"/>
  <c r="AH731" i="1"/>
  <c r="AH730" i="1"/>
  <c r="AH729" i="1"/>
  <c r="AH728" i="1"/>
  <c r="AH727" i="1"/>
  <c r="AH726" i="1"/>
  <c r="AH725" i="1"/>
  <c r="AH724" i="1"/>
  <c r="AH723" i="1"/>
  <c r="AH722" i="1"/>
  <c r="AH721" i="1"/>
  <c r="AH720" i="1"/>
  <c r="AH719" i="1"/>
  <c r="AH718" i="1"/>
  <c r="AH717" i="1"/>
  <c r="AH716" i="1"/>
  <c r="AH715" i="1"/>
  <c r="AH714" i="1"/>
  <c r="AH713" i="1"/>
  <c r="AH712" i="1"/>
  <c r="AH711" i="1"/>
  <c r="AH710" i="1"/>
  <c r="AH709" i="1"/>
  <c r="AH708" i="1"/>
  <c r="AH707" i="1"/>
  <c r="AH706" i="1"/>
  <c r="AH705" i="1"/>
  <c r="AH704" i="1"/>
  <c r="AH703" i="1"/>
  <c r="AH702" i="1"/>
  <c r="AH701" i="1"/>
  <c r="AH700" i="1"/>
  <c r="AH699" i="1"/>
  <c r="AH698" i="1"/>
  <c r="AH697" i="1"/>
  <c r="AH696" i="1"/>
  <c r="AH695" i="1"/>
  <c r="AH694" i="1"/>
  <c r="AH693" i="1"/>
  <c r="AH692" i="1"/>
  <c r="AH691" i="1"/>
  <c r="AH690" i="1"/>
  <c r="AH689" i="1"/>
  <c r="AH688" i="1"/>
  <c r="AH687" i="1"/>
  <c r="AH686" i="1"/>
  <c r="AH685" i="1"/>
  <c r="AH684" i="1"/>
  <c r="AH683" i="1"/>
  <c r="AH682" i="1"/>
  <c r="AH681" i="1"/>
  <c r="AH680" i="1"/>
  <c r="AH679" i="1"/>
  <c r="AH678" i="1"/>
  <c r="AH677" i="1"/>
  <c r="AH676" i="1"/>
  <c r="AH675" i="1"/>
  <c r="AH674" i="1"/>
  <c r="AH673" i="1"/>
  <c r="AH672" i="1"/>
  <c r="AH671" i="1"/>
  <c r="AH670" i="1"/>
  <c r="AH669" i="1"/>
  <c r="AH668" i="1"/>
  <c r="AH667" i="1"/>
  <c r="AH666" i="1"/>
  <c r="AH665" i="1"/>
  <c r="AH664" i="1"/>
  <c r="AH663" i="1"/>
  <c r="AH662" i="1"/>
  <c r="AH661" i="1"/>
  <c r="AH660" i="1"/>
  <c r="AH659" i="1"/>
  <c r="AH658" i="1"/>
  <c r="AH657" i="1"/>
  <c r="AH656" i="1"/>
  <c r="AH655" i="1"/>
  <c r="AH654" i="1"/>
  <c r="AH653" i="1"/>
  <c r="AH652" i="1"/>
  <c r="AH651" i="1"/>
  <c r="AH650" i="1"/>
  <c r="AH649" i="1"/>
  <c r="AH648" i="1"/>
  <c r="AH647" i="1"/>
  <c r="AH646" i="1"/>
  <c r="AH645" i="1"/>
  <c r="AH644" i="1"/>
  <c r="AH643" i="1"/>
  <c r="AH642" i="1"/>
  <c r="AH641" i="1"/>
  <c r="AH640" i="1"/>
  <c r="AH639" i="1"/>
  <c r="AH638" i="1"/>
  <c r="AH637" i="1"/>
  <c r="AH636" i="1"/>
  <c r="AH635" i="1"/>
  <c r="AH634" i="1"/>
  <c r="AH633" i="1"/>
  <c r="AH632" i="1"/>
  <c r="AH631" i="1"/>
  <c r="AH630" i="1"/>
  <c r="AH629" i="1"/>
  <c r="AH628" i="1"/>
  <c r="AH627" i="1"/>
  <c r="AH626" i="1"/>
  <c r="AH625" i="1"/>
  <c r="AH624" i="1"/>
  <c r="AH623" i="1"/>
  <c r="AH622" i="1"/>
  <c r="AH621" i="1"/>
  <c r="AH620" i="1"/>
  <c r="AH619" i="1"/>
  <c r="AH618" i="1"/>
  <c r="AH617" i="1"/>
  <c r="AH616" i="1"/>
  <c r="AH615" i="1"/>
  <c r="AH614" i="1"/>
  <c r="AH613" i="1"/>
  <c r="AH612" i="1"/>
  <c r="AH611" i="1"/>
  <c r="AH610" i="1"/>
  <c r="AH609" i="1"/>
  <c r="AH608" i="1"/>
  <c r="AH607" i="1"/>
  <c r="AH606" i="1"/>
  <c r="AH605" i="1"/>
  <c r="AH604" i="1"/>
  <c r="AH603" i="1"/>
  <c r="AH602" i="1"/>
  <c r="AH601" i="1"/>
  <c r="AH600" i="1"/>
  <c r="AH599" i="1"/>
  <c r="AH598" i="1"/>
  <c r="AH597" i="1"/>
  <c r="AH596" i="1"/>
  <c r="AH595" i="1"/>
  <c r="AH594" i="1"/>
  <c r="AH593" i="1"/>
  <c r="AH592" i="1"/>
  <c r="AH591" i="1"/>
  <c r="AH590" i="1"/>
  <c r="AH589" i="1"/>
  <c r="AH588" i="1"/>
  <c r="AH587" i="1"/>
  <c r="AH586" i="1"/>
  <c r="AH585" i="1"/>
  <c r="AH584" i="1"/>
  <c r="AH583" i="1"/>
  <c r="AH582" i="1"/>
  <c r="AH581" i="1"/>
  <c r="AH580" i="1"/>
  <c r="AH579" i="1"/>
  <c r="AH578" i="1"/>
  <c r="AH577" i="1"/>
  <c r="AH576" i="1"/>
  <c r="AH575" i="1"/>
  <c r="AH574" i="1"/>
  <c r="AH573" i="1"/>
  <c r="AH572" i="1"/>
  <c r="AH571" i="1"/>
  <c r="AH570" i="1"/>
  <c r="AH569" i="1"/>
  <c r="AH568" i="1"/>
  <c r="AH567" i="1"/>
  <c r="AH566" i="1"/>
  <c r="AH565" i="1"/>
  <c r="AH564" i="1"/>
  <c r="AH563" i="1"/>
  <c r="AH562" i="1"/>
  <c r="AH561" i="1"/>
  <c r="AH560" i="1"/>
  <c r="AH559" i="1"/>
  <c r="AH558" i="1"/>
  <c r="AH557" i="1"/>
  <c r="AH556" i="1"/>
  <c r="AH555" i="1"/>
  <c r="AH554" i="1"/>
  <c r="AH553" i="1"/>
  <c r="AH552"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H501" i="1"/>
  <c r="AH500" i="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H467" i="1"/>
  <c r="AH466" i="1"/>
  <c r="AH465" i="1"/>
  <c r="AH464" i="1"/>
  <c r="AH463" i="1"/>
  <c r="AH462" i="1"/>
  <c r="AH461" i="1"/>
  <c r="AH460" i="1"/>
  <c r="AH459" i="1"/>
  <c r="AH458" i="1"/>
  <c r="AH457" i="1"/>
  <c r="AH456" i="1"/>
  <c r="AH455" i="1"/>
  <c r="AH454" i="1"/>
  <c r="AH453" i="1"/>
  <c r="AH452" i="1"/>
  <c r="AH451" i="1"/>
  <c r="AH450" i="1"/>
  <c r="AH449" i="1"/>
  <c r="AH448" i="1"/>
  <c r="AH447" i="1"/>
  <c r="AH446" i="1"/>
  <c r="AH445" i="1"/>
  <c r="AH444" i="1"/>
  <c r="AH443" i="1"/>
  <c r="AH442" i="1"/>
  <c r="AH441" i="1"/>
  <c r="AH440" i="1"/>
  <c r="AH439" i="1"/>
  <c r="AH438" i="1"/>
  <c r="AH437" i="1"/>
  <c r="AH436" i="1"/>
  <c r="AH435" i="1"/>
  <c r="AH434" i="1"/>
  <c r="AH433" i="1"/>
  <c r="AH432" i="1"/>
  <c r="AH431" i="1"/>
  <c r="AH430" i="1"/>
  <c r="AH429" i="1"/>
  <c r="AH428" i="1"/>
  <c r="AH427" i="1"/>
  <c r="AH426" i="1"/>
  <c r="AH425" i="1"/>
  <c r="AH424" i="1"/>
  <c r="AH423" i="1"/>
  <c r="AH422" i="1"/>
  <c r="AH421" i="1"/>
  <c r="AH420" i="1"/>
  <c r="AH419" i="1"/>
  <c r="AH418" i="1"/>
  <c r="AH417" i="1"/>
  <c r="AH416" i="1"/>
  <c r="AH415" i="1"/>
  <c r="AH414" i="1"/>
  <c r="AH413" i="1"/>
  <c r="AH412" i="1"/>
  <c r="AH411" i="1"/>
  <c r="AH410" i="1"/>
  <c r="AH409" i="1"/>
  <c r="AH408" i="1"/>
  <c r="AH407" i="1"/>
  <c r="AH406" i="1"/>
  <c r="AH405" i="1"/>
  <c r="AH404" i="1"/>
  <c r="AH403" i="1"/>
  <c r="AH402" i="1"/>
  <c r="AH401" i="1"/>
  <c r="AH400" i="1"/>
  <c r="AH399" i="1"/>
  <c r="AH398" i="1"/>
  <c r="AH397" i="1"/>
  <c r="AH396" i="1"/>
  <c r="AH395" i="1"/>
  <c r="AH394" i="1"/>
  <c r="AH393" i="1"/>
  <c r="AH392" i="1"/>
  <c r="AH391" i="1"/>
  <c r="AH390" i="1"/>
  <c r="AH389" i="1"/>
  <c r="AH388" i="1"/>
  <c r="AH387" i="1"/>
  <c r="AH386" i="1"/>
  <c r="AH385" i="1"/>
  <c r="AH384" i="1"/>
  <c r="AH383" i="1"/>
  <c r="AH382" i="1"/>
  <c r="AH381" i="1"/>
  <c r="AH380" i="1"/>
  <c r="AH379" i="1"/>
  <c r="AH378" i="1"/>
  <c r="AH377" i="1"/>
  <c r="AH376" i="1"/>
  <c r="AH375" i="1"/>
  <c r="AH374" i="1"/>
  <c r="AH373" i="1"/>
  <c r="AH372" i="1"/>
  <c r="AH371" i="1"/>
  <c r="AH370" i="1"/>
  <c r="AH369" i="1"/>
  <c r="AH368" i="1"/>
  <c r="AH367" i="1"/>
  <c r="AH366" i="1"/>
  <c r="AH365" i="1"/>
  <c r="AH364" i="1"/>
  <c r="AH363" i="1"/>
  <c r="AH362" i="1"/>
  <c r="AH361" i="1"/>
  <c r="AH360" i="1"/>
  <c r="AH359" i="1"/>
  <c r="AH358" i="1"/>
  <c r="AH357" i="1"/>
  <c r="AH356" i="1"/>
  <c r="AH355" i="1"/>
  <c r="AH354" i="1"/>
  <c r="AH353" i="1"/>
  <c r="AH352" i="1"/>
  <c r="AH351" i="1"/>
  <c r="AH350" i="1"/>
  <c r="AH349" i="1"/>
  <c r="AH348" i="1"/>
  <c r="AH347" i="1"/>
  <c r="AH346" i="1"/>
  <c r="AH345" i="1"/>
  <c r="AH344" i="1"/>
  <c r="AH343" i="1"/>
  <c r="AH342" i="1"/>
  <c r="AH341" i="1"/>
  <c r="AH340"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H274" i="1"/>
  <c r="AH273" i="1"/>
  <c r="AH272" i="1"/>
  <c r="AH271" i="1"/>
  <c r="AH270" i="1"/>
  <c r="AH269" i="1"/>
  <c r="AH268" i="1"/>
  <c r="AH267"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40" i="1"/>
  <c r="AH239" i="1"/>
  <c r="AH238" i="1"/>
  <c r="AH237" i="1"/>
  <c r="AH236" i="1"/>
  <c r="AH235" i="1"/>
  <c r="AH234" i="1"/>
  <c r="AH233" i="1"/>
  <c r="AH232" i="1"/>
  <c r="AH231" i="1"/>
  <c r="AH230" i="1"/>
  <c r="AH229" i="1"/>
  <c r="AH228" i="1"/>
  <c r="AH227" i="1"/>
  <c r="AH226" i="1"/>
  <c r="AH225" i="1"/>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G1739" i="1"/>
  <c r="AG1738" i="1"/>
  <c r="AG1737" i="1"/>
  <c r="AG1736" i="1"/>
  <c r="AG1735" i="1"/>
  <c r="AG1734" i="1"/>
  <c r="AG1733" i="1"/>
  <c r="AG1732" i="1"/>
  <c r="AG1731" i="1"/>
  <c r="AG1730" i="1"/>
  <c r="AG1729" i="1"/>
  <c r="AG1728" i="1"/>
  <c r="AG1727" i="1"/>
  <c r="AG1726" i="1"/>
  <c r="AG1725" i="1"/>
  <c r="AG1724" i="1"/>
  <c r="AG1723" i="1"/>
  <c r="AG1722" i="1"/>
  <c r="AG1721" i="1"/>
  <c r="AG1720" i="1"/>
  <c r="AG1719" i="1"/>
  <c r="AG1718" i="1"/>
  <c r="AG1717" i="1"/>
  <c r="AG1716" i="1"/>
  <c r="AG1715" i="1"/>
  <c r="AG1714" i="1"/>
  <c r="AG1713" i="1"/>
  <c r="AG1712" i="1"/>
  <c r="AG1711" i="1"/>
  <c r="AG1710" i="1"/>
  <c r="AG1709" i="1"/>
  <c r="AG1708" i="1"/>
  <c r="AG1707" i="1"/>
  <c r="AG1706" i="1"/>
  <c r="AG1705" i="1"/>
  <c r="AG1704" i="1"/>
  <c r="AG1703" i="1"/>
  <c r="AG1702" i="1"/>
  <c r="AG1701" i="1"/>
  <c r="AG1700" i="1"/>
  <c r="AG1699" i="1"/>
  <c r="AG1698" i="1"/>
  <c r="AG1697" i="1"/>
  <c r="AG1696" i="1"/>
  <c r="AG1695" i="1"/>
  <c r="AG1694" i="1"/>
  <c r="AG1693" i="1"/>
  <c r="AG1692" i="1"/>
  <c r="AG1691" i="1"/>
  <c r="AG1690" i="1"/>
  <c r="AG1689" i="1"/>
  <c r="AG1688" i="1"/>
  <c r="AG1687" i="1"/>
  <c r="AG1686" i="1"/>
  <c r="AG1685" i="1"/>
  <c r="AG1684" i="1"/>
  <c r="AG1683" i="1"/>
  <c r="AG1682" i="1"/>
  <c r="AG1681" i="1"/>
  <c r="AG1680" i="1"/>
  <c r="AG1679" i="1"/>
  <c r="AG1678" i="1"/>
  <c r="AG1677" i="1"/>
  <c r="AG1676" i="1"/>
  <c r="AG1675" i="1"/>
  <c r="AG1674" i="1"/>
  <c r="AG1673" i="1"/>
  <c r="AG1672" i="1"/>
  <c r="AG1671" i="1"/>
  <c r="AG1670" i="1"/>
  <c r="AG1669" i="1"/>
  <c r="AG1668" i="1"/>
  <c r="AG1667" i="1"/>
  <c r="AG1666" i="1"/>
  <c r="AG1665" i="1"/>
  <c r="AG1664" i="1"/>
  <c r="AG1663" i="1"/>
  <c r="AG1662" i="1"/>
  <c r="AG1661" i="1"/>
  <c r="AG1660" i="1"/>
  <c r="AG1659" i="1"/>
  <c r="AG1658" i="1"/>
  <c r="AG1657" i="1"/>
  <c r="AG1656" i="1"/>
  <c r="AG1655" i="1"/>
  <c r="AG1654" i="1"/>
  <c r="AG1653" i="1"/>
  <c r="AG1652" i="1"/>
  <c r="AG1651" i="1"/>
  <c r="AG1650" i="1"/>
  <c r="AG1649" i="1"/>
  <c r="AG1648" i="1"/>
  <c r="AG1647" i="1"/>
  <c r="AG1646" i="1"/>
  <c r="AG1645" i="1"/>
  <c r="AG1644" i="1"/>
  <c r="AG1643" i="1"/>
  <c r="AG1642" i="1"/>
  <c r="AG1641" i="1"/>
  <c r="AG1640" i="1"/>
  <c r="AG1639" i="1"/>
  <c r="AG1638" i="1"/>
  <c r="AG1637" i="1"/>
  <c r="AG1636" i="1"/>
  <c r="AG1635" i="1"/>
  <c r="AG1634" i="1"/>
  <c r="AG1633" i="1"/>
  <c r="AG1632" i="1"/>
  <c r="AG1631" i="1"/>
  <c r="AG1630" i="1"/>
  <c r="AG1629" i="1"/>
  <c r="AG1628" i="1"/>
  <c r="AG1627" i="1"/>
  <c r="AG1626" i="1"/>
  <c r="AG1625" i="1"/>
  <c r="AG1624" i="1"/>
  <c r="AG1623" i="1"/>
  <c r="AG1622" i="1"/>
  <c r="AG1621" i="1"/>
  <c r="AG1620" i="1"/>
  <c r="AG1619" i="1"/>
  <c r="AG1618" i="1"/>
  <c r="AG1617" i="1"/>
  <c r="AG1616" i="1"/>
  <c r="AG1615" i="1"/>
  <c r="AG1614" i="1"/>
  <c r="AG1613" i="1"/>
  <c r="AG1612" i="1"/>
  <c r="AG1611" i="1"/>
  <c r="AG1610" i="1"/>
  <c r="AG1609" i="1"/>
  <c r="AG1608" i="1"/>
  <c r="AG1607" i="1"/>
  <c r="AG1606" i="1"/>
  <c r="AG1605" i="1"/>
  <c r="AG1604" i="1"/>
  <c r="AG1603" i="1"/>
  <c r="AG1602" i="1"/>
  <c r="AG1601" i="1"/>
  <c r="AG1600" i="1"/>
  <c r="AG1599" i="1"/>
  <c r="AG1598" i="1"/>
  <c r="AG1597" i="1"/>
  <c r="AG1596" i="1"/>
  <c r="AG1595" i="1"/>
  <c r="AG1594" i="1"/>
  <c r="AG1593" i="1"/>
  <c r="AG1592" i="1"/>
  <c r="AG1591" i="1"/>
  <c r="AG1590" i="1"/>
  <c r="AG1589" i="1"/>
  <c r="AG1588" i="1"/>
  <c r="AG1587" i="1"/>
  <c r="AG1586" i="1"/>
  <c r="AG1585" i="1"/>
  <c r="AG1584" i="1"/>
  <c r="AG1583" i="1"/>
  <c r="AG1582" i="1"/>
  <c r="AG1581" i="1"/>
  <c r="AG1580" i="1"/>
  <c r="AG1579" i="1"/>
  <c r="AG1578" i="1"/>
  <c r="AG1577" i="1"/>
  <c r="AG1576" i="1"/>
  <c r="AG1575" i="1"/>
  <c r="AG1574" i="1"/>
  <c r="AG1573" i="1"/>
  <c r="AG1572" i="1"/>
  <c r="AG1571" i="1"/>
  <c r="AG1570" i="1"/>
  <c r="AG1569" i="1"/>
  <c r="AG1568" i="1"/>
  <c r="AG1567" i="1"/>
  <c r="AG1566" i="1"/>
  <c r="AG1565" i="1"/>
  <c r="AG1564" i="1"/>
  <c r="AG1563" i="1"/>
  <c r="AG1562" i="1"/>
  <c r="AG1561" i="1"/>
  <c r="AG1560" i="1"/>
  <c r="AG1559" i="1"/>
  <c r="AG1558" i="1"/>
  <c r="AG1557" i="1"/>
  <c r="AG1556" i="1"/>
  <c r="AG1555" i="1"/>
  <c r="AG1554" i="1"/>
  <c r="AG1553" i="1"/>
  <c r="AG1552" i="1"/>
  <c r="AG1551" i="1"/>
  <c r="AG1550" i="1"/>
  <c r="AG1549" i="1"/>
  <c r="AG1548" i="1"/>
  <c r="AG1547" i="1"/>
  <c r="AG1546" i="1"/>
  <c r="AG1545" i="1"/>
  <c r="AG1544" i="1"/>
  <c r="AG1543" i="1"/>
  <c r="AG1542" i="1"/>
  <c r="AG1541" i="1"/>
  <c r="AG1540" i="1"/>
  <c r="AG1539" i="1"/>
  <c r="AG1538" i="1"/>
  <c r="AG1537" i="1"/>
  <c r="AG1536" i="1"/>
  <c r="AG1535" i="1"/>
  <c r="AG1534" i="1"/>
  <c r="AG1533" i="1"/>
  <c r="AG1532" i="1"/>
  <c r="AG1531" i="1"/>
  <c r="AG1530" i="1"/>
  <c r="AG1529" i="1"/>
  <c r="AG1528" i="1"/>
  <c r="AG1527" i="1"/>
  <c r="AG1526" i="1"/>
  <c r="AG1525" i="1"/>
  <c r="AG1524" i="1"/>
  <c r="AG1523" i="1"/>
  <c r="AG1522" i="1"/>
  <c r="AG1521" i="1"/>
  <c r="AG1520" i="1"/>
  <c r="AG1519" i="1"/>
  <c r="AG1518" i="1"/>
  <c r="AG1517" i="1"/>
  <c r="AG1516" i="1"/>
  <c r="AG1515" i="1"/>
  <c r="AG1514" i="1"/>
  <c r="AG1513" i="1"/>
  <c r="AG1512" i="1"/>
  <c r="AG1511" i="1"/>
  <c r="AG1510" i="1"/>
  <c r="AG1509" i="1"/>
  <c r="AG1508" i="1"/>
  <c r="AG1507" i="1"/>
  <c r="AG1506" i="1"/>
  <c r="AG1505" i="1"/>
  <c r="AG1504" i="1"/>
  <c r="AG1503" i="1"/>
  <c r="AG1502" i="1"/>
  <c r="AG1501" i="1"/>
  <c r="AG1500" i="1"/>
  <c r="AG1499" i="1"/>
  <c r="AG1498" i="1"/>
  <c r="AG1497" i="1"/>
  <c r="AG1496" i="1"/>
  <c r="AG1495" i="1"/>
  <c r="AG1494" i="1"/>
  <c r="AG1493" i="1"/>
  <c r="AG1492" i="1"/>
  <c r="AG1491" i="1"/>
  <c r="AG1490" i="1"/>
  <c r="AG1489" i="1"/>
  <c r="AG1488" i="1"/>
  <c r="AG1487" i="1"/>
  <c r="AG1486" i="1"/>
  <c r="AG1485" i="1"/>
  <c r="AG1484" i="1"/>
  <c r="AG1483" i="1"/>
  <c r="AG1482" i="1"/>
  <c r="AG1481" i="1"/>
  <c r="AG1480" i="1"/>
  <c r="AG1479" i="1"/>
  <c r="AG1478" i="1"/>
  <c r="AG1477" i="1"/>
  <c r="AG1476" i="1"/>
  <c r="AG1475" i="1"/>
  <c r="AG1474" i="1"/>
  <c r="AG1473" i="1"/>
  <c r="AG1472" i="1"/>
  <c r="AG1471" i="1"/>
  <c r="AG1470" i="1"/>
  <c r="AG1469" i="1"/>
  <c r="AG1468" i="1"/>
  <c r="AG1467" i="1"/>
  <c r="AG1466" i="1"/>
  <c r="AG1465" i="1"/>
  <c r="AG1464" i="1"/>
  <c r="AG1463" i="1"/>
  <c r="AG1462" i="1"/>
  <c r="AG1461" i="1"/>
  <c r="AG1460" i="1"/>
  <c r="AG1459" i="1"/>
  <c r="AG1458" i="1"/>
  <c r="AG1457" i="1"/>
  <c r="AG1456" i="1"/>
  <c r="AG1455" i="1"/>
  <c r="AG1454" i="1"/>
  <c r="AG1453" i="1"/>
  <c r="AG1452" i="1"/>
  <c r="AG1451" i="1"/>
  <c r="AG1450" i="1"/>
  <c r="AG1449" i="1"/>
  <c r="AG1448" i="1"/>
  <c r="AG1447" i="1"/>
  <c r="AG1446" i="1"/>
  <c r="AG1445" i="1"/>
  <c r="AG1444" i="1"/>
  <c r="AG1443" i="1"/>
  <c r="AG1442" i="1"/>
  <c r="AG1441" i="1"/>
  <c r="AG1440" i="1"/>
  <c r="AG1439" i="1"/>
  <c r="AG1438" i="1"/>
  <c r="AG1437" i="1"/>
  <c r="AG1436" i="1"/>
  <c r="AG1435" i="1"/>
  <c r="AG1434" i="1"/>
  <c r="AG1433" i="1"/>
  <c r="AG1432" i="1"/>
  <c r="AG1431" i="1"/>
  <c r="AG1430" i="1"/>
  <c r="AG1429" i="1"/>
  <c r="AG1428" i="1"/>
  <c r="AG1427" i="1"/>
  <c r="AG1426" i="1"/>
  <c r="AG1425" i="1"/>
  <c r="AG1424" i="1"/>
  <c r="AG1423" i="1"/>
  <c r="AG1422" i="1"/>
  <c r="AG1421" i="1"/>
  <c r="AG1420" i="1"/>
  <c r="AG1419" i="1"/>
  <c r="AG1418" i="1"/>
  <c r="AG1417" i="1"/>
  <c r="AG1416" i="1"/>
  <c r="AG1415" i="1"/>
  <c r="AG1414" i="1"/>
  <c r="AG1413" i="1"/>
  <c r="AG1412" i="1"/>
  <c r="AG1411" i="1"/>
  <c r="AG1410" i="1"/>
  <c r="AG1409" i="1"/>
  <c r="AG1408" i="1"/>
  <c r="AG1407" i="1"/>
  <c r="AG1406" i="1"/>
  <c r="AG1405" i="1"/>
  <c r="AG1404" i="1"/>
  <c r="AG1403" i="1"/>
  <c r="AG1402" i="1"/>
  <c r="AG1401" i="1"/>
  <c r="AG1400" i="1"/>
  <c r="AG1399" i="1"/>
  <c r="AG1398" i="1"/>
  <c r="AG1397" i="1"/>
  <c r="AG1396" i="1"/>
  <c r="AG1395" i="1"/>
  <c r="AG1394" i="1"/>
  <c r="AG1393" i="1"/>
  <c r="AG1392" i="1"/>
  <c r="AG1391" i="1"/>
  <c r="AG1390" i="1"/>
  <c r="AG1389" i="1"/>
  <c r="AG1388" i="1"/>
  <c r="AG1387" i="1"/>
  <c r="AG1386" i="1"/>
  <c r="AG1385" i="1"/>
  <c r="AG1384" i="1"/>
  <c r="AG1383" i="1"/>
  <c r="AG1382" i="1"/>
  <c r="AG1381" i="1"/>
  <c r="AG1380" i="1"/>
  <c r="AG1379" i="1"/>
  <c r="AG1378" i="1"/>
  <c r="AG1377" i="1"/>
  <c r="AG1376" i="1"/>
  <c r="AG1375" i="1"/>
  <c r="AG1374" i="1"/>
  <c r="AG1373" i="1"/>
  <c r="AG1372" i="1"/>
  <c r="AG1371" i="1"/>
  <c r="AG1370" i="1"/>
  <c r="AG1369" i="1"/>
  <c r="AG1368" i="1"/>
  <c r="AG1367" i="1"/>
  <c r="AG1366" i="1"/>
  <c r="AG1365" i="1"/>
  <c r="AG1364" i="1"/>
  <c r="AG1363" i="1"/>
  <c r="AG1362" i="1"/>
  <c r="AG1361" i="1"/>
  <c r="AG1360" i="1"/>
  <c r="AG1359" i="1"/>
  <c r="AG1358" i="1"/>
  <c r="AG1357" i="1"/>
  <c r="AG1356" i="1"/>
  <c r="AG1355" i="1"/>
  <c r="AG1354" i="1"/>
  <c r="AG1353" i="1"/>
  <c r="AG1352" i="1"/>
  <c r="AG1351" i="1"/>
  <c r="AG1350" i="1"/>
  <c r="AG1349" i="1"/>
  <c r="AG1348" i="1"/>
  <c r="AG1347" i="1"/>
  <c r="AG1346" i="1"/>
  <c r="AG1345" i="1"/>
  <c r="AG1344" i="1"/>
  <c r="AG1343" i="1"/>
  <c r="AG1342" i="1"/>
  <c r="AG1341" i="1"/>
  <c r="AG1340" i="1"/>
  <c r="AG1339" i="1"/>
  <c r="AG1338" i="1"/>
  <c r="AG1337" i="1"/>
  <c r="AG1336" i="1"/>
  <c r="AG1335" i="1"/>
  <c r="AG1334" i="1"/>
  <c r="AG1333" i="1"/>
  <c r="AG1332" i="1"/>
  <c r="AG1331" i="1"/>
  <c r="AG1330" i="1"/>
  <c r="AG1329" i="1"/>
  <c r="AG1328" i="1"/>
  <c r="AG1327" i="1"/>
  <c r="AG1326" i="1"/>
  <c r="AG1325" i="1"/>
  <c r="AG1324" i="1"/>
  <c r="AG1323" i="1"/>
  <c r="AG1322" i="1"/>
  <c r="AG1321" i="1"/>
  <c r="AG1320" i="1"/>
  <c r="AG1319" i="1"/>
  <c r="AG1318" i="1"/>
  <c r="AG1317" i="1"/>
  <c r="AG1316" i="1"/>
  <c r="AG1315" i="1"/>
  <c r="AG1314" i="1"/>
  <c r="AG1313" i="1"/>
  <c r="AG1312" i="1"/>
  <c r="AG1311" i="1"/>
  <c r="AG1310" i="1"/>
  <c r="AG1309" i="1"/>
  <c r="AG1308" i="1"/>
  <c r="AG1307" i="1"/>
  <c r="AG1306" i="1"/>
  <c r="AG1305" i="1"/>
  <c r="AG1304" i="1"/>
  <c r="AG1303" i="1"/>
  <c r="AG1302" i="1"/>
  <c r="AG1301" i="1"/>
  <c r="AG1300" i="1"/>
  <c r="AG1299" i="1"/>
  <c r="AG1298" i="1"/>
  <c r="AG1297" i="1"/>
  <c r="AG1296" i="1"/>
  <c r="AG1295" i="1"/>
  <c r="AG1294" i="1"/>
  <c r="AG1293" i="1"/>
  <c r="AG1292" i="1"/>
  <c r="AG1291" i="1"/>
  <c r="AG1290" i="1"/>
  <c r="AG1289" i="1"/>
  <c r="AG1288" i="1"/>
  <c r="AG1287" i="1"/>
  <c r="AG1286" i="1"/>
  <c r="AG1285" i="1"/>
  <c r="AG1284" i="1"/>
  <c r="AG1283" i="1"/>
  <c r="AG1282" i="1"/>
  <c r="AG1281" i="1"/>
  <c r="AG1280" i="1"/>
  <c r="AG1279" i="1"/>
  <c r="AG1278" i="1"/>
  <c r="AG1277" i="1"/>
  <c r="AG1276" i="1"/>
  <c r="AG1275" i="1"/>
  <c r="AG1274" i="1"/>
  <c r="AG1273" i="1"/>
  <c r="AG1272" i="1"/>
  <c r="AG1271" i="1"/>
  <c r="AG1270" i="1"/>
  <c r="AG1269" i="1"/>
  <c r="AG1268" i="1"/>
  <c r="AG1267" i="1"/>
  <c r="AG1266" i="1"/>
  <c r="AG1265" i="1"/>
  <c r="AG1264" i="1"/>
  <c r="AG1263" i="1"/>
  <c r="AG1262" i="1"/>
  <c r="AG1261" i="1"/>
  <c r="AG1260" i="1"/>
  <c r="AG1259" i="1"/>
  <c r="AG1258" i="1"/>
  <c r="AG1257" i="1"/>
  <c r="AG1256" i="1"/>
  <c r="AG1255" i="1"/>
  <c r="AG1254" i="1"/>
  <c r="AG1253" i="1"/>
  <c r="AG1252" i="1"/>
  <c r="AG1251" i="1"/>
  <c r="AG1250" i="1"/>
  <c r="AG1249" i="1"/>
  <c r="AG1248" i="1"/>
  <c r="AG1247" i="1"/>
  <c r="AG1246" i="1"/>
  <c r="AG1245" i="1"/>
  <c r="AG1244" i="1"/>
  <c r="AG1243" i="1"/>
  <c r="AG1242" i="1"/>
  <c r="AG1241" i="1"/>
  <c r="AG1240" i="1"/>
  <c r="AG1239" i="1"/>
  <c r="AG1238" i="1"/>
  <c r="AG1237" i="1"/>
  <c r="AG1236" i="1"/>
  <c r="AG1235" i="1"/>
  <c r="AG1234" i="1"/>
  <c r="AG1233" i="1"/>
  <c r="AG1232" i="1"/>
  <c r="AG1231" i="1"/>
  <c r="AG1230" i="1"/>
  <c r="AG1229" i="1"/>
  <c r="AG1228" i="1"/>
  <c r="AG1227" i="1"/>
  <c r="AG1226" i="1"/>
  <c r="AG1225" i="1"/>
  <c r="AG1224" i="1"/>
  <c r="AG1223" i="1"/>
  <c r="AG1222" i="1"/>
  <c r="AG1221" i="1"/>
  <c r="AG1220" i="1"/>
  <c r="AG1219" i="1"/>
  <c r="AG1218" i="1"/>
  <c r="AG1217" i="1"/>
  <c r="AG1216" i="1"/>
  <c r="AG1215" i="1"/>
  <c r="AG1214" i="1"/>
  <c r="AG1213" i="1"/>
  <c r="AG1212" i="1"/>
  <c r="AG1211" i="1"/>
  <c r="AG1210" i="1"/>
  <c r="AG1209" i="1"/>
  <c r="AG1208" i="1"/>
  <c r="AG1207" i="1"/>
  <c r="AG1206" i="1"/>
  <c r="AG1205" i="1"/>
  <c r="AG1204" i="1"/>
  <c r="AG1203" i="1"/>
  <c r="AG1202" i="1"/>
  <c r="AG1201" i="1"/>
  <c r="AG1200" i="1"/>
  <c r="AG1199" i="1"/>
  <c r="AG1198" i="1"/>
  <c r="AG1197" i="1"/>
  <c r="AG1196" i="1"/>
  <c r="AG1195" i="1"/>
  <c r="AG1194" i="1"/>
  <c r="AG1193" i="1"/>
  <c r="AG1192" i="1"/>
  <c r="AG1191" i="1"/>
  <c r="AG1190" i="1"/>
  <c r="AG1189" i="1"/>
  <c r="AG1188" i="1"/>
  <c r="AG1187" i="1"/>
  <c r="AG1186" i="1"/>
  <c r="AG1185" i="1"/>
  <c r="AG1184" i="1"/>
  <c r="AG1183" i="1"/>
  <c r="AG1182" i="1"/>
  <c r="AG1181" i="1"/>
  <c r="AG1180" i="1"/>
  <c r="AG1179" i="1"/>
  <c r="AG1178" i="1"/>
  <c r="AG1177" i="1"/>
  <c r="AG1176" i="1"/>
  <c r="AG1175" i="1"/>
  <c r="AG1174" i="1"/>
  <c r="AG1173" i="1"/>
  <c r="AG1172" i="1"/>
  <c r="AG1171" i="1"/>
  <c r="AG1170" i="1"/>
  <c r="AG1169" i="1"/>
  <c r="AG1168" i="1"/>
  <c r="AG1167" i="1"/>
  <c r="AG1166" i="1"/>
  <c r="AG1165" i="1"/>
  <c r="AG1164" i="1"/>
  <c r="AG1163" i="1"/>
  <c r="AG1162" i="1"/>
  <c r="AG1161" i="1"/>
  <c r="AG1160" i="1"/>
  <c r="AG1159" i="1"/>
  <c r="AG1158" i="1"/>
  <c r="AG1157" i="1"/>
  <c r="AG1156" i="1"/>
  <c r="AG1155" i="1"/>
  <c r="AG1154" i="1"/>
  <c r="AG1153" i="1"/>
  <c r="AG1152" i="1"/>
  <c r="AG1151" i="1"/>
  <c r="AG1150" i="1"/>
  <c r="AG1149" i="1"/>
  <c r="AG1148" i="1"/>
  <c r="AG1147" i="1"/>
  <c r="AG1146" i="1"/>
  <c r="AG1145" i="1"/>
  <c r="AG1144" i="1"/>
  <c r="AG1143" i="1"/>
  <c r="AG1142" i="1"/>
  <c r="AG1141" i="1"/>
  <c r="AG1140" i="1"/>
  <c r="AG1139" i="1"/>
  <c r="AG1138" i="1"/>
  <c r="AG1137" i="1"/>
  <c r="AG1136" i="1"/>
  <c r="AG1135" i="1"/>
  <c r="AG1134" i="1"/>
  <c r="AG1133" i="1"/>
  <c r="AG1132" i="1"/>
  <c r="AG1131" i="1"/>
  <c r="AG1130" i="1"/>
  <c r="AG1129" i="1"/>
  <c r="AG1128" i="1"/>
  <c r="AG1127" i="1"/>
  <c r="AG1126" i="1"/>
  <c r="AG1125" i="1"/>
  <c r="AG1124" i="1"/>
  <c r="AG1123" i="1"/>
  <c r="AG1122" i="1"/>
  <c r="AG1121" i="1"/>
  <c r="AG1120" i="1"/>
  <c r="AG1119" i="1"/>
  <c r="AG1118" i="1"/>
  <c r="AG1117" i="1"/>
  <c r="AG1116" i="1"/>
  <c r="AG1115" i="1"/>
  <c r="AG1114" i="1"/>
  <c r="AG1113" i="1"/>
  <c r="AG1112" i="1"/>
  <c r="AG1111" i="1"/>
  <c r="AG1110" i="1"/>
  <c r="AG1109" i="1"/>
  <c r="AG1108" i="1"/>
  <c r="AG1107" i="1"/>
  <c r="AG1106" i="1"/>
  <c r="AG1105" i="1"/>
  <c r="AG1104" i="1"/>
  <c r="AG1103" i="1"/>
  <c r="AG1102" i="1"/>
  <c r="AG1101" i="1"/>
  <c r="AG1100" i="1"/>
  <c r="AG1099" i="1"/>
  <c r="AG1098" i="1"/>
  <c r="AG1097" i="1"/>
  <c r="AG1096" i="1"/>
  <c r="AG1095" i="1"/>
  <c r="AG1094" i="1"/>
  <c r="AG1093" i="1"/>
  <c r="AG1092" i="1"/>
  <c r="AG1091" i="1"/>
  <c r="AG1090" i="1"/>
  <c r="AG1089" i="1"/>
  <c r="AG1088" i="1"/>
  <c r="AG1087" i="1"/>
  <c r="AG1086" i="1"/>
  <c r="AG1085" i="1"/>
  <c r="AG1084" i="1"/>
  <c r="AG1083" i="1"/>
  <c r="AG1082" i="1"/>
  <c r="AG1081" i="1"/>
  <c r="AG1080" i="1"/>
  <c r="AG1079" i="1"/>
  <c r="AG1078" i="1"/>
  <c r="AG1077" i="1"/>
  <c r="AG1076" i="1"/>
  <c r="AG1075" i="1"/>
  <c r="AG1074" i="1"/>
  <c r="AG1073" i="1"/>
  <c r="AG1072" i="1"/>
  <c r="AG1071" i="1"/>
  <c r="AG1070" i="1"/>
  <c r="AG1069" i="1"/>
  <c r="AG1068" i="1"/>
  <c r="AG1067" i="1"/>
  <c r="AG1066" i="1"/>
  <c r="AG1065" i="1"/>
  <c r="AG1064" i="1"/>
  <c r="AG1063" i="1"/>
  <c r="AG1062" i="1"/>
  <c r="AG1061" i="1"/>
  <c r="AG1060" i="1"/>
  <c r="AG1059" i="1"/>
  <c r="AG1058" i="1"/>
  <c r="AG1057" i="1"/>
  <c r="AG1056" i="1"/>
  <c r="AG1055" i="1"/>
  <c r="AG1054" i="1"/>
  <c r="AG1053" i="1"/>
  <c r="AG1052" i="1"/>
  <c r="AG1051" i="1"/>
  <c r="AG1050" i="1"/>
  <c r="AG1049" i="1"/>
  <c r="AG1048" i="1"/>
  <c r="AG1047" i="1"/>
  <c r="AG1046" i="1"/>
  <c r="AG1045" i="1"/>
  <c r="AG1044" i="1"/>
  <c r="AG1043" i="1"/>
  <c r="AG1042" i="1"/>
  <c r="AG1041" i="1"/>
  <c r="AG1040" i="1"/>
  <c r="AG1039" i="1"/>
  <c r="AG1038" i="1"/>
  <c r="AG1037" i="1"/>
  <c r="AG1036" i="1"/>
  <c r="AG1035" i="1"/>
  <c r="AG1034" i="1"/>
  <c r="AG1033" i="1"/>
  <c r="AG1032" i="1"/>
  <c r="AG1031" i="1"/>
  <c r="AG1030" i="1"/>
  <c r="AG1029" i="1"/>
  <c r="AG1028" i="1"/>
  <c r="AG1027" i="1"/>
  <c r="AG1026" i="1"/>
  <c r="AG1025" i="1"/>
  <c r="AG1024" i="1"/>
  <c r="AG1023" i="1"/>
  <c r="AG1022" i="1"/>
  <c r="AG1021" i="1"/>
  <c r="AG1020" i="1"/>
  <c r="AG1019" i="1"/>
  <c r="AG1018" i="1"/>
  <c r="AG1017" i="1"/>
  <c r="AG1016" i="1"/>
  <c r="AG1015" i="1"/>
  <c r="AG1014" i="1"/>
  <c r="AG1013" i="1"/>
  <c r="AG1012" i="1"/>
  <c r="AG1011" i="1"/>
  <c r="AG1010" i="1"/>
  <c r="AG1009" i="1"/>
  <c r="AG1008" i="1"/>
  <c r="AG1007" i="1"/>
  <c r="AG1006" i="1"/>
  <c r="AG1005" i="1"/>
  <c r="AG1004" i="1"/>
  <c r="AG1003" i="1"/>
  <c r="AG1002" i="1"/>
  <c r="AG1001" i="1"/>
  <c r="AG1000" i="1"/>
  <c r="AG999" i="1"/>
  <c r="AG998" i="1"/>
  <c r="AG997" i="1"/>
  <c r="AG996" i="1"/>
  <c r="AG995" i="1"/>
  <c r="AG994" i="1"/>
  <c r="AG993" i="1"/>
  <c r="AG992" i="1"/>
  <c r="AG991" i="1"/>
  <c r="AG990" i="1"/>
  <c r="AG989" i="1"/>
  <c r="AG988" i="1"/>
  <c r="AG987" i="1"/>
  <c r="AG986" i="1"/>
  <c r="AG985" i="1"/>
  <c r="AG984" i="1"/>
  <c r="AG983" i="1"/>
  <c r="AG982" i="1"/>
  <c r="AG981" i="1"/>
  <c r="AG980" i="1"/>
  <c r="AG979" i="1"/>
  <c r="AG978" i="1"/>
  <c r="AG977" i="1"/>
  <c r="AG976" i="1"/>
  <c r="AG975" i="1"/>
  <c r="AG974" i="1"/>
  <c r="AG973" i="1"/>
  <c r="AG972" i="1"/>
  <c r="AG971" i="1"/>
  <c r="AG970" i="1"/>
  <c r="AG969" i="1"/>
  <c r="AG968" i="1"/>
  <c r="AG967" i="1"/>
  <c r="AG966" i="1"/>
  <c r="AG965" i="1"/>
  <c r="AG964" i="1"/>
  <c r="AG963" i="1"/>
  <c r="AG962" i="1"/>
  <c r="AG961" i="1"/>
  <c r="AG960" i="1"/>
  <c r="AG959" i="1"/>
  <c r="AG958" i="1"/>
  <c r="AG957" i="1"/>
  <c r="AG956" i="1"/>
  <c r="AG955" i="1"/>
  <c r="AG954" i="1"/>
  <c r="AG953" i="1"/>
  <c r="AG952" i="1"/>
  <c r="AG951" i="1"/>
  <c r="AG950" i="1"/>
  <c r="AG949" i="1"/>
  <c r="AG948" i="1"/>
  <c r="AG947" i="1"/>
  <c r="AG946" i="1"/>
  <c r="AG945" i="1"/>
  <c r="AG944" i="1"/>
  <c r="AG943" i="1"/>
  <c r="AG942" i="1"/>
  <c r="AG941" i="1"/>
  <c r="AG940" i="1"/>
  <c r="AG939" i="1"/>
  <c r="AG938" i="1"/>
  <c r="AG937" i="1"/>
  <c r="AG936" i="1"/>
  <c r="AG935" i="1"/>
  <c r="AG934" i="1"/>
  <c r="AG933" i="1"/>
  <c r="AG932" i="1"/>
  <c r="AG931" i="1"/>
  <c r="AG930" i="1"/>
  <c r="AG929" i="1"/>
  <c r="AG928" i="1"/>
  <c r="AG927" i="1"/>
  <c r="AG926" i="1"/>
  <c r="AG925" i="1"/>
  <c r="AG924" i="1"/>
  <c r="AG923" i="1"/>
  <c r="AG922" i="1"/>
  <c r="AG921" i="1"/>
  <c r="AG920" i="1"/>
  <c r="AG919" i="1"/>
  <c r="AG918" i="1"/>
  <c r="AG917" i="1"/>
  <c r="AG916" i="1"/>
  <c r="AG915" i="1"/>
  <c r="AG914" i="1"/>
  <c r="AG913" i="1"/>
  <c r="AG912" i="1"/>
  <c r="AG911" i="1"/>
  <c r="AG910" i="1"/>
  <c r="AG909" i="1"/>
  <c r="AG908" i="1"/>
  <c r="AG907" i="1"/>
  <c r="AG906" i="1"/>
  <c r="AG905" i="1"/>
  <c r="AG904" i="1"/>
  <c r="AG903" i="1"/>
  <c r="AG902" i="1"/>
  <c r="AG901" i="1"/>
  <c r="AG900" i="1"/>
  <c r="AG899" i="1"/>
  <c r="AG898" i="1"/>
  <c r="AG897" i="1"/>
  <c r="AG896" i="1"/>
  <c r="AG895" i="1"/>
  <c r="AG894" i="1"/>
  <c r="AG893" i="1"/>
  <c r="AG892" i="1"/>
  <c r="AG891" i="1"/>
  <c r="AG890" i="1"/>
  <c r="AG889" i="1"/>
  <c r="AG888" i="1"/>
  <c r="AG887" i="1"/>
  <c r="AG886" i="1"/>
  <c r="AG885" i="1"/>
  <c r="AG884" i="1"/>
  <c r="AG883" i="1"/>
  <c r="AG882" i="1"/>
  <c r="AG881" i="1"/>
  <c r="AG880" i="1"/>
  <c r="AG879" i="1"/>
  <c r="AG878" i="1"/>
  <c r="AG877" i="1"/>
  <c r="AG876" i="1"/>
  <c r="AG875" i="1"/>
  <c r="AG874" i="1"/>
  <c r="AG873" i="1"/>
  <c r="AG872" i="1"/>
  <c r="AG871" i="1"/>
  <c r="AG870" i="1"/>
  <c r="AG869" i="1"/>
  <c r="AG868" i="1"/>
  <c r="AG867" i="1"/>
  <c r="AG866" i="1"/>
  <c r="AG865" i="1"/>
  <c r="AG864" i="1"/>
  <c r="AG863" i="1"/>
  <c r="AG862" i="1"/>
  <c r="AG861" i="1"/>
  <c r="AG860" i="1"/>
  <c r="AG859" i="1"/>
  <c r="AG858" i="1"/>
  <c r="AG857" i="1"/>
  <c r="AG856" i="1"/>
  <c r="AG855" i="1"/>
  <c r="AG854" i="1"/>
  <c r="AG853" i="1"/>
  <c r="AG852" i="1"/>
  <c r="AG851" i="1"/>
  <c r="AG850" i="1"/>
  <c r="AG849" i="1"/>
  <c r="AG848" i="1"/>
  <c r="AG847" i="1"/>
  <c r="AG846" i="1"/>
  <c r="AG845" i="1"/>
  <c r="AG844" i="1"/>
  <c r="AG843" i="1"/>
  <c r="AG842" i="1"/>
  <c r="AG841" i="1"/>
  <c r="AG840" i="1"/>
  <c r="AG839" i="1"/>
  <c r="AG838" i="1"/>
  <c r="AG837" i="1"/>
  <c r="AG836" i="1"/>
  <c r="AG835" i="1"/>
  <c r="AG834" i="1"/>
  <c r="AG833" i="1"/>
  <c r="AG832" i="1"/>
  <c r="AG831" i="1"/>
  <c r="AG830" i="1"/>
  <c r="AG829" i="1"/>
  <c r="AG828" i="1"/>
  <c r="AG827" i="1"/>
  <c r="AG826" i="1"/>
  <c r="AG825" i="1"/>
  <c r="AG824" i="1"/>
  <c r="AG823" i="1"/>
  <c r="AG822" i="1"/>
  <c r="AG821" i="1"/>
  <c r="AG820" i="1"/>
  <c r="AG819" i="1"/>
  <c r="AG818" i="1"/>
  <c r="AG817" i="1"/>
  <c r="AG816" i="1"/>
  <c r="AG815" i="1"/>
  <c r="AG814" i="1"/>
  <c r="AG813" i="1"/>
  <c r="AG812" i="1"/>
  <c r="AG811" i="1"/>
  <c r="AG810" i="1"/>
  <c r="AG809" i="1"/>
  <c r="AG808" i="1"/>
  <c r="AG807" i="1"/>
  <c r="AG806" i="1"/>
  <c r="AG805" i="1"/>
  <c r="AG804" i="1"/>
  <c r="AG803" i="1"/>
  <c r="AG802" i="1"/>
  <c r="AG801" i="1"/>
  <c r="AG800" i="1"/>
  <c r="AG799" i="1"/>
  <c r="AG798" i="1"/>
  <c r="AG797" i="1"/>
  <c r="AG796" i="1"/>
  <c r="AG795" i="1"/>
  <c r="AG794" i="1"/>
  <c r="AG793" i="1"/>
  <c r="AG792" i="1"/>
  <c r="AG791" i="1"/>
  <c r="AG790" i="1"/>
  <c r="AG789" i="1"/>
  <c r="AG788" i="1"/>
  <c r="AG787" i="1"/>
  <c r="AG786" i="1"/>
  <c r="AG785" i="1"/>
  <c r="AG784" i="1"/>
  <c r="AG783" i="1"/>
  <c r="AG782" i="1"/>
  <c r="AG781" i="1"/>
  <c r="AG780" i="1"/>
  <c r="AG779" i="1"/>
  <c r="AG778" i="1"/>
  <c r="AG777" i="1"/>
  <c r="AG776" i="1"/>
  <c r="AG775" i="1"/>
  <c r="AG774" i="1"/>
  <c r="AG773" i="1"/>
  <c r="AG772" i="1"/>
  <c r="AG771" i="1"/>
  <c r="AG770" i="1"/>
  <c r="AG769" i="1"/>
  <c r="AG768" i="1"/>
  <c r="AG767" i="1"/>
  <c r="AG766" i="1"/>
  <c r="AG765" i="1"/>
  <c r="AG764" i="1"/>
  <c r="AG763" i="1"/>
  <c r="AG762" i="1"/>
  <c r="AG761" i="1"/>
  <c r="AG760" i="1"/>
  <c r="AG759" i="1"/>
  <c r="AG758" i="1"/>
  <c r="AG757" i="1"/>
  <c r="AG756" i="1"/>
  <c r="AG755" i="1"/>
  <c r="AG754" i="1"/>
  <c r="AG753" i="1"/>
  <c r="AG752" i="1"/>
  <c r="AG751" i="1"/>
  <c r="AG750" i="1"/>
  <c r="AG749" i="1"/>
  <c r="AG748" i="1"/>
  <c r="AG747" i="1"/>
  <c r="AG746" i="1"/>
  <c r="AG745" i="1"/>
  <c r="AG744" i="1"/>
  <c r="AG743" i="1"/>
  <c r="AG742" i="1"/>
  <c r="AG741" i="1"/>
  <c r="AG740" i="1"/>
  <c r="AG739" i="1"/>
  <c r="AG738" i="1"/>
  <c r="AG737" i="1"/>
  <c r="AG736" i="1"/>
  <c r="AG735" i="1"/>
  <c r="AG734" i="1"/>
  <c r="AG733" i="1"/>
  <c r="AG732" i="1"/>
  <c r="AG731" i="1"/>
  <c r="AG730" i="1"/>
  <c r="AG729" i="1"/>
  <c r="AG728" i="1"/>
  <c r="AG727" i="1"/>
  <c r="AG726" i="1"/>
  <c r="AG725" i="1"/>
  <c r="AG724" i="1"/>
  <c r="AG723" i="1"/>
  <c r="AG722" i="1"/>
  <c r="AG721" i="1"/>
  <c r="AG720" i="1"/>
  <c r="AG719" i="1"/>
  <c r="AG718" i="1"/>
  <c r="AG717" i="1"/>
  <c r="AG716" i="1"/>
  <c r="AG715" i="1"/>
  <c r="AG714" i="1"/>
  <c r="AG713" i="1"/>
  <c r="AG712" i="1"/>
  <c r="AG711" i="1"/>
  <c r="AG710" i="1"/>
  <c r="AG709" i="1"/>
  <c r="AG708" i="1"/>
  <c r="AG707" i="1"/>
  <c r="AG706" i="1"/>
  <c r="AG705" i="1"/>
  <c r="AG704" i="1"/>
  <c r="AG703" i="1"/>
  <c r="AG702" i="1"/>
  <c r="AG701" i="1"/>
  <c r="AG700" i="1"/>
  <c r="AG699" i="1"/>
  <c r="AG698" i="1"/>
  <c r="AG697" i="1"/>
  <c r="AG696" i="1"/>
  <c r="AG695" i="1"/>
  <c r="AG694" i="1"/>
  <c r="AG693" i="1"/>
  <c r="AG692" i="1"/>
  <c r="AG691" i="1"/>
  <c r="AG690" i="1"/>
  <c r="AG689" i="1"/>
  <c r="AG688" i="1"/>
  <c r="AG687" i="1"/>
  <c r="AG686" i="1"/>
  <c r="AG685" i="1"/>
  <c r="AG684" i="1"/>
  <c r="AG683" i="1"/>
  <c r="AG682" i="1"/>
  <c r="AG681" i="1"/>
  <c r="AG680" i="1"/>
  <c r="AG679" i="1"/>
  <c r="AG678" i="1"/>
  <c r="AG677" i="1"/>
  <c r="AG676" i="1"/>
  <c r="AG675" i="1"/>
  <c r="AG674" i="1"/>
  <c r="AG673" i="1"/>
  <c r="AG672" i="1"/>
  <c r="AG671" i="1"/>
  <c r="AG670" i="1"/>
  <c r="AG669" i="1"/>
  <c r="AG668" i="1"/>
  <c r="AG667" i="1"/>
  <c r="AG666" i="1"/>
  <c r="AG665" i="1"/>
  <c r="AG664" i="1"/>
  <c r="AG663" i="1"/>
  <c r="AG662" i="1"/>
  <c r="AG661" i="1"/>
  <c r="AG660" i="1"/>
  <c r="AG659" i="1"/>
  <c r="AG658" i="1"/>
  <c r="AG657" i="1"/>
  <c r="AG656" i="1"/>
  <c r="AG655" i="1"/>
  <c r="AG654" i="1"/>
  <c r="AG653" i="1"/>
  <c r="AG652" i="1"/>
  <c r="AG651" i="1"/>
  <c r="AG650" i="1"/>
  <c r="AG649" i="1"/>
  <c r="AG648" i="1"/>
  <c r="AG647" i="1"/>
  <c r="AG646" i="1"/>
  <c r="AG645" i="1"/>
  <c r="AG644" i="1"/>
  <c r="AG643" i="1"/>
  <c r="AG642" i="1"/>
  <c r="AG641" i="1"/>
  <c r="AG640" i="1"/>
  <c r="AG639" i="1"/>
  <c r="AG638" i="1"/>
  <c r="AG637" i="1"/>
  <c r="AG636" i="1"/>
  <c r="AG635" i="1"/>
  <c r="AG634" i="1"/>
  <c r="AG633" i="1"/>
  <c r="AG632" i="1"/>
  <c r="AG631" i="1"/>
  <c r="AG630" i="1"/>
  <c r="AG629" i="1"/>
  <c r="AG628" i="1"/>
  <c r="AG627" i="1"/>
  <c r="AG626" i="1"/>
  <c r="AG625" i="1"/>
  <c r="AG624" i="1"/>
  <c r="AG623" i="1"/>
  <c r="AG622" i="1"/>
  <c r="AG621" i="1"/>
  <c r="AG620" i="1"/>
  <c r="AG619" i="1"/>
  <c r="AG618" i="1"/>
  <c r="AG617" i="1"/>
  <c r="AG616" i="1"/>
  <c r="AG615" i="1"/>
  <c r="AG614" i="1"/>
  <c r="AG613" i="1"/>
  <c r="AG612" i="1"/>
  <c r="AG611" i="1"/>
  <c r="AG610" i="1"/>
  <c r="AG609" i="1"/>
  <c r="AG608" i="1"/>
  <c r="AG607" i="1"/>
  <c r="AG606" i="1"/>
  <c r="AG605" i="1"/>
  <c r="AG604" i="1"/>
  <c r="AG603" i="1"/>
  <c r="AG602" i="1"/>
  <c r="AG601" i="1"/>
  <c r="AG600" i="1"/>
  <c r="AG599" i="1"/>
  <c r="AG598" i="1"/>
  <c r="AG597" i="1"/>
  <c r="AG596" i="1"/>
  <c r="AG595" i="1"/>
  <c r="AG594" i="1"/>
  <c r="AG593" i="1"/>
  <c r="AG592" i="1"/>
  <c r="AG591" i="1"/>
  <c r="AG590" i="1"/>
  <c r="AG589" i="1"/>
  <c r="AG588" i="1"/>
  <c r="AG587" i="1"/>
  <c r="AG586" i="1"/>
  <c r="AG585" i="1"/>
  <c r="AG584" i="1"/>
  <c r="AG583" i="1"/>
  <c r="AG582" i="1"/>
  <c r="AG581" i="1"/>
  <c r="AG580" i="1"/>
  <c r="AG579" i="1"/>
  <c r="AG578" i="1"/>
  <c r="AG577" i="1"/>
  <c r="AG576" i="1"/>
  <c r="AG575" i="1"/>
  <c r="AG574" i="1"/>
  <c r="AG573" i="1"/>
  <c r="AG572" i="1"/>
  <c r="AG571" i="1"/>
  <c r="AG570" i="1"/>
  <c r="AG569" i="1"/>
  <c r="AG568" i="1"/>
  <c r="AG567" i="1"/>
  <c r="AG566" i="1"/>
  <c r="AG565" i="1"/>
  <c r="AG564" i="1"/>
  <c r="AG563" i="1"/>
  <c r="AG562" i="1"/>
  <c r="AG561" i="1"/>
  <c r="AG560" i="1"/>
  <c r="AG559" i="1"/>
  <c r="AG558" i="1"/>
  <c r="AG557" i="1"/>
  <c r="AG556" i="1"/>
  <c r="AG555" i="1"/>
  <c r="AG554" i="1"/>
  <c r="AG553" i="1"/>
  <c r="AG552" i="1"/>
  <c r="AG551" i="1"/>
  <c r="AG550" i="1"/>
  <c r="AG549" i="1"/>
  <c r="AG548" i="1"/>
  <c r="AG547" i="1"/>
  <c r="AG546" i="1"/>
  <c r="AG545" i="1"/>
  <c r="AG544" i="1"/>
  <c r="AG543" i="1"/>
  <c r="AG542" i="1"/>
  <c r="AG541" i="1"/>
  <c r="AG540" i="1"/>
  <c r="AG539" i="1"/>
  <c r="AG538" i="1"/>
  <c r="AG537" i="1"/>
  <c r="AG536" i="1"/>
  <c r="AG535" i="1"/>
  <c r="AG534" i="1"/>
  <c r="AG533" i="1"/>
  <c r="AG532" i="1"/>
  <c r="AG531" i="1"/>
  <c r="AG530" i="1"/>
  <c r="AG529" i="1"/>
  <c r="AG528" i="1"/>
  <c r="AG527" i="1"/>
  <c r="AG526" i="1"/>
  <c r="AG525" i="1"/>
  <c r="AG524" i="1"/>
  <c r="AG523" i="1"/>
  <c r="AG522" i="1"/>
  <c r="AG521" i="1"/>
  <c r="AG520" i="1"/>
  <c r="AG519" i="1"/>
  <c r="AG518" i="1"/>
  <c r="AG517" i="1"/>
  <c r="AG516" i="1"/>
  <c r="AG515" i="1"/>
  <c r="AG514" i="1"/>
  <c r="AG513" i="1"/>
  <c r="AG512" i="1"/>
  <c r="AG511" i="1"/>
  <c r="AG510" i="1"/>
  <c r="AG509" i="1"/>
  <c r="AG508" i="1"/>
  <c r="AG507" i="1"/>
  <c r="AG506" i="1"/>
  <c r="AG505" i="1"/>
  <c r="AG504"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G467" i="1"/>
  <c r="AG466" i="1"/>
  <c r="AG465" i="1"/>
  <c r="AG464" i="1"/>
  <c r="AG463" i="1"/>
  <c r="AG462" i="1"/>
  <c r="AG461" i="1"/>
  <c r="AG460" i="1"/>
  <c r="AG459" i="1"/>
  <c r="AG458" i="1"/>
  <c r="AG457" i="1"/>
  <c r="AG456" i="1"/>
  <c r="AG455" i="1"/>
  <c r="AG454" i="1"/>
  <c r="AG453" i="1"/>
  <c r="AG452" i="1"/>
  <c r="AG451" i="1"/>
  <c r="AG450" i="1"/>
  <c r="AG449" i="1"/>
  <c r="AG448" i="1"/>
  <c r="AG447" i="1"/>
  <c r="AG446" i="1"/>
  <c r="AG445" i="1"/>
  <c r="AG444" i="1"/>
  <c r="AG443" i="1"/>
  <c r="AG442" i="1"/>
  <c r="AG441" i="1"/>
  <c r="AG440" i="1"/>
  <c r="AG439" i="1"/>
  <c r="AG438" i="1"/>
  <c r="AG437" i="1"/>
  <c r="AG436" i="1"/>
  <c r="AG435" i="1"/>
  <c r="AG434" i="1"/>
  <c r="AG433" i="1"/>
  <c r="AG432" i="1"/>
  <c r="AG431" i="1"/>
  <c r="AG430" i="1"/>
  <c r="AG429" i="1"/>
  <c r="AG428" i="1"/>
  <c r="AG427" i="1"/>
  <c r="AG426" i="1"/>
  <c r="AG425" i="1"/>
  <c r="AG424" i="1"/>
  <c r="AG423" i="1"/>
  <c r="AG422" i="1"/>
  <c r="AG421" i="1"/>
  <c r="AG420" i="1"/>
  <c r="AG419" i="1"/>
  <c r="AG418" i="1"/>
  <c r="AG417" i="1"/>
  <c r="AG416" i="1"/>
  <c r="AG415" i="1"/>
  <c r="AG414" i="1"/>
  <c r="AG413" i="1"/>
  <c r="AG412" i="1"/>
  <c r="AG411" i="1"/>
  <c r="AG410" i="1"/>
  <c r="AG409" i="1"/>
  <c r="AG408" i="1"/>
  <c r="AG407" i="1"/>
  <c r="AG406" i="1"/>
  <c r="AG405" i="1"/>
  <c r="AG404" i="1"/>
  <c r="AG403" i="1"/>
  <c r="AG402" i="1"/>
  <c r="AG401" i="1"/>
  <c r="AG400" i="1"/>
  <c r="AG399" i="1"/>
  <c r="AG398" i="1"/>
  <c r="AG397" i="1"/>
  <c r="AG396" i="1"/>
  <c r="AG395" i="1"/>
  <c r="AG394" i="1"/>
  <c r="AG393" i="1"/>
  <c r="AG392" i="1"/>
  <c r="AG391" i="1"/>
  <c r="AG390" i="1"/>
  <c r="AG389" i="1"/>
  <c r="AG388" i="1"/>
  <c r="AG387" i="1"/>
  <c r="AG386" i="1"/>
  <c r="AG385" i="1"/>
  <c r="AG384" i="1"/>
  <c r="AG383" i="1"/>
  <c r="AG382" i="1"/>
  <c r="AG381" i="1"/>
  <c r="AG380" i="1"/>
  <c r="AG379" i="1"/>
  <c r="AG378" i="1"/>
  <c r="AG377" i="1"/>
  <c r="AG376" i="1"/>
  <c r="AG375" i="1"/>
  <c r="AG374" i="1"/>
  <c r="AG373" i="1"/>
  <c r="AG372" i="1"/>
  <c r="AG371" i="1"/>
  <c r="AG370" i="1"/>
  <c r="AG369" i="1"/>
  <c r="AG368" i="1"/>
  <c r="AG367" i="1"/>
  <c r="AG366" i="1"/>
  <c r="AG365" i="1"/>
  <c r="AG364" i="1"/>
  <c r="AG363" i="1"/>
  <c r="AG362" i="1"/>
  <c r="AG361" i="1"/>
  <c r="AG360" i="1"/>
  <c r="AG359" i="1"/>
  <c r="AG358" i="1"/>
  <c r="AG357" i="1"/>
  <c r="AG356" i="1"/>
  <c r="AG355" i="1"/>
  <c r="AG354" i="1"/>
  <c r="AG353" i="1"/>
  <c r="AG352" i="1"/>
  <c r="AG351" i="1"/>
  <c r="AG350" i="1"/>
  <c r="AG349" i="1"/>
  <c r="AG348" i="1"/>
  <c r="AG347" i="1"/>
  <c r="AG346" i="1"/>
  <c r="AG345" i="1"/>
  <c r="AG344" i="1"/>
  <c r="AG343" i="1"/>
  <c r="AG342" i="1"/>
  <c r="AG341" i="1"/>
  <c r="AG340" i="1"/>
  <c r="AG339" i="1"/>
  <c r="AG338" i="1"/>
  <c r="AG337" i="1"/>
  <c r="AG336" i="1"/>
  <c r="AG335" i="1"/>
  <c r="AG334" i="1"/>
  <c r="AG333" i="1"/>
  <c r="AG332" i="1"/>
  <c r="AG331" i="1"/>
  <c r="AG330" i="1"/>
  <c r="AG329" i="1"/>
  <c r="AG328" i="1"/>
  <c r="AG327" i="1"/>
  <c r="AG326" i="1"/>
  <c r="AG325" i="1"/>
  <c r="AG324" i="1"/>
  <c r="AG323" i="1"/>
  <c r="AG322" i="1"/>
  <c r="AG321" i="1"/>
  <c r="AG320" i="1"/>
  <c r="AG319" i="1"/>
  <c r="AG318" i="1"/>
  <c r="AG317" i="1"/>
  <c r="AG316" i="1"/>
  <c r="AG315" i="1"/>
  <c r="AG314" i="1"/>
  <c r="AG313" i="1"/>
  <c r="AG312" i="1"/>
  <c r="AG311" i="1"/>
  <c r="AG310" i="1"/>
  <c r="AG309" i="1"/>
  <c r="AG308" i="1"/>
  <c r="AG307" i="1"/>
  <c r="AG306" i="1"/>
  <c r="AG305" i="1"/>
  <c r="AG304" i="1"/>
  <c r="AG303" i="1"/>
  <c r="AG302" i="1"/>
  <c r="AG301" i="1"/>
  <c r="AG300" i="1"/>
  <c r="AG299" i="1"/>
  <c r="AG298" i="1"/>
  <c r="AG297" i="1"/>
  <c r="AG296" i="1"/>
  <c r="AG295" i="1"/>
  <c r="AG294" i="1"/>
  <c r="AG293" i="1"/>
  <c r="AG292" i="1"/>
  <c r="AG291" i="1"/>
  <c r="AG290" i="1"/>
  <c r="AG289" i="1"/>
  <c r="AG288" i="1"/>
  <c r="AG287" i="1"/>
  <c r="AG286" i="1"/>
  <c r="AG285" i="1"/>
  <c r="AG284" i="1"/>
  <c r="AG283" i="1"/>
  <c r="AG282" i="1"/>
  <c r="AG281" i="1"/>
  <c r="AG280" i="1"/>
  <c r="AG279" i="1"/>
  <c r="AG278" i="1"/>
  <c r="AG277" i="1"/>
  <c r="AG276" i="1"/>
  <c r="AG275" i="1"/>
  <c r="AG274" i="1"/>
  <c r="AG273" i="1"/>
  <c r="AG272" i="1"/>
  <c r="AG271" i="1"/>
  <c r="AG270" i="1"/>
  <c r="AG269" i="1"/>
  <c r="AG268" i="1"/>
  <c r="AG267" i="1"/>
  <c r="AG266" i="1"/>
  <c r="AG265" i="1"/>
  <c r="AG264" i="1"/>
  <c r="AG263" i="1"/>
  <c r="AG262" i="1"/>
  <c r="AG261" i="1"/>
  <c r="AG260" i="1"/>
  <c r="AG259" i="1"/>
  <c r="AG258" i="1"/>
  <c r="AG257" i="1"/>
  <c r="AG256" i="1"/>
  <c r="AG255" i="1"/>
  <c r="AG254" i="1"/>
  <c r="AG253" i="1"/>
  <c r="AG252" i="1"/>
  <c r="AG251" i="1"/>
  <c r="AG250" i="1"/>
  <c r="AG249" i="1"/>
  <c r="AG248" i="1"/>
  <c r="AG247" i="1"/>
  <c r="AG246" i="1"/>
  <c r="AG245" i="1"/>
  <c r="AG244" i="1"/>
  <c r="AG243" i="1"/>
  <c r="AG242" i="1"/>
  <c r="AG241" i="1"/>
  <c r="AG240" i="1"/>
  <c r="AG239" i="1"/>
  <c r="AG238" i="1"/>
  <c r="AG237" i="1"/>
  <c r="AG236" i="1"/>
  <c r="AG235" i="1"/>
  <c r="AG234" i="1"/>
  <c r="AG233" i="1"/>
  <c r="AG232" i="1"/>
  <c r="AG231" i="1"/>
  <c r="AG230" i="1"/>
  <c r="AG229" i="1"/>
  <c r="AG228" i="1"/>
  <c r="AG227" i="1"/>
  <c r="AG226" i="1"/>
  <c r="AG225" i="1"/>
  <c r="AG224" i="1"/>
  <c r="AG223" i="1"/>
  <c r="AG222" i="1"/>
  <c r="AG221" i="1"/>
  <c r="AG220" i="1"/>
  <c r="AG219" i="1"/>
  <c r="AG218" i="1"/>
  <c r="AG217" i="1"/>
  <c r="AG216" i="1"/>
  <c r="AG215" i="1"/>
  <c r="AG214" i="1"/>
  <c r="AG213"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AG7" i="1"/>
  <c r="AG6" i="1"/>
  <c r="AG5" i="1"/>
  <c r="AG4" i="1"/>
  <c r="AG3" i="1"/>
  <c r="AG2" i="1"/>
  <c r="S1739" i="1"/>
  <c r="R1739" i="1"/>
  <c r="S1738" i="1"/>
  <c r="R1738" i="1"/>
  <c r="S1737" i="1"/>
  <c r="R1737" i="1"/>
  <c r="S1736" i="1"/>
  <c r="R1736" i="1"/>
  <c r="S1735" i="1"/>
  <c r="R1735" i="1"/>
  <c r="S1734" i="1"/>
  <c r="R1734" i="1"/>
  <c r="S1733" i="1"/>
  <c r="R1733" i="1"/>
  <c r="S1732" i="1"/>
  <c r="R1732" i="1"/>
  <c r="S1731" i="1"/>
  <c r="R1731" i="1"/>
  <c r="S1730" i="1"/>
  <c r="R1730" i="1"/>
  <c r="S1729" i="1"/>
  <c r="R1729" i="1"/>
  <c r="S1728" i="1"/>
  <c r="R1728" i="1"/>
  <c r="S1727" i="1"/>
  <c r="R1727" i="1"/>
  <c r="S1726" i="1"/>
  <c r="R1726" i="1"/>
  <c r="S1725" i="1"/>
  <c r="R1725" i="1"/>
  <c r="S1724" i="1"/>
  <c r="R1724" i="1"/>
  <c r="S1723" i="1"/>
  <c r="R1723" i="1"/>
  <c r="S1722" i="1"/>
  <c r="R1722" i="1"/>
  <c r="S1721" i="1"/>
  <c r="R1721" i="1"/>
  <c r="S1720" i="1"/>
  <c r="R1720" i="1"/>
  <c r="S1719" i="1"/>
  <c r="R1719" i="1"/>
  <c r="S1718" i="1"/>
  <c r="R1718" i="1"/>
  <c r="S1717" i="1"/>
  <c r="R1717" i="1"/>
  <c r="S1716" i="1"/>
  <c r="R1716" i="1"/>
  <c r="S1715" i="1"/>
  <c r="R1715" i="1"/>
  <c r="S1714" i="1"/>
  <c r="R1714" i="1"/>
  <c r="S1713" i="1"/>
  <c r="R1713" i="1"/>
  <c r="S1712" i="1"/>
  <c r="R1712" i="1"/>
  <c r="S1711" i="1"/>
  <c r="R1711" i="1"/>
  <c r="S1710" i="1"/>
  <c r="R1710" i="1"/>
  <c r="S1709" i="1"/>
  <c r="R1709" i="1"/>
  <c r="S1708" i="1"/>
  <c r="R1708" i="1"/>
  <c r="S1707" i="1"/>
  <c r="R1707" i="1"/>
  <c r="S1706" i="1"/>
  <c r="R1706" i="1"/>
  <c r="S1705" i="1"/>
  <c r="R1705" i="1"/>
  <c r="S1704" i="1"/>
  <c r="R1704" i="1"/>
  <c r="S1703" i="1"/>
  <c r="R1703" i="1"/>
  <c r="S1702" i="1"/>
  <c r="R1702" i="1"/>
  <c r="S1701" i="1"/>
  <c r="R1701" i="1"/>
  <c r="S1700" i="1"/>
  <c r="R1700" i="1"/>
  <c r="S1699" i="1"/>
  <c r="R1699" i="1"/>
  <c r="S1698" i="1"/>
  <c r="R1698" i="1"/>
  <c r="S1697" i="1"/>
  <c r="R1697" i="1"/>
  <c r="S1696" i="1"/>
  <c r="R1696" i="1"/>
  <c r="S1695" i="1"/>
  <c r="R1695" i="1"/>
  <c r="S1694" i="1"/>
  <c r="R1694" i="1"/>
  <c r="S1693" i="1"/>
  <c r="R1693" i="1"/>
  <c r="S1692" i="1"/>
  <c r="R1692" i="1"/>
  <c r="S1691" i="1"/>
  <c r="R1691" i="1"/>
  <c r="S1690" i="1"/>
  <c r="R1690" i="1"/>
  <c r="S1689" i="1"/>
  <c r="R1689" i="1"/>
  <c r="S1688" i="1"/>
  <c r="R1688" i="1"/>
  <c r="S1687" i="1"/>
  <c r="R1687" i="1"/>
  <c r="S1686" i="1"/>
  <c r="R1686" i="1"/>
  <c r="S1685" i="1"/>
  <c r="R1685" i="1"/>
  <c r="S1684" i="1"/>
  <c r="R1684" i="1"/>
  <c r="S1683" i="1"/>
  <c r="R1683" i="1"/>
  <c r="S1682" i="1"/>
  <c r="R1682" i="1"/>
  <c r="S1681" i="1"/>
  <c r="R1681" i="1"/>
  <c r="S1680" i="1"/>
  <c r="R1680" i="1"/>
  <c r="S1679" i="1"/>
  <c r="R1679" i="1"/>
  <c r="S1678" i="1"/>
  <c r="R1678" i="1"/>
  <c r="S1677" i="1"/>
  <c r="R1677" i="1"/>
  <c r="S1676" i="1"/>
  <c r="R1676" i="1"/>
  <c r="S1675" i="1"/>
  <c r="R1675" i="1"/>
  <c r="S1674" i="1"/>
  <c r="R1674" i="1"/>
  <c r="S1673" i="1"/>
  <c r="R1673" i="1"/>
  <c r="S1672" i="1"/>
  <c r="R1672" i="1"/>
  <c r="S1671" i="1"/>
  <c r="R1671" i="1"/>
  <c r="S1670" i="1"/>
  <c r="R1670" i="1"/>
  <c r="S1669" i="1"/>
  <c r="R1669" i="1"/>
  <c r="S1668" i="1"/>
  <c r="R1668" i="1"/>
  <c r="S1667" i="1"/>
  <c r="R1667" i="1"/>
  <c r="S1666" i="1"/>
  <c r="R1666" i="1"/>
  <c r="S1665" i="1"/>
  <c r="R1665" i="1"/>
  <c r="S1664" i="1"/>
  <c r="R1664" i="1"/>
  <c r="S1663" i="1"/>
  <c r="R1663" i="1"/>
  <c r="S1662" i="1"/>
  <c r="R1662" i="1"/>
  <c r="S1661" i="1"/>
  <c r="R1661" i="1"/>
  <c r="S1660" i="1"/>
  <c r="R1660" i="1"/>
  <c r="S1659" i="1"/>
  <c r="R1659" i="1"/>
  <c r="S1658" i="1"/>
  <c r="R1658" i="1"/>
  <c r="S1657" i="1"/>
  <c r="R1657" i="1"/>
  <c r="S1656" i="1"/>
  <c r="R1656" i="1"/>
  <c r="S1655" i="1"/>
  <c r="R1655" i="1"/>
  <c r="S1654" i="1"/>
  <c r="R1654" i="1"/>
  <c r="S1653" i="1"/>
  <c r="R1653" i="1"/>
  <c r="S1652" i="1"/>
  <c r="R1652" i="1"/>
  <c r="S1651" i="1"/>
  <c r="R1651" i="1"/>
  <c r="S1650" i="1"/>
  <c r="R1650" i="1"/>
  <c r="S1649" i="1"/>
  <c r="R1649" i="1"/>
  <c r="S1648" i="1"/>
  <c r="R1648" i="1"/>
  <c r="S1647" i="1"/>
  <c r="R1647" i="1"/>
  <c r="S1646" i="1"/>
  <c r="R1646" i="1"/>
  <c r="S1645" i="1"/>
  <c r="R1645" i="1"/>
  <c r="S1644" i="1"/>
  <c r="R1644" i="1"/>
  <c r="S1643" i="1"/>
  <c r="R1643" i="1"/>
  <c r="S1642" i="1"/>
  <c r="R1642" i="1"/>
  <c r="S1641" i="1"/>
  <c r="R1641" i="1"/>
  <c r="S1640" i="1"/>
  <c r="R1640" i="1"/>
  <c r="S1639" i="1"/>
  <c r="R1639" i="1"/>
  <c r="S1638" i="1"/>
  <c r="R1638" i="1"/>
  <c r="S1637" i="1"/>
  <c r="R1637" i="1"/>
  <c r="S1636" i="1"/>
  <c r="R1636" i="1"/>
  <c r="S1635" i="1"/>
  <c r="R1635" i="1"/>
  <c r="S1634" i="1"/>
  <c r="R1634" i="1"/>
  <c r="S1633" i="1"/>
  <c r="R1633" i="1"/>
  <c r="S1632" i="1"/>
  <c r="R1632" i="1"/>
  <c r="S1631" i="1"/>
  <c r="R1631" i="1"/>
  <c r="S1630" i="1"/>
  <c r="R1630" i="1"/>
  <c r="S1629" i="1"/>
  <c r="R1629" i="1"/>
  <c r="S1628" i="1"/>
  <c r="R1628" i="1"/>
  <c r="S1627" i="1"/>
  <c r="R1627" i="1"/>
  <c r="S1626" i="1"/>
  <c r="R1626" i="1"/>
  <c r="S1625" i="1"/>
  <c r="R1625" i="1"/>
  <c r="S1624" i="1"/>
  <c r="R1624" i="1"/>
  <c r="S1623" i="1"/>
  <c r="R1623" i="1"/>
  <c r="S1622" i="1"/>
  <c r="R1622" i="1"/>
  <c r="S1621" i="1"/>
  <c r="R1621" i="1"/>
  <c r="S1620" i="1"/>
  <c r="R1620" i="1"/>
  <c r="S1619" i="1"/>
  <c r="R1619" i="1"/>
  <c r="S1618" i="1"/>
  <c r="R1618" i="1"/>
  <c r="S1617" i="1"/>
  <c r="R1617" i="1"/>
  <c r="S1616" i="1"/>
  <c r="R1616" i="1"/>
  <c r="S1615" i="1"/>
  <c r="R1615" i="1"/>
  <c r="S1614" i="1"/>
  <c r="R1614" i="1"/>
  <c r="S1613" i="1"/>
  <c r="R1613" i="1"/>
  <c r="S1612" i="1"/>
  <c r="R1612" i="1"/>
  <c r="S1611" i="1"/>
  <c r="R1611" i="1"/>
  <c r="S1610" i="1"/>
  <c r="R1610" i="1"/>
  <c r="S1609" i="1"/>
  <c r="R1609" i="1"/>
  <c r="S1608" i="1"/>
  <c r="R1608" i="1"/>
  <c r="S1607" i="1"/>
  <c r="R1607" i="1"/>
  <c r="S1606" i="1"/>
  <c r="R1606" i="1"/>
  <c r="S1605" i="1"/>
  <c r="R1605" i="1"/>
  <c r="S1604" i="1"/>
  <c r="R1604" i="1"/>
  <c r="S1603" i="1"/>
  <c r="R1603" i="1"/>
  <c r="S1602" i="1"/>
  <c r="R1602" i="1"/>
  <c r="S1601" i="1"/>
  <c r="R1601" i="1"/>
  <c r="S1600" i="1"/>
  <c r="R1600" i="1"/>
  <c r="S1599" i="1"/>
  <c r="R1599" i="1"/>
  <c r="S1598" i="1"/>
  <c r="R1598" i="1"/>
  <c r="S1597" i="1"/>
  <c r="R1597" i="1"/>
  <c r="S1596" i="1"/>
  <c r="R1596" i="1"/>
  <c r="S1595" i="1"/>
  <c r="R1595" i="1"/>
  <c r="S1594" i="1"/>
  <c r="R1594" i="1"/>
  <c r="S1593" i="1"/>
  <c r="R1593" i="1"/>
  <c r="S1592" i="1"/>
  <c r="R1592" i="1"/>
  <c r="S1591" i="1"/>
  <c r="R1591" i="1"/>
  <c r="S1590" i="1"/>
  <c r="R1590" i="1"/>
  <c r="S1589" i="1"/>
  <c r="R1589" i="1"/>
  <c r="S1588" i="1"/>
  <c r="R1588" i="1"/>
  <c r="S1587" i="1"/>
  <c r="R1587" i="1"/>
  <c r="S1586" i="1"/>
  <c r="R1586" i="1"/>
  <c r="S1585" i="1"/>
  <c r="R1585" i="1"/>
  <c r="S1584" i="1"/>
  <c r="R1584" i="1"/>
  <c r="S1583" i="1"/>
  <c r="R1583" i="1"/>
  <c r="S1582" i="1"/>
  <c r="R1582" i="1"/>
  <c r="S1581" i="1"/>
  <c r="R1581" i="1"/>
  <c r="S1580" i="1"/>
  <c r="R1580" i="1"/>
  <c r="S1579" i="1"/>
  <c r="R1579" i="1"/>
  <c r="S1578" i="1"/>
  <c r="R1578" i="1"/>
  <c r="S1577" i="1"/>
  <c r="R1577" i="1"/>
  <c r="S1576" i="1"/>
  <c r="R1576" i="1"/>
  <c r="S1575" i="1"/>
  <c r="R1575" i="1"/>
  <c r="S1574" i="1"/>
  <c r="R1574" i="1"/>
  <c r="S1573" i="1"/>
  <c r="R1573" i="1"/>
  <c r="S1572" i="1"/>
  <c r="R1572" i="1"/>
  <c r="S1571" i="1"/>
  <c r="R1571" i="1"/>
  <c r="S1570" i="1"/>
  <c r="R1570" i="1"/>
  <c r="S1569" i="1"/>
  <c r="R1569" i="1"/>
  <c r="S1568" i="1"/>
  <c r="R1568" i="1"/>
  <c r="S1567" i="1"/>
  <c r="R1567" i="1"/>
  <c r="S1566" i="1"/>
  <c r="R1566" i="1"/>
  <c r="S1565" i="1"/>
  <c r="R1565" i="1"/>
  <c r="S1564" i="1"/>
  <c r="R1564" i="1"/>
  <c r="S1563" i="1"/>
  <c r="R1563" i="1"/>
  <c r="S1562" i="1"/>
  <c r="R1562" i="1"/>
  <c r="S1561" i="1"/>
  <c r="R1561" i="1"/>
  <c r="S1560" i="1"/>
  <c r="R1560" i="1"/>
  <c r="S1559" i="1"/>
  <c r="R1559" i="1"/>
  <c r="S1558" i="1"/>
  <c r="R1558" i="1"/>
  <c r="S1557" i="1"/>
  <c r="R1557" i="1"/>
  <c r="S1556" i="1"/>
  <c r="R1556" i="1"/>
  <c r="S1555" i="1"/>
  <c r="R1555" i="1"/>
  <c r="S1554" i="1"/>
  <c r="R1554" i="1"/>
  <c r="S1553" i="1"/>
  <c r="R1553" i="1"/>
  <c r="S1552" i="1"/>
  <c r="R1552" i="1"/>
  <c r="S1551" i="1"/>
  <c r="R1551" i="1"/>
  <c r="S1550" i="1"/>
  <c r="R1550" i="1"/>
  <c r="S1549" i="1"/>
  <c r="R1549" i="1"/>
  <c r="S1548" i="1"/>
  <c r="R1548" i="1"/>
  <c r="S1547" i="1"/>
  <c r="R1547" i="1"/>
  <c r="S1546" i="1"/>
  <c r="R1546" i="1"/>
  <c r="S1545" i="1"/>
  <c r="R1545" i="1"/>
  <c r="S1544" i="1"/>
  <c r="R1544" i="1"/>
  <c r="S1543" i="1"/>
  <c r="R1543" i="1"/>
  <c r="S1542" i="1"/>
  <c r="R1542" i="1"/>
  <c r="S1541" i="1"/>
  <c r="R1541" i="1"/>
  <c r="S1540" i="1"/>
  <c r="R1540" i="1"/>
  <c r="S1539" i="1"/>
  <c r="R1539" i="1"/>
  <c r="S1538" i="1"/>
  <c r="R1538" i="1"/>
  <c r="S1537" i="1"/>
  <c r="R1537" i="1"/>
  <c r="S1536" i="1"/>
  <c r="R1536" i="1"/>
  <c r="S1535" i="1"/>
  <c r="R1535" i="1"/>
  <c r="S1534" i="1"/>
  <c r="R1534" i="1"/>
  <c r="S1533" i="1"/>
  <c r="R1533" i="1"/>
  <c r="S1532" i="1"/>
  <c r="R1532" i="1"/>
  <c r="S1531" i="1"/>
  <c r="R1531" i="1"/>
  <c r="S1530" i="1"/>
  <c r="R1530" i="1"/>
  <c r="S1529" i="1"/>
  <c r="R1529" i="1"/>
  <c r="S1528" i="1"/>
  <c r="R1528" i="1"/>
  <c r="S1527" i="1"/>
  <c r="R1527" i="1"/>
  <c r="S1526" i="1"/>
  <c r="R1526" i="1"/>
  <c r="S1525" i="1"/>
  <c r="R1525" i="1"/>
  <c r="S1524" i="1"/>
  <c r="R1524" i="1"/>
  <c r="S1523" i="1"/>
  <c r="R1523" i="1"/>
  <c r="S1522" i="1"/>
  <c r="R1522" i="1"/>
  <c r="S1521" i="1"/>
  <c r="R1521" i="1"/>
  <c r="S1520" i="1"/>
  <c r="R1520" i="1"/>
  <c r="S1519" i="1"/>
  <c r="R1519" i="1"/>
  <c r="S1518" i="1"/>
  <c r="R1518" i="1"/>
  <c r="S1517" i="1"/>
  <c r="R1517" i="1"/>
  <c r="S1516" i="1"/>
  <c r="R1516" i="1"/>
  <c r="S1515" i="1"/>
  <c r="R1515" i="1"/>
  <c r="S1514" i="1"/>
  <c r="R1514" i="1"/>
  <c r="S1513" i="1"/>
  <c r="R1513" i="1"/>
  <c r="S1512" i="1"/>
  <c r="R1512" i="1"/>
  <c r="S1511" i="1"/>
  <c r="R1511" i="1"/>
  <c r="S1510" i="1"/>
  <c r="R1510" i="1"/>
  <c r="S1509" i="1"/>
  <c r="R1509" i="1"/>
  <c r="S1508" i="1"/>
  <c r="R1508" i="1"/>
  <c r="S1507" i="1"/>
  <c r="R1507" i="1"/>
  <c r="S1506" i="1"/>
  <c r="R1506" i="1"/>
  <c r="S1505" i="1"/>
  <c r="R1505" i="1"/>
  <c r="S1504" i="1"/>
  <c r="R1504" i="1"/>
  <c r="S1503" i="1"/>
  <c r="R1503" i="1"/>
  <c r="S1502" i="1"/>
  <c r="R1502" i="1"/>
  <c r="S1501" i="1"/>
  <c r="R1501" i="1"/>
  <c r="S1500" i="1"/>
  <c r="R1500" i="1"/>
  <c r="S1499" i="1"/>
  <c r="R1499" i="1"/>
  <c r="S1498" i="1"/>
  <c r="R1498" i="1"/>
  <c r="S1497" i="1"/>
  <c r="R1497" i="1"/>
  <c r="S1496" i="1"/>
  <c r="R1496" i="1"/>
  <c r="S1495" i="1"/>
  <c r="R1495" i="1"/>
  <c r="S1494" i="1"/>
  <c r="R1494" i="1"/>
  <c r="S1493" i="1"/>
  <c r="R1493" i="1"/>
  <c r="S1492" i="1"/>
  <c r="R1492" i="1"/>
  <c r="S1491" i="1"/>
  <c r="R1491" i="1"/>
  <c r="S1490" i="1"/>
  <c r="R1490" i="1"/>
  <c r="S1489" i="1"/>
  <c r="R1489" i="1"/>
  <c r="S1488" i="1"/>
  <c r="R1488" i="1"/>
  <c r="S1487" i="1"/>
  <c r="R1487" i="1"/>
  <c r="S1486" i="1"/>
  <c r="R1486" i="1"/>
  <c r="S1485" i="1"/>
  <c r="R1485" i="1"/>
  <c r="S1484" i="1"/>
  <c r="R1484" i="1"/>
  <c r="S1483" i="1"/>
  <c r="R1483" i="1"/>
  <c r="S1482" i="1"/>
  <c r="R1482" i="1"/>
  <c r="S1481" i="1"/>
  <c r="R1481" i="1"/>
  <c r="S1480" i="1"/>
  <c r="R1480" i="1"/>
  <c r="S1479" i="1"/>
  <c r="R1479" i="1"/>
  <c r="S1478" i="1"/>
  <c r="R1478" i="1"/>
  <c r="S1477" i="1"/>
  <c r="R1477" i="1"/>
  <c r="S1476" i="1"/>
  <c r="R1476" i="1"/>
  <c r="S1475" i="1"/>
  <c r="R1475" i="1"/>
  <c r="S1474" i="1"/>
  <c r="R1474" i="1"/>
  <c r="S1473" i="1"/>
  <c r="R1473" i="1"/>
  <c r="S1472" i="1"/>
  <c r="R1472" i="1"/>
  <c r="S1471" i="1"/>
  <c r="R1471" i="1"/>
  <c r="S1470" i="1"/>
  <c r="R1470" i="1"/>
  <c r="S1469" i="1"/>
  <c r="R1469" i="1"/>
  <c r="S1468" i="1"/>
  <c r="R1468" i="1"/>
  <c r="S1467" i="1"/>
  <c r="R1467" i="1"/>
  <c r="S1466" i="1"/>
  <c r="R1466" i="1"/>
  <c r="S1465" i="1"/>
  <c r="R1465" i="1"/>
  <c r="S1464" i="1"/>
  <c r="R1464" i="1"/>
  <c r="S1463" i="1"/>
  <c r="R1463" i="1"/>
  <c r="S1462" i="1"/>
  <c r="R1462" i="1"/>
  <c r="S1461" i="1"/>
  <c r="R1461" i="1"/>
  <c r="S1460" i="1"/>
  <c r="R1460" i="1"/>
  <c r="S1459" i="1"/>
  <c r="R1459" i="1"/>
  <c r="S1458" i="1"/>
  <c r="R1458" i="1"/>
  <c r="S1457" i="1"/>
  <c r="R1457" i="1"/>
  <c r="S1456" i="1"/>
  <c r="R1456" i="1"/>
  <c r="S1455" i="1"/>
  <c r="R1455" i="1"/>
  <c r="S1454" i="1"/>
  <c r="R1454" i="1"/>
  <c r="S1453" i="1"/>
  <c r="R1453" i="1"/>
  <c r="S1452" i="1"/>
  <c r="R1452" i="1"/>
  <c r="S1451" i="1"/>
  <c r="R1451" i="1"/>
  <c r="S1450" i="1"/>
  <c r="R1450" i="1"/>
  <c r="S1449" i="1"/>
  <c r="R1449" i="1"/>
  <c r="S1448" i="1"/>
  <c r="R1448" i="1"/>
  <c r="S1447" i="1"/>
  <c r="R1447" i="1"/>
  <c r="S1446" i="1"/>
  <c r="R1446" i="1"/>
  <c r="S1445" i="1"/>
  <c r="R1445" i="1"/>
  <c r="S1444" i="1"/>
  <c r="R1444" i="1"/>
  <c r="S1443" i="1"/>
  <c r="R1443" i="1"/>
  <c r="S1442" i="1"/>
  <c r="R1442" i="1"/>
  <c r="S1441" i="1"/>
  <c r="R1441" i="1"/>
  <c r="S1440" i="1"/>
  <c r="R1440" i="1"/>
  <c r="S1439" i="1"/>
  <c r="R1439" i="1"/>
  <c r="S1438" i="1"/>
  <c r="R1438" i="1"/>
  <c r="S1437" i="1"/>
  <c r="R1437" i="1"/>
  <c r="S1436" i="1"/>
  <c r="R1436" i="1"/>
  <c r="S1435" i="1"/>
  <c r="R1435" i="1"/>
  <c r="S1434" i="1"/>
  <c r="R1434" i="1"/>
  <c r="S1433" i="1"/>
  <c r="R1433" i="1"/>
  <c r="S1432" i="1"/>
  <c r="R1432" i="1"/>
  <c r="S1431" i="1"/>
  <c r="R1431" i="1"/>
  <c r="S1430" i="1"/>
  <c r="R1430" i="1"/>
  <c r="S1429" i="1"/>
  <c r="R1429" i="1"/>
  <c r="S1428" i="1"/>
  <c r="R1428" i="1"/>
  <c r="S1427" i="1"/>
  <c r="R1427" i="1"/>
  <c r="S1426" i="1"/>
  <c r="R1426" i="1"/>
  <c r="S1425" i="1"/>
  <c r="R1425" i="1"/>
  <c r="S1424" i="1"/>
  <c r="R1424" i="1"/>
  <c r="S1423" i="1"/>
  <c r="R1423" i="1"/>
  <c r="S1422" i="1"/>
  <c r="R1422" i="1"/>
  <c r="S1421" i="1"/>
  <c r="R1421" i="1"/>
  <c r="S1420" i="1"/>
  <c r="R1420" i="1"/>
  <c r="S1419" i="1"/>
  <c r="R1419" i="1"/>
  <c r="S1418" i="1"/>
  <c r="R1418" i="1"/>
  <c r="S1417" i="1"/>
  <c r="R1417" i="1"/>
  <c r="S1416" i="1"/>
  <c r="R1416" i="1"/>
  <c r="S1415" i="1"/>
  <c r="R1415" i="1"/>
  <c r="S1414" i="1"/>
  <c r="R1414" i="1"/>
  <c r="S1413" i="1"/>
  <c r="R1413" i="1"/>
  <c r="S1412" i="1"/>
  <c r="R1412" i="1"/>
  <c r="S1411" i="1"/>
  <c r="R1411" i="1"/>
  <c r="S1410" i="1"/>
  <c r="R1410" i="1"/>
  <c r="S1409" i="1"/>
  <c r="R1409" i="1"/>
  <c r="S1408" i="1"/>
  <c r="R1408" i="1"/>
  <c r="S1407" i="1"/>
  <c r="R1407" i="1"/>
  <c r="S1406" i="1"/>
  <c r="R1406" i="1"/>
  <c r="S1405" i="1"/>
  <c r="R1405" i="1"/>
  <c r="S1404" i="1"/>
  <c r="R1404" i="1"/>
  <c r="S1403" i="1"/>
  <c r="R1403" i="1"/>
  <c r="S1402" i="1"/>
  <c r="R1402" i="1"/>
  <c r="S1401" i="1"/>
  <c r="R1401" i="1"/>
  <c r="S1400" i="1"/>
  <c r="R1400" i="1"/>
  <c r="S1399" i="1"/>
  <c r="R1399" i="1"/>
  <c r="S1398" i="1"/>
  <c r="R1398" i="1"/>
  <c r="S1397" i="1"/>
  <c r="R1397" i="1"/>
  <c r="S1396" i="1"/>
  <c r="R1396" i="1"/>
  <c r="S1395" i="1"/>
  <c r="R1395" i="1"/>
  <c r="S1394" i="1"/>
  <c r="R1394" i="1"/>
  <c r="S1393" i="1"/>
  <c r="R1393" i="1"/>
  <c r="S1392" i="1"/>
  <c r="R1392" i="1"/>
  <c r="S1391" i="1"/>
  <c r="R1391" i="1"/>
  <c r="S1390" i="1"/>
  <c r="R1390" i="1"/>
  <c r="S1389" i="1"/>
  <c r="R1389" i="1"/>
  <c r="S1388" i="1"/>
  <c r="R1388" i="1"/>
  <c r="S1387" i="1"/>
  <c r="R1387" i="1"/>
  <c r="S1386" i="1"/>
  <c r="R1386" i="1"/>
  <c r="S1385" i="1"/>
  <c r="R1385" i="1"/>
  <c r="S1384" i="1"/>
  <c r="R1384" i="1"/>
  <c r="S1383" i="1"/>
  <c r="R1383" i="1"/>
  <c r="S1382" i="1"/>
  <c r="R1382" i="1"/>
  <c r="S1381" i="1"/>
  <c r="R1381" i="1"/>
  <c r="S1380" i="1"/>
  <c r="R1380" i="1"/>
  <c r="S1379" i="1"/>
  <c r="R1379" i="1"/>
  <c r="S1378" i="1"/>
  <c r="R1378" i="1"/>
  <c r="S1377" i="1"/>
  <c r="R1377" i="1"/>
  <c r="S1376" i="1"/>
  <c r="R1376" i="1"/>
  <c r="S1375" i="1"/>
  <c r="R1375" i="1"/>
  <c r="S1374" i="1"/>
  <c r="R1374" i="1"/>
  <c r="S1373" i="1"/>
  <c r="R1373" i="1"/>
  <c r="S1372" i="1"/>
  <c r="R1372" i="1"/>
  <c r="S1371" i="1"/>
  <c r="R1371" i="1"/>
  <c r="S1370" i="1"/>
  <c r="R1370" i="1"/>
  <c r="S1369" i="1"/>
  <c r="R1369" i="1"/>
  <c r="S1368" i="1"/>
  <c r="R1368" i="1"/>
  <c r="S1367" i="1"/>
  <c r="R1367" i="1"/>
  <c r="S1366" i="1"/>
  <c r="R1366" i="1"/>
  <c r="S1365" i="1"/>
  <c r="R1365" i="1"/>
  <c r="S1364" i="1"/>
  <c r="R1364" i="1"/>
  <c r="S1363" i="1"/>
  <c r="R1363" i="1"/>
  <c r="S1362" i="1"/>
  <c r="R1362" i="1"/>
  <c r="S1361" i="1"/>
  <c r="R1361" i="1"/>
  <c r="S1360" i="1"/>
  <c r="R1360" i="1"/>
  <c r="S1359" i="1"/>
  <c r="R1359" i="1"/>
  <c r="S1358" i="1"/>
  <c r="R1358" i="1"/>
  <c r="S1357" i="1"/>
  <c r="R1357" i="1"/>
  <c r="S1356" i="1"/>
  <c r="R1356" i="1"/>
  <c r="S1355" i="1"/>
  <c r="R1355" i="1"/>
  <c r="S1354" i="1"/>
  <c r="R1354" i="1"/>
  <c r="S1353" i="1"/>
  <c r="R1353" i="1"/>
  <c r="S1352" i="1"/>
  <c r="R1352" i="1"/>
  <c r="S1351" i="1"/>
  <c r="R1351" i="1"/>
  <c r="S1350" i="1"/>
  <c r="R1350" i="1"/>
  <c r="S1349" i="1"/>
  <c r="R1349" i="1"/>
  <c r="S1348" i="1"/>
  <c r="R1348" i="1"/>
  <c r="S1347" i="1"/>
  <c r="R1347" i="1"/>
  <c r="S1346" i="1"/>
  <c r="R1346" i="1"/>
  <c r="S1345" i="1"/>
  <c r="R1345" i="1"/>
  <c r="S1344" i="1"/>
  <c r="R1344" i="1"/>
  <c r="S1343" i="1"/>
  <c r="R1343" i="1"/>
  <c r="S1342" i="1"/>
  <c r="R1342" i="1"/>
  <c r="S1341" i="1"/>
  <c r="R1341" i="1"/>
  <c r="S1340" i="1"/>
  <c r="R1340" i="1"/>
  <c r="S1339" i="1"/>
  <c r="R1339" i="1"/>
  <c r="S1338" i="1"/>
  <c r="R1338" i="1"/>
  <c r="S1337" i="1"/>
  <c r="R1337" i="1"/>
  <c r="S1336" i="1"/>
  <c r="R1336" i="1"/>
  <c r="S1335" i="1"/>
  <c r="R1335" i="1"/>
  <c r="S1334" i="1"/>
  <c r="R1334" i="1"/>
  <c r="S1333" i="1"/>
  <c r="R1333" i="1"/>
  <c r="S1332" i="1"/>
  <c r="R1332" i="1"/>
  <c r="S1331" i="1"/>
  <c r="R1331" i="1"/>
  <c r="S1330" i="1"/>
  <c r="R1330" i="1"/>
  <c r="S1329" i="1"/>
  <c r="R1329" i="1"/>
  <c r="S1328" i="1"/>
  <c r="R1328" i="1"/>
  <c r="S1327" i="1"/>
  <c r="R1327" i="1"/>
  <c r="S1326" i="1"/>
  <c r="R1326" i="1"/>
  <c r="S1325" i="1"/>
  <c r="R1325" i="1"/>
  <c r="S1324" i="1"/>
  <c r="R1324" i="1"/>
  <c r="S1323" i="1"/>
  <c r="R1323" i="1"/>
  <c r="S1322" i="1"/>
  <c r="R1322" i="1"/>
  <c r="S1321" i="1"/>
  <c r="R1321" i="1"/>
  <c r="S1320" i="1"/>
  <c r="R1320" i="1"/>
  <c r="S1319" i="1"/>
  <c r="R1319" i="1"/>
  <c r="S1318" i="1"/>
  <c r="R1318" i="1"/>
  <c r="S1317" i="1"/>
  <c r="R1317" i="1"/>
  <c r="S1316" i="1"/>
  <c r="R1316" i="1"/>
  <c r="S1315" i="1"/>
  <c r="R1315" i="1"/>
  <c r="S1314" i="1"/>
  <c r="R1314" i="1"/>
  <c r="S1313" i="1"/>
  <c r="R1313" i="1"/>
  <c r="S1312" i="1"/>
  <c r="R1312" i="1"/>
  <c r="S1311" i="1"/>
  <c r="R1311" i="1"/>
  <c r="S1310" i="1"/>
  <c r="R1310" i="1"/>
  <c r="S1309" i="1"/>
  <c r="R1309" i="1"/>
  <c r="S1308" i="1"/>
  <c r="R1308" i="1"/>
  <c r="S1307" i="1"/>
  <c r="R1307" i="1"/>
  <c r="S1306" i="1"/>
  <c r="R1306" i="1"/>
  <c r="S1305" i="1"/>
  <c r="R1305" i="1"/>
  <c r="S1304" i="1"/>
  <c r="R1304" i="1"/>
  <c r="S1303" i="1"/>
  <c r="R1303" i="1"/>
  <c r="S1302" i="1"/>
  <c r="R1302" i="1"/>
  <c r="S1301" i="1"/>
  <c r="R1301" i="1"/>
  <c r="S1300" i="1"/>
  <c r="R1300" i="1"/>
  <c r="S1299" i="1"/>
  <c r="R1299" i="1"/>
  <c r="S1298" i="1"/>
  <c r="R1298" i="1"/>
  <c r="S1297" i="1"/>
  <c r="R1297" i="1"/>
  <c r="S1296" i="1"/>
  <c r="R1296" i="1"/>
  <c r="S1295" i="1"/>
  <c r="R1295" i="1"/>
  <c r="S1294" i="1"/>
  <c r="R1294" i="1"/>
  <c r="S1293" i="1"/>
  <c r="R1293" i="1"/>
  <c r="S1292" i="1"/>
  <c r="R1292" i="1"/>
  <c r="S1291" i="1"/>
  <c r="R1291" i="1"/>
  <c r="S1290" i="1"/>
  <c r="R1290" i="1"/>
  <c r="S1289" i="1"/>
  <c r="R1289" i="1"/>
  <c r="S1288" i="1"/>
  <c r="R1288" i="1"/>
  <c r="S1287" i="1"/>
  <c r="R1287" i="1"/>
  <c r="S1286" i="1"/>
  <c r="R1286" i="1"/>
  <c r="S1285" i="1"/>
  <c r="R1285" i="1"/>
  <c r="S1284" i="1"/>
  <c r="R1284" i="1"/>
  <c r="S1283" i="1"/>
  <c r="R1283" i="1"/>
  <c r="S1282" i="1"/>
  <c r="R1282" i="1"/>
  <c r="S1281" i="1"/>
  <c r="R1281" i="1"/>
  <c r="S1280" i="1"/>
  <c r="R1280" i="1"/>
  <c r="S1279" i="1"/>
  <c r="R1279" i="1"/>
  <c r="S1278" i="1"/>
  <c r="R1278" i="1"/>
  <c r="S1277" i="1"/>
  <c r="R1277" i="1"/>
  <c r="S1276" i="1"/>
  <c r="R1276" i="1"/>
  <c r="S1275" i="1"/>
  <c r="R1275" i="1"/>
  <c r="S1274" i="1"/>
  <c r="R1274" i="1"/>
  <c r="S1273" i="1"/>
  <c r="R1273" i="1"/>
  <c r="S1272" i="1"/>
  <c r="R1272" i="1"/>
  <c r="S1271" i="1"/>
  <c r="R1271" i="1"/>
  <c r="S1270" i="1"/>
  <c r="R1270" i="1"/>
  <c r="S1269" i="1"/>
  <c r="R1269" i="1"/>
  <c r="S1268" i="1"/>
  <c r="R1268" i="1"/>
  <c r="S1267" i="1"/>
  <c r="R1267" i="1"/>
  <c r="S1266" i="1"/>
  <c r="R1266" i="1"/>
  <c r="S1265" i="1"/>
  <c r="R1265" i="1"/>
  <c r="S1264" i="1"/>
  <c r="R1264" i="1"/>
  <c r="S1263" i="1"/>
  <c r="R1263" i="1"/>
  <c r="S1262" i="1"/>
  <c r="R1262" i="1"/>
  <c r="S1261" i="1"/>
  <c r="R1261" i="1"/>
  <c r="S1260" i="1"/>
  <c r="R1260" i="1"/>
  <c r="S1259" i="1"/>
  <c r="R1259" i="1"/>
  <c r="S1258" i="1"/>
  <c r="R1258" i="1"/>
  <c r="S1257" i="1"/>
  <c r="R1257" i="1"/>
  <c r="S1256" i="1"/>
  <c r="R1256" i="1"/>
  <c r="S1255" i="1"/>
  <c r="R1255" i="1"/>
  <c r="S1254" i="1"/>
  <c r="R1254" i="1"/>
  <c r="S1253" i="1"/>
  <c r="R1253" i="1"/>
  <c r="S1252" i="1"/>
  <c r="R1252" i="1"/>
  <c r="S1251" i="1"/>
  <c r="R1251" i="1"/>
  <c r="S1250" i="1"/>
  <c r="R1250" i="1"/>
  <c r="S1249" i="1"/>
  <c r="R1249" i="1"/>
  <c r="S1248" i="1"/>
  <c r="R1248" i="1"/>
  <c r="S1247" i="1"/>
  <c r="R1247" i="1"/>
  <c r="S1246" i="1"/>
  <c r="R1246" i="1"/>
  <c r="S1245" i="1"/>
  <c r="R1245" i="1"/>
  <c r="S1244" i="1"/>
  <c r="R1244" i="1"/>
  <c r="S1243" i="1"/>
  <c r="R1243" i="1"/>
  <c r="S1242" i="1"/>
  <c r="R1242" i="1"/>
  <c r="S1241" i="1"/>
  <c r="R1241" i="1"/>
  <c r="S1240" i="1"/>
  <c r="R1240" i="1"/>
  <c r="S1239" i="1"/>
  <c r="R1239" i="1"/>
  <c r="S1238" i="1"/>
  <c r="R1238" i="1"/>
  <c r="S1237" i="1"/>
  <c r="R1237" i="1"/>
  <c r="S1236" i="1"/>
  <c r="R1236" i="1"/>
  <c r="S1235" i="1"/>
  <c r="R1235" i="1"/>
  <c r="S1234" i="1"/>
  <c r="R1234" i="1"/>
  <c r="S1233" i="1"/>
  <c r="R1233" i="1"/>
  <c r="S1232" i="1"/>
  <c r="R1232" i="1"/>
  <c r="S1231" i="1"/>
  <c r="R1231" i="1"/>
  <c r="S1230" i="1"/>
  <c r="R1230" i="1"/>
  <c r="S1229" i="1"/>
  <c r="R1229" i="1"/>
  <c r="S1228" i="1"/>
  <c r="R1228" i="1"/>
  <c r="S1227" i="1"/>
  <c r="R1227" i="1"/>
  <c r="S1226" i="1"/>
  <c r="R1226" i="1"/>
  <c r="S1225" i="1"/>
  <c r="R1225" i="1"/>
  <c r="S1224" i="1"/>
  <c r="R1224" i="1"/>
  <c r="S1223" i="1"/>
  <c r="R1223" i="1"/>
  <c r="S1222" i="1"/>
  <c r="R1222" i="1"/>
  <c r="S1221" i="1"/>
  <c r="R1221" i="1"/>
  <c r="S1220" i="1"/>
  <c r="R1220" i="1"/>
  <c r="S1219" i="1"/>
  <c r="R1219" i="1"/>
  <c r="S1218" i="1"/>
  <c r="R1218" i="1"/>
  <c r="S1217" i="1"/>
  <c r="R1217" i="1"/>
  <c r="S1216" i="1"/>
  <c r="R1216" i="1"/>
  <c r="S1215" i="1"/>
  <c r="R1215" i="1"/>
  <c r="S1214" i="1"/>
  <c r="R1214" i="1"/>
  <c r="S1213" i="1"/>
  <c r="R1213" i="1"/>
  <c r="S1212" i="1"/>
  <c r="R1212" i="1"/>
  <c r="S1211" i="1"/>
  <c r="R1211" i="1"/>
  <c r="S1210" i="1"/>
  <c r="R1210" i="1"/>
  <c r="S1209" i="1"/>
  <c r="R1209" i="1"/>
  <c r="S1208" i="1"/>
  <c r="R1208" i="1"/>
  <c r="S1207" i="1"/>
  <c r="R1207" i="1"/>
  <c r="S1206" i="1"/>
  <c r="R1206" i="1"/>
  <c r="S1205" i="1"/>
  <c r="R1205" i="1"/>
  <c r="S1204" i="1"/>
  <c r="R1204" i="1"/>
  <c r="S1203" i="1"/>
  <c r="R1203" i="1"/>
  <c r="S1202" i="1"/>
  <c r="R1202" i="1"/>
  <c r="S1201" i="1"/>
  <c r="R1201" i="1"/>
  <c r="S1200" i="1"/>
  <c r="R1200" i="1"/>
  <c r="S1199" i="1"/>
  <c r="R1199" i="1"/>
  <c r="S1198" i="1"/>
  <c r="R1198" i="1"/>
  <c r="S1197" i="1"/>
  <c r="R1197" i="1"/>
  <c r="S1196" i="1"/>
  <c r="R1196" i="1"/>
  <c r="S1195" i="1"/>
  <c r="R1195" i="1"/>
  <c r="S1194" i="1"/>
  <c r="R1194" i="1"/>
  <c r="S1193" i="1"/>
  <c r="R1193" i="1"/>
  <c r="S1192" i="1"/>
  <c r="R1192" i="1"/>
  <c r="S1191" i="1"/>
  <c r="R1191" i="1"/>
  <c r="S1190" i="1"/>
  <c r="R1190" i="1"/>
  <c r="S1189" i="1"/>
  <c r="R1189" i="1"/>
  <c r="S1188" i="1"/>
  <c r="R1188" i="1"/>
  <c r="S1187" i="1"/>
  <c r="R1187" i="1"/>
  <c r="S1186" i="1"/>
  <c r="R1186" i="1"/>
  <c r="S1185" i="1"/>
  <c r="R1185" i="1"/>
  <c r="S1184" i="1"/>
  <c r="R1184" i="1"/>
  <c r="S1183" i="1"/>
  <c r="R1183" i="1"/>
  <c r="S1182" i="1"/>
  <c r="R1182" i="1"/>
  <c r="S1181" i="1"/>
  <c r="R1181" i="1"/>
  <c r="S1180" i="1"/>
  <c r="R1180" i="1"/>
  <c r="S1179" i="1"/>
  <c r="R1179" i="1"/>
  <c r="S1178" i="1"/>
  <c r="R1178" i="1"/>
  <c r="S1177" i="1"/>
  <c r="R1177" i="1"/>
  <c r="S1176" i="1"/>
  <c r="R1176" i="1"/>
  <c r="S1175" i="1"/>
  <c r="R1175" i="1"/>
  <c r="S1174" i="1"/>
  <c r="R1174" i="1"/>
  <c r="S1173" i="1"/>
  <c r="R1173" i="1"/>
  <c r="S1172" i="1"/>
  <c r="R1172" i="1"/>
  <c r="S1171" i="1"/>
  <c r="R1171" i="1"/>
  <c r="S1170" i="1"/>
  <c r="R1170" i="1"/>
  <c r="S1169" i="1"/>
  <c r="R1169" i="1"/>
  <c r="S1168" i="1"/>
  <c r="R1168" i="1"/>
  <c r="S1167" i="1"/>
  <c r="R1167" i="1"/>
  <c r="S1166" i="1"/>
  <c r="R1166" i="1"/>
  <c r="S1165" i="1"/>
  <c r="R1165" i="1"/>
  <c r="S1164" i="1"/>
  <c r="R1164" i="1"/>
  <c r="S1163" i="1"/>
  <c r="R1163" i="1"/>
  <c r="S1162" i="1"/>
  <c r="R1162" i="1"/>
  <c r="S1161" i="1"/>
  <c r="R1161" i="1"/>
  <c r="S1160" i="1"/>
  <c r="R1160" i="1"/>
  <c r="S1159" i="1"/>
  <c r="R1159" i="1"/>
  <c r="S1158" i="1"/>
  <c r="R1158" i="1"/>
  <c r="S1157" i="1"/>
  <c r="R1157" i="1"/>
  <c r="S1156" i="1"/>
  <c r="R1156" i="1"/>
  <c r="S1155" i="1"/>
  <c r="R1155" i="1"/>
  <c r="S1154" i="1"/>
  <c r="R1154" i="1"/>
  <c r="S1153" i="1"/>
  <c r="R1153" i="1"/>
  <c r="S1152" i="1"/>
  <c r="R1152" i="1"/>
  <c r="S1151" i="1"/>
  <c r="R1151" i="1"/>
  <c r="S1150" i="1"/>
  <c r="R1150" i="1"/>
  <c r="S1149" i="1"/>
  <c r="R1149" i="1"/>
  <c r="S1148" i="1"/>
  <c r="R1148" i="1"/>
  <c r="S1147" i="1"/>
  <c r="R1147" i="1"/>
  <c r="S1146" i="1"/>
  <c r="R1146" i="1"/>
  <c r="S1145" i="1"/>
  <c r="R1145" i="1"/>
  <c r="S1144" i="1"/>
  <c r="R1144" i="1"/>
  <c r="S1143" i="1"/>
  <c r="R1143" i="1"/>
  <c r="S1142" i="1"/>
  <c r="R1142" i="1"/>
  <c r="S1141" i="1"/>
  <c r="R1141" i="1"/>
  <c r="S1140" i="1"/>
  <c r="R1140" i="1"/>
  <c r="S1139" i="1"/>
  <c r="R1139" i="1"/>
  <c r="S1138" i="1"/>
  <c r="R1138" i="1"/>
  <c r="S1137" i="1"/>
  <c r="R1137" i="1"/>
  <c r="S1136" i="1"/>
  <c r="R1136" i="1"/>
  <c r="S1135" i="1"/>
  <c r="R1135" i="1"/>
  <c r="S1134" i="1"/>
  <c r="R1134" i="1"/>
  <c r="S1133" i="1"/>
  <c r="R1133" i="1"/>
  <c r="S1132" i="1"/>
  <c r="R1132" i="1"/>
  <c r="S1131" i="1"/>
  <c r="R1131" i="1"/>
  <c r="S1130" i="1"/>
  <c r="R1130" i="1"/>
  <c r="S1129" i="1"/>
  <c r="R1129" i="1"/>
  <c r="S1128" i="1"/>
  <c r="R1128" i="1"/>
  <c r="S1127" i="1"/>
  <c r="R1127" i="1"/>
  <c r="S1126" i="1"/>
  <c r="R1126" i="1"/>
  <c r="S1125" i="1"/>
  <c r="R1125" i="1"/>
  <c r="S1124" i="1"/>
  <c r="R1124" i="1"/>
  <c r="S1123" i="1"/>
  <c r="R1123" i="1"/>
  <c r="S1122" i="1"/>
  <c r="R1122" i="1"/>
  <c r="S1121" i="1"/>
  <c r="R1121" i="1"/>
  <c r="S1120" i="1"/>
  <c r="R1120" i="1"/>
  <c r="S1119" i="1"/>
  <c r="R1119" i="1"/>
  <c r="S1118" i="1"/>
  <c r="R1118" i="1"/>
  <c r="S1117" i="1"/>
  <c r="R1117" i="1"/>
  <c r="S1116" i="1"/>
  <c r="R1116" i="1"/>
  <c r="S1115" i="1"/>
  <c r="R1115" i="1"/>
  <c r="S1114" i="1"/>
  <c r="R1114" i="1"/>
  <c r="S1113" i="1"/>
  <c r="R1113" i="1"/>
  <c r="S1112" i="1"/>
  <c r="R1112" i="1"/>
  <c r="S1111" i="1"/>
  <c r="R1111" i="1"/>
  <c r="S1110" i="1"/>
  <c r="R1110" i="1"/>
  <c r="S1109" i="1"/>
  <c r="R1109" i="1"/>
  <c r="S1108" i="1"/>
  <c r="R1108" i="1"/>
  <c r="S1107" i="1"/>
  <c r="R1107" i="1"/>
  <c r="S1106" i="1"/>
  <c r="R1106" i="1"/>
  <c r="S1105" i="1"/>
  <c r="R1105" i="1"/>
  <c r="S1104" i="1"/>
  <c r="R1104" i="1"/>
  <c r="S1103" i="1"/>
  <c r="R1103" i="1"/>
  <c r="S1102" i="1"/>
  <c r="R1102" i="1"/>
  <c r="S1101" i="1"/>
  <c r="R1101" i="1"/>
  <c r="S1100" i="1"/>
  <c r="R1100" i="1"/>
  <c r="S1099" i="1"/>
  <c r="R1099" i="1"/>
  <c r="S1098" i="1"/>
  <c r="R1098" i="1"/>
  <c r="S1097" i="1"/>
  <c r="R1097" i="1"/>
  <c r="S1096" i="1"/>
  <c r="R1096" i="1"/>
  <c r="S1095" i="1"/>
  <c r="R1095" i="1"/>
  <c r="S1094" i="1"/>
  <c r="R1094" i="1"/>
  <c r="S1093" i="1"/>
  <c r="R1093" i="1"/>
  <c r="S1092" i="1"/>
  <c r="R1092" i="1"/>
  <c r="S1091" i="1"/>
  <c r="R1091" i="1"/>
  <c r="S1090" i="1"/>
  <c r="R1090" i="1"/>
  <c r="S1089" i="1"/>
  <c r="R1089" i="1"/>
  <c r="S1088" i="1"/>
  <c r="R1088" i="1"/>
  <c r="S1087" i="1"/>
  <c r="R1087" i="1"/>
  <c r="S1086" i="1"/>
  <c r="R1086" i="1"/>
  <c r="S1085" i="1"/>
  <c r="R1085" i="1"/>
  <c r="S1084" i="1"/>
  <c r="R1084" i="1"/>
  <c r="S1083" i="1"/>
  <c r="R1083" i="1"/>
  <c r="S1082" i="1"/>
  <c r="R1082" i="1"/>
  <c r="S1081" i="1"/>
  <c r="R1081" i="1"/>
  <c r="S1080" i="1"/>
  <c r="R1080" i="1"/>
  <c r="S1079" i="1"/>
  <c r="R1079" i="1"/>
  <c r="S1078" i="1"/>
  <c r="R1078" i="1"/>
  <c r="S1077" i="1"/>
  <c r="R1077" i="1"/>
  <c r="S1076" i="1"/>
  <c r="R1076" i="1"/>
  <c r="S1075" i="1"/>
  <c r="R1075" i="1"/>
  <c r="S1074" i="1"/>
  <c r="R1074" i="1"/>
  <c r="S1073" i="1"/>
  <c r="R1073" i="1"/>
  <c r="S1072" i="1"/>
  <c r="R1072" i="1"/>
  <c r="S1071" i="1"/>
  <c r="R1071" i="1"/>
  <c r="S1070" i="1"/>
  <c r="R1070" i="1"/>
  <c r="S1069" i="1"/>
  <c r="R1069" i="1"/>
  <c r="S1068" i="1"/>
  <c r="R1068" i="1"/>
  <c r="S1067" i="1"/>
  <c r="R1067" i="1"/>
  <c r="S1066" i="1"/>
  <c r="R1066" i="1"/>
  <c r="S1065" i="1"/>
  <c r="R1065" i="1"/>
  <c r="S1064" i="1"/>
  <c r="R1064" i="1"/>
  <c r="S1063" i="1"/>
  <c r="R1063" i="1"/>
  <c r="S1062" i="1"/>
  <c r="R1062" i="1"/>
  <c r="S1061" i="1"/>
  <c r="R1061" i="1"/>
  <c r="S1060" i="1"/>
  <c r="R1060" i="1"/>
  <c r="S1059" i="1"/>
  <c r="R1059" i="1"/>
  <c r="S1058" i="1"/>
  <c r="R1058" i="1"/>
  <c r="S1057" i="1"/>
  <c r="R1057" i="1"/>
  <c r="S1056" i="1"/>
  <c r="R1056" i="1"/>
  <c r="S1055" i="1"/>
  <c r="R1055" i="1"/>
  <c r="S1054" i="1"/>
  <c r="R1054" i="1"/>
  <c r="S1053" i="1"/>
  <c r="R1053" i="1"/>
  <c r="S1052" i="1"/>
  <c r="R1052" i="1"/>
  <c r="S1051" i="1"/>
  <c r="R1051" i="1"/>
  <c r="S1050" i="1"/>
  <c r="R1050" i="1"/>
  <c r="S1049" i="1"/>
  <c r="R1049" i="1"/>
  <c r="S1048" i="1"/>
  <c r="R1048" i="1"/>
  <c r="S1047" i="1"/>
  <c r="R1047" i="1"/>
  <c r="S1046" i="1"/>
  <c r="R1046" i="1"/>
  <c r="S1045" i="1"/>
  <c r="R1045" i="1"/>
  <c r="S1044" i="1"/>
  <c r="R1044" i="1"/>
  <c r="S1043" i="1"/>
  <c r="R1043" i="1"/>
  <c r="S1042" i="1"/>
  <c r="R1042" i="1"/>
  <c r="S1041" i="1"/>
  <c r="R1041" i="1"/>
  <c r="S1040" i="1"/>
  <c r="R1040" i="1"/>
  <c r="S1039" i="1"/>
  <c r="R1039" i="1"/>
  <c r="S1038" i="1"/>
  <c r="R1038" i="1"/>
  <c r="S1037" i="1"/>
  <c r="R1037" i="1"/>
  <c r="S1036" i="1"/>
  <c r="R1036" i="1"/>
  <c r="S1035" i="1"/>
  <c r="R1035" i="1"/>
  <c r="S1034" i="1"/>
  <c r="R1034" i="1"/>
  <c r="S1033" i="1"/>
  <c r="R1033" i="1"/>
  <c r="S1032" i="1"/>
  <c r="R1032" i="1"/>
  <c r="S1031" i="1"/>
  <c r="R1031" i="1"/>
  <c r="S1030" i="1"/>
  <c r="R1030" i="1"/>
  <c r="S1029" i="1"/>
  <c r="R1029" i="1"/>
  <c r="S1028" i="1"/>
  <c r="R1028" i="1"/>
  <c r="S1027" i="1"/>
  <c r="R1027" i="1"/>
  <c r="S1026" i="1"/>
  <c r="R1026" i="1"/>
  <c r="S1025" i="1"/>
  <c r="R1025" i="1"/>
  <c r="S1024" i="1"/>
  <c r="R1024" i="1"/>
  <c r="S1023" i="1"/>
  <c r="R1023" i="1"/>
  <c r="S1022" i="1"/>
  <c r="R1022" i="1"/>
  <c r="S1021" i="1"/>
  <c r="R1021" i="1"/>
  <c r="S1020" i="1"/>
  <c r="R1020" i="1"/>
  <c r="S1019" i="1"/>
  <c r="R1019" i="1"/>
  <c r="S1018" i="1"/>
  <c r="R1018" i="1"/>
  <c r="S1017" i="1"/>
  <c r="R1017" i="1"/>
  <c r="S1016" i="1"/>
  <c r="R1016" i="1"/>
  <c r="S1015" i="1"/>
  <c r="R1015" i="1"/>
  <c r="S1014" i="1"/>
  <c r="R1014" i="1"/>
  <c r="S1013" i="1"/>
  <c r="R1013" i="1"/>
  <c r="S1012" i="1"/>
  <c r="R1012" i="1"/>
  <c r="S1011" i="1"/>
  <c r="R1011" i="1"/>
  <c r="S1010" i="1"/>
  <c r="R1010" i="1"/>
  <c r="S1009" i="1"/>
  <c r="R1009" i="1"/>
  <c r="S1008" i="1"/>
  <c r="R1008" i="1"/>
  <c r="S1007" i="1"/>
  <c r="R1007" i="1"/>
  <c r="S1006" i="1"/>
  <c r="R1006" i="1"/>
  <c r="S1005" i="1"/>
  <c r="R1005" i="1"/>
  <c r="S1004" i="1"/>
  <c r="R1004" i="1"/>
  <c r="S1003" i="1"/>
  <c r="R1003" i="1"/>
  <c r="S1002" i="1"/>
  <c r="R1002" i="1"/>
  <c r="S1001" i="1"/>
  <c r="R1001" i="1"/>
  <c r="S1000" i="1"/>
  <c r="R1000" i="1"/>
  <c r="S999" i="1"/>
  <c r="R999" i="1"/>
  <c r="S998" i="1"/>
  <c r="R998" i="1"/>
  <c r="S997" i="1"/>
  <c r="R997" i="1"/>
  <c r="S996" i="1"/>
  <c r="R996" i="1"/>
  <c r="S995" i="1"/>
  <c r="R995" i="1"/>
  <c r="S994" i="1"/>
  <c r="R994" i="1"/>
  <c r="S993" i="1"/>
  <c r="R993" i="1"/>
  <c r="S992" i="1"/>
  <c r="R992" i="1"/>
  <c r="S991" i="1"/>
  <c r="R991" i="1"/>
  <c r="S990" i="1"/>
  <c r="R990" i="1"/>
  <c r="S989" i="1"/>
  <c r="R989" i="1"/>
  <c r="S988" i="1"/>
  <c r="R988" i="1"/>
  <c r="S987" i="1"/>
  <c r="R987" i="1"/>
  <c r="S986" i="1"/>
  <c r="R986" i="1"/>
  <c r="S985" i="1"/>
  <c r="R985" i="1"/>
  <c r="S984" i="1"/>
  <c r="R984" i="1"/>
  <c r="S983" i="1"/>
  <c r="R983" i="1"/>
  <c r="S982" i="1"/>
  <c r="R982" i="1"/>
  <c r="S981" i="1"/>
  <c r="R981" i="1"/>
  <c r="S980" i="1"/>
  <c r="R980" i="1"/>
  <c r="S979" i="1"/>
  <c r="R979" i="1"/>
  <c r="S978" i="1"/>
  <c r="R978" i="1"/>
  <c r="S977" i="1"/>
  <c r="R977" i="1"/>
  <c r="S976" i="1"/>
  <c r="R976" i="1"/>
  <c r="S975" i="1"/>
  <c r="R975" i="1"/>
  <c r="S974" i="1"/>
  <c r="R974" i="1"/>
  <c r="S973" i="1"/>
  <c r="R973" i="1"/>
  <c r="S972" i="1"/>
  <c r="R972" i="1"/>
  <c r="S971" i="1"/>
  <c r="R971" i="1"/>
  <c r="S970" i="1"/>
  <c r="R970" i="1"/>
  <c r="S969" i="1"/>
  <c r="R969" i="1"/>
  <c r="S968" i="1"/>
  <c r="R968" i="1"/>
  <c r="S967" i="1"/>
  <c r="R967" i="1"/>
  <c r="S966" i="1"/>
  <c r="R966" i="1"/>
  <c r="S965" i="1"/>
  <c r="R965" i="1"/>
  <c r="S964" i="1"/>
  <c r="R964" i="1"/>
  <c r="S963" i="1"/>
  <c r="R963" i="1"/>
  <c r="S962" i="1"/>
  <c r="R962" i="1"/>
  <c r="S961" i="1"/>
  <c r="R961" i="1"/>
  <c r="S960" i="1"/>
  <c r="R960" i="1"/>
  <c r="S959" i="1"/>
  <c r="R959" i="1"/>
  <c r="S958" i="1"/>
  <c r="R958" i="1"/>
  <c r="S957" i="1"/>
  <c r="R957" i="1"/>
  <c r="S956" i="1"/>
  <c r="R956" i="1"/>
  <c r="S955" i="1"/>
  <c r="R955" i="1"/>
  <c r="S954" i="1"/>
  <c r="R954" i="1"/>
  <c r="S953" i="1"/>
  <c r="R953" i="1"/>
  <c r="S952" i="1"/>
  <c r="R952" i="1"/>
  <c r="S951" i="1"/>
  <c r="R951" i="1"/>
  <c r="S950" i="1"/>
  <c r="R950" i="1"/>
  <c r="S949" i="1"/>
  <c r="R949" i="1"/>
  <c r="S948" i="1"/>
  <c r="R948" i="1"/>
  <c r="S947" i="1"/>
  <c r="R947" i="1"/>
  <c r="S946" i="1"/>
  <c r="R946" i="1"/>
  <c r="S945" i="1"/>
  <c r="R945" i="1"/>
  <c r="S944" i="1"/>
  <c r="R944" i="1"/>
  <c r="S943" i="1"/>
  <c r="R943" i="1"/>
  <c r="S942" i="1"/>
  <c r="R942" i="1"/>
  <c r="S941" i="1"/>
  <c r="R941" i="1"/>
  <c r="S940" i="1"/>
  <c r="R940" i="1"/>
  <c r="S939" i="1"/>
  <c r="R939" i="1"/>
  <c r="S938" i="1"/>
  <c r="R938" i="1"/>
  <c r="S937" i="1"/>
  <c r="R937" i="1"/>
  <c r="S936" i="1"/>
  <c r="R936" i="1"/>
  <c r="S935" i="1"/>
  <c r="R935" i="1"/>
  <c r="S934" i="1"/>
  <c r="R934" i="1"/>
  <c r="S933" i="1"/>
  <c r="R933" i="1"/>
  <c r="S932" i="1"/>
  <c r="R932" i="1"/>
  <c r="S931" i="1"/>
  <c r="R931" i="1"/>
  <c r="S930" i="1"/>
  <c r="R930" i="1"/>
  <c r="S929" i="1"/>
  <c r="R929" i="1"/>
  <c r="S928" i="1"/>
  <c r="R928" i="1"/>
  <c r="S927" i="1"/>
  <c r="R927" i="1"/>
  <c r="S926" i="1"/>
  <c r="R926" i="1"/>
  <c r="S925" i="1"/>
  <c r="R925" i="1"/>
  <c r="S924" i="1"/>
  <c r="R924" i="1"/>
  <c r="S923" i="1"/>
  <c r="R923" i="1"/>
  <c r="S922" i="1"/>
  <c r="R922" i="1"/>
  <c r="S921" i="1"/>
  <c r="R921" i="1"/>
  <c r="S920" i="1"/>
  <c r="R920" i="1"/>
  <c r="S919" i="1"/>
  <c r="R919" i="1"/>
  <c r="S918" i="1"/>
  <c r="R918" i="1"/>
  <c r="S917" i="1"/>
  <c r="R917" i="1"/>
  <c r="S916" i="1"/>
  <c r="R916" i="1"/>
  <c r="S915" i="1"/>
  <c r="R915" i="1"/>
  <c r="S914" i="1"/>
  <c r="R914" i="1"/>
  <c r="S913" i="1"/>
  <c r="R913" i="1"/>
  <c r="S912" i="1"/>
  <c r="R912" i="1"/>
  <c r="S911" i="1"/>
  <c r="R911" i="1"/>
  <c r="S910" i="1"/>
  <c r="R910" i="1"/>
  <c r="S909" i="1"/>
  <c r="R909" i="1"/>
  <c r="S908" i="1"/>
  <c r="R908" i="1"/>
  <c r="S907" i="1"/>
  <c r="R907" i="1"/>
  <c r="S906" i="1"/>
  <c r="R906" i="1"/>
  <c r="S905" i="1"/>
  <c r="R905" i="1"/>
  <c r="S904" i="1"/>
  <c r="R904" i="1"/>
  <c r="S903" i="1"/>
  <c r="R903" i="1"/>
  <c r="S902" i="1"/>
  <c r="R902" i="1"/>
  <c r="S901" i="1"/>
  <c r="R901" i="1"/>
  <c r="S900" i="1"/>
  <c r="R900" i="1"/>
  <c r="S899" i="1"/>
  <c r="R899" i="1"/>
  <c r="S898" i="1"/>
  <c r="R898" i="1"/>
  <c r="S897" i="1"/>
  <c r="R897" i="1"/>
  <c r="S896" i="1"/>
  <c r="R896" i="1"/>
  <c r="S895" i="1"/>
  <c r="R895" i="1"/>
  <c r="S894" i="1"/>
  <c r="R894" i="1"/>
  <c r="S893" i="1"/>
  <c r="R893" i="1"/>
  <c r="S892" i="1"/>
  <c r="R892" i="1"/>
  <c r="S891" i="1"/>
  <c r="R891" i="1"/>
  <c r="S890" i="1"/>
  <c r="R890" i="1"/>
  <c r="S889" i="1"/>
  <c r="R889" i="1"/>
  <c r="S888" i="1"/>
  <c r="R888" i="1"/>
  <c r="S887" i="1"/>
  <c r="R887" i="1"/>
  <c r="S886" i="1"/>
  <c r="R886" i="1"/>
  <c r="S885" i="1"/>
  <c r="R885" i="1"/>
  <c r="S884" i="1"/>
  <c r="R884" i="1"/>
  <c r="S883" i="1"/>
  <c r="R883" i="1"/>
  <c r="S882" i="1"/>
  <c r="R882" i="1"/>
  <c r="S881" i="1"/>
  <c r="R881" i="1"/>
  <c r="S880" i="1"/>
  <c r="R880" i="1"/>
  <c r="S879" i="1"/>
  <c r="R879" i="1"/>
  <c r="S878" i="1"/>
  <c r="R878" i="1"/>
  <c r="S877" i="1"/>
  <c r="R877" i="1"/>
  <c r="S876" i="1"/>
  <c r="R876" i="1"/>
  <c r="S875" i="1"/>
  <c r="R875" i="1"/>
  <c r="S874" i="1"/>
  <c r="R874" i="1"/>
  <c r="S873" i="1"/>
  <c r="R873" i="1"/>
  <c r="S872" i="1"/>
  <c r="R872" i="1"/>
  <c r="S871" i="1"/>
  <c r="R871" i="1"/>
  <c r="S870" i="1"/>
  <c r="R870" i="1"/>
  <c r="S869" i="1"/>
  <c r="R869" i="1"/>
  <c r="S868" i="1"/>
  <c r="R868" i="1"/>
  <c r="S867" i="1"/>
  <c r="R867" i="1"/>
  <c r="S866" i="1"/>
  <c r="R866" i="1"/>
  <c r="S865" i="1"/>
  <c r="R865" i="1"/>
  <c r="S864" i="1"/>
  <c r="R864" i="1"/>
  <c r="S863" i="1"/>
  <c r="R863" i="1"/>
  <c r="S862" i="1"/>
  <c r="R862" i="1"/>
  <c r="S861" i="1"/>
  <c r="R861" i="1"/>
  <c r="S860" i="1"/>
  <c r="R860" i="1"/>
  <c r="S859" i="1"/>
  <c r="R859" i="1"/>
  <c r="S858" i="1"/>
  <c r="R858" i="1"/>
  <c r="S857" i="1"/>
  <c r="R857" i="1"/>
  <c r="S856" i="1"/>
  <c r="R856" i="1"/>
  <c r="S855" i="1"/>
  <c r="R855" i="1"/>
  <c r="S854" i="1"/>
  <c r="R854" i="1"/>
  <c r="S853" i="1"/>
  <c r="R853" i="1"/>
  <c r="S852" i="1"/>
  <c r="R852" i="1"/>
  <c r="S851" i="1"/>
  <c r="R851" i="1"/>
  <c r="S850" i="1"/>
  <c r="R850" i="1"/>
  <c r="S849" i="1"/>
  <c r="R849" i="1"/>
  <c r="S848" i="1"/>
  <c r="R848" i="1"/>
  <c r="S847" i="1"/>
  <c r="R847" i="1"/>
  <c r="S846" i="1"/>
  <c r="R846" i="1"/>
  <c r="S845" i="1"/>
  <c r="R845" i="1"/>
  <c r="S844" i="1"/>
  <c r="R844" i="1"/>
  <c r="S843" i="1"/>
  <c r="R843" i="1"/>
  <c r="S842" i="1"/>
  <c r="R842" i="1"/>
  <c r="S841" i="1"/>
  <c r="R841" i="1"/>
  <c r="S840" i="1"/>
  <c r="R840" i="1"/>
  <c r="S839" i="1"/>
  <c r="R839" i="1"/>
  <c r="S838" i="1"/>
  <c r="R838" i="1"/>
  <c r="S837" i="1"/>
  <c r="R837" i="1"/>
  <c r="S836" i="1"/>
  <c r="R836" i="1"/>
  <c r="S835" i="1"/>
  <c r="R835" i="1"/>
  <c r="S834" i="1"/>
  <c r="R834" i="1"/>
  <c r="S833" i="1"/>
  <c r="R833" i="1"/>
  <c r="S832" i="1"/>
  <c r="R832" i="1"/>
  <c r="S831" i="1"/>
  <c r="R831" i="1"/>
  <c r="S830" i="1"/>
  <c r="R830" i="1"/>
  <c r="S829" i="1"/>
  <c r="R829" i="1"/>
  <c r="S828" i="1"/>
  <c r="R828" i="1"/>
  <c r="S827" i="1"/>
  <c r="R827" i="1"/>
  <c r="S826" i="1"/>
  <c r="R826" i="1"/>
  <c r="S825" i="1"/>
  <c r="R825" i="1"/>
  <c r="S824" i="1"/>
  <c r="R824" i="1"/>
  <c r="S823" i="1"/>
  <c r="R823" i="1"/>
  <c r="S822" i="1"/>
  <c r="R822" i="1"/>
  <c r="S821" i="1"/>
  <c r="R821" i="1"/>
  <c r="S820" i="1"/>
  <c r="R820" i="1"/>
  <c r="S819" i="1"/>
  <c r="R819" i="1"/>
  <c r="S818" i="1"/>
  <c r="R818" i="1"/>
  <c r="S817" i="1"/>
  <c r="R817" i="1"/>
  <c r="S816" i="1"/>
  <c r="R816" i="1"/>
  <c r="S815" i="1"/>
  <c r="R815" i="1"/>
  <c r="S814" i="1"/>
  <c r="R814" i="1"/>
  <c r="S813" i="1"/>
  <c r="R813" i="1"/>
  <c r="S812" i="1"/>
  <c r="R812" i="1"/>
  <c r="S811" i="1"/>
  <c r="R811" i="1"/>
  <c r="S810" i="1"/>
  <c r="R810" i="1"/>
  <c r="S809" i="1"/>
  <c r="R809" i="1"/>
  <c r="S808" i="1"/>
  <c r="R808" i="1"/>
  <c r="S807" i="1"/>
  <c r="R807" i="1"/>
  <c r="S806" i="1"/>
  <c r="R806" i="1"/>
  <c r="S805" i="1"/>
  <c r="R805" i="1"/>
  <c r="S804" i="1"/>
  <c r="R804" i="1"/>
  <c r="S803" i="1"/>
  <c r="R803" i="1"/>
  <c r="S802" i="1"/>
  <c r="R802" i="1"/>
  <c r="S801" i="1"/>
  <c r="R801" i="1"/>
  <c r="S800" i="1"/>
  <c r="R800" i="1"/>
  <c r="S799" i="1"/>
  <c r="R799" i="1"/>
  <c r="S798" i="1"/>
  <c r="R798" i="1"/>
  <c r="S797" i="1"/>
  <c r="R797" i="1"/>
  <c r="S796" i="1"/>
  <c r="R796" i="1"/>
  <c r="S795" i="1"/>
  <c r="R795" i="1"/>
  <c r="S794" i="1"/>
  <c r="R794" i="1"/>
  <c r="S793" i="1"/>
  <c r="R793" i="1"/>
  <c r="S792" i="1"/>
  <c r="R792" i="1"/>
  <c r="S791" i="1"/>
  <c r="R791" i="1"/>
  <c r="S790" i="1"/>
  <c r="R790" i="1"/>
  <c r="S789" i="1"/>
  <c r="R789" i="1"/>
  <c r="S788" i="1"/>
  <c r="R788" i="1"/>
  <c r="S787" i="1"/>
  <c r="R787" i="1"/>
  <c r="S786" i="1"/>
  <c r="R786" i="1"/>
  <c r="S785" i="1"/>
  <c r="R785" i="1"/>
  <c r="S784" i="1"/>
  <c r="R784" i="1"/>
  <c r="S783" i="1"/>
  <c r="R783" i="1"/>
  <c r="S782" i="1"/>
  <c r="R782" i="1"/>
  <c r="S781" i="1"/>
  <c r="R781" i="1"/>
  <c r="S780" i="1"/>
  <c r="R780" i="1"/>
  <c r="S779" i="1"/>
  <c r="R779" i="1"/>
  <c r="S778" i="1"/>
  <c r="R778" i="1"/>
  <c r="S777" i="1"/>
  <c r="R777" i="1"/>
  <c r="S776" i="1"/>
  <c r="R776" i="1"/>
  <c r="S775" i="1"/>
  <c r="R775" i="1"/>
  <c r="S774" i="1"/>
  <c r="R774" i="1"/>
  <c r="S773" i="1"/>
  <c r="R773" i="1"/>
  <c r="S772" i="1"/>
  <c r="R772" i="1"/>
  <c r="S771" i="1"/>
  <c r="R771" i="1"/>
  <c r="S770" i="1"/>
  <c r="R770" i="1"/>
  <c r="S769" i="1"/>
  <c r="R769" i="1"/>
  <c r="S768" i="1"/>
  <c r="R768" i="1"/>
  <c r="S767" i="1"/>
  <c r="R767" i="1"/>
  <c r="S766" i="1"/>
  <c r="R766" i="1"/>
  <c r="S765" i="1"/>
  <c r="R765" i="1"/>
  <c r="S764" i="1"/>
  <c r="R764" i="1"/>
  <c r="S763" i="1"/>
  <c r="R763" i="1"/>
  <c r="S762" i="1"/>
  <c r="R762" i="1"/>
  <c r="S761" i="1"/>
  <c r="R761" i="1"/>
  <c r="S760" i="1"/>
  <c r="R760" i="1"/>
  <c r="S759" i="1"/>
  <c r="R759" i="1"/>
  <c r="S758" i="1"/>
  <c r="R758" i="1"/>
  <c r="S757" i="1"/>
  <c r="R757" i="1"/>
  <c r="S756" i="1"/>
  <c r="R756" i="1"/>
  <c r="S755" i="1"/>
  <c r="R755" i="1"/>
  <c r="S754" i="1"/>
  <c r="R754" i="1"/>
  <c r="S753" i="1"/>
  <c r="R753" i="1"/>
  <c r="S752" i="1"/>
  <c r="R752" i="1"/>
  <c r="S751" i="1"/>
  <c r="R751" i="1"/>
  <c r="S750" i="1"/>
  <c r="R750" i="1"/>
  <c r="S749" i="1"/>
  <c r="R749" i="1"/>
  <c r="S748" i="1"/>
  <c r="R748" i="1"/>
  <c r="S747" i="1"/>
  <c r="R747" i="1"/>
  <c r="S746" i="1"/>
  <c r="R746" i="1"/>
  <c r="S745" i="1"/>
  <c r="R745" i="1"/>
  <c r="S744" i="1"/>
  <c r="R744" i="1"/>
  <c r="S743" i="1"/>
  <c r="R743" i="1"/>
  <c r="S742" i="1"/>
  <c r="R742" i="1"/>
  <c r="S741" i="1"/>
  <c r="R741" i="1"/>
  <c r="S740" i="1"/>
  <c r="R740" i="1"/>
  <c r="S739" i="1"/>
  <c r="R739" i="1"/>
  <c r="S738" i="1"/>
  <c r="R738" i="1"/>
  <c r="S737" i="1"/>
  <c r="R737" i="1"/>
  <c r="S736" i="1"/>
  <c r="R736" i="1"/>
  <c r="S735" i="1"/>
  <c r="R735" i="1"/>
  <c r="S734" i="1"/>
  <c r="R734" i="1"/>
  <c r="S733" i="1"/>
  <c r="R733" i="1"/>
  <c r="S732" i="1"/>
  <c r="R732" i="1"/>
  <c r="S731" i="1"/>
  <c r="R731" i="1"/>
  <c r="S730" i="1"/>
  <c r="R730" i="1"/>
  <c r="S729" i="1"/>
  <c r="R729" i="1"/>
  <c r="S728" i="1"/>
  <c r="R728" i="1"/>
  <c r="S727" i="1"/>
  <c r="R727" i="1"/>
  <c r="S726" i="1"/>
  <c r="R726" i="1"/>
  <c r="S725" i="1"/>
  <c r="R725" i="1"/>
  <c r="S724" i="1"/>
  <c r="R724" i="1"/>
  <c r="S723" i="1"/>
  <c r="R723" i="1"/>
  <c r="S722" i="1"/>
  <c r="R722" i="1"/>
  <c r="S721" i="1"/>
  <c r="R721" i="1"/>
  <c r="S720" i="1"/>
  <c r="R720" i="1"/>
  <c r="S719" i="1"/>
  <c r="R719" i="1"/>
  <c r="S718" i="1"/>
  <c r="R718" i="1"/>
  <c r="S717" i="1"/>
  <c r="R717" i="1"/>
  <c r="S716" i="1"/>
  <c r="R716" i="1"/>
  <c r="S715" i="1"/>
  <c r="R715" i="1"/>
  <c r="S714" i="1"/>
  <c r="R714" i="1"/>
  <c r="S713" i="1"/>
  <c r="R713" i="1"/>
  <c r="S712" i="1"/>
  <c r="R712" i="1"/>
  <c r="S711" i="1"/>
  <c r="R711" i="1"/>
  <c r="S710" i="1"/>
  <c r="R710" i="1"/>
  <c r="S709" i="1"/>
  <c r="R709" i="1"/>
  <c r="S708" i="1"/>
  <c r="R708" i="1"/>
  <c r="S707" i="1"/>
  <c r="R707" i="1"/>
  <c r="S706" i="1"/>
  <c r="R706" i="1"/>
  <c r="S705" i="1"/>
  <c r="R705" i="1"/>
  <c r="S704" i="1"/>
  <c r="R704" i="1"/>
  <c r="S703" i="1"/>
  <c r="R703" i="1"/>
  <c r="S702" i="1"/>
  <c r="R702" i="1"/>
  <c r="S701" i="1"/>
  <c r="R701" i="1"/>
  <c r="S700" i="1"/>
  <c r="R700" i="1"/>
  <c r="S699" i="1"/>
  <c r="R699" i="1"/>
  <c r="S698" i="1"/>
  <c r="R698" i="1"/>
  <c r="S697" i="1"/>
  <c r="R697" i="1"/>
  <c r="S696" i="1"/>
  <c r="R696" i="1"/>
  <c r="S695" i="1"/>
  <c r="R695" i="1"/>
  <c r="S694" i="1"/>
  <c r="R694" i="1"/>
  <c r="S693" i="1"/>
  <c r="R693" i="1"/>
  <c r="S692" i="1"/>
  <c r="R692" i="1"/>
  <c r="S691" i="1"/>
  <c r="R691" i="1"/>
  <c r="S690" i="1"/>
  <c r="R690" i="1"/>
  <c r="S689" i="1"/>
  <c r="R689" i="1"/>
  <c r="S688" i="1"/>
  <c r="R688" i="1"/>
  <c r="S687" i="1"/>
  <c r="R687" i="1"/>
  <c r="S686" i="1"/>
  <c r="R686" i="1"/>
  <c r="S685" i="1"/>
  <c r="R685" i="1"/>
  <c r="S684" i="1"/>
  <c r="R684" i="1"/>
  <c r="S683" i="1"/>
  <c r="R683" i="1"/>
  <c r="S682" i="1"/>
  <c r="R682" i="1"/>
  <c r="S681" i="1"/>
  <c r="R681" i="1"/>
  <c r="S680" i="1"/>
  <c r="R680" i="1"/>
  <c r="S679" i="1"/>
  <c r="R679" i="1"/>
  <c r="S678" i="1"/>
  <c r="R678" i="1"/>
  <c r="S677" i="1"/>
  <c r="R677" i="1"/>
  <c r="S676" i="1"/>
  <c r="R676" i="1"/>
  <c r="S675" i="1"/>
  <c r="R675" i="1"/>
  <c r="S674" i="1"/>
  <c r="R674" i="1"/>
  <c r="S673" i="1"/>
  <c r="R673" i="1"/>
  <c r="S672" i="1"/>
  <c r="R672" i="1"/>
  <c r="S671" i="1"/>
  <c r="R671" i="1"/>
  <c r="S670" i="1"/>
  <c r="R670" i="1"/>
  <c r="S669" i="1"/>
  <c r="R669" i="1"/>
  <c r="S668" i="1"/>
  <c r="R668" i="1"/>
  <c r="S667" i="1"/>
  <c r="R667" i="1"/>
  <c r="S666" i="1"/>
  <c r="R666" i="1"/>
  <c r="S665" i="1"/>
  <c r="R665" i="1"/>
  <c r="S664" i="1"/>
  <c r="R664" i="1"/>
  <c r="S663" i="1"/>
  <c r="R663" i="1"/>
  <c r="S662" i="1"/>
  <c r="R662" i="1"/>
  <c r="S661" i="1"/>
  <c r="R661" i="1"/>
  <c r="S660" i="1"/>
  <c r="R660" i="1"/>
  <c r="S659" i="1"/>
  <c r="R659" i="1"/>
  <c r="S658" i="1"/>
  <c r="R658" i="1"/>
  <c r="S657" i="1"/>
  <c r="R657" i="1"/>
  <c r="S656" i="1"/>
  <c r="R656" i="1"/>
  <c r="S655" i="1"/>
  <c r="R655" i="1"/>
  <c r="S654" i="1"/>
  <c r="R654" i="1"/>
  <c r="S653" i="1"/>
  <c r="R653" i="1"/>
  <c r="S652" i="1"/>
  <c r="R652" i="1"/>
  <c r="S651" i="1"/>
  <c r="R651" i="1"/>
  <c r="S650" i="1"/>
  <c r="R650" i="1"/>
  <c r="S649" i="1"/>
  <c r="R649" i="1"/>
  <c r="S648" i="1"/>
  <c r="R648" i="1"/>
  <c r="S647" i="1"/>
  <c r="R647" i="1"/>
  <c r="S646" i="1"/>
  <c r="R646" i="1"/>
  <c r="S645" i="1"/>
  <c r="R645" i="1"/>
  <c r="S644" i="1"/>
  <c r="R644" i="1"/>
  <c r="S643" i="1"/>
  <c r="R643" i="1"/>
  <c r="S642" i="1"/>
  <c r="R642" i="1"/>
  <c r="S641" i="1"/>
  <c r="R641" i="1"/>
  <c r="S640" i="1"/>
  <c r="R640" i="1"/>
  <c r="S639" i="1"/>
  <c r="R639" i="1"/>
  <c r="S638" i="1"/>
  <c r="R638" i="1"/>
  <c r="S637" i="1"/>
  <c r="R637" i="1"/>
  <c r="S636" i="1"/>
  <c r="R636" i="1"/>
  <c r="S635" i="1"/>
  <c r="R635" i="1"/>
  <c r="S634" i="1"/>
  <c r="R634" i="1"/>
  <c r="S633" i="1"/>
  <c r="R633" i="1"/>
  <c r="S632" i="1"/>
  <c r="R632" i="1"/>
  <c r="S631" i="1"/>
  <c r="R631" i="1"/>
  <c r="S630" i="1"/>
  <c r="R630" i="1"/>
  <c r="S629" i="1"/>
  <c r="R629" i="1"/>
  <c r="S628" i="1"/>
  <c r="R628" i="1"/>
  <c r="S627" i="1"/>
  <c r="R627" i="1"/>
  <c r="S626" i="1"/>
  <c r="R626" i="1"/>
  <c r="S625" i="1"/>
  <c r="R625" i="1"/>
  <c r="S624" i="1"/>
  <c r="R624" i="1"/>
  <c r="S623" i="1"/>
  <c r="R623" i="1"/>
  <c r="S622" i="1"/>
  <c r="R622" i="1"/>
  <c r="S621" i="1"/>
  <c r="R621" i="1"/>
  <c r="S620" i="1"/>
  <c r="R620" i="1"/>
  <c r="S619" i="1"/>
  <c r="R619" i="1"/>
  <c r="S618" i="1"/>
  <c r="R618" i="1"/>
  <c r="S617" i="1"/>
  <c r="R617" i="1"/>
  <c r="S616" i="1"/>
  <c r="R616" i="1"/>
  <c r="S615" i="1"/>
  <c r="R615" i="1"/>
  <c r="S614" i="1"/>
  <c r="R614" i="1"/>
  <c r="S613" i="1"/>
  <c r="R613" i="1"/>
  <c r="S612" i="1"/>
  <c r="R612" i="1"/>
  <c r="S611" i="1"/>
  <c r="R611" i="1"/>
  <c r="S610" i="1"/>
  <c r="R610" i="1"/>
  <c r="S609" i="1"/>
  <c r="R609" i="1"/>
  <c r="S608" i="1"/>
  <c r="R608" i="1"/>
  <c r="S607" i="1"/>
  <c r="R607" i="1"/>
  <c r="S606" i="1"/>
  <c r="R606" i="1"/>
  <c r="S605" i="1"/>
  <c r="R605" i="1"/>
  <c r="S604" i="1"/>
  <c r="R604" i="1"/>
  <c r="S603" i="1"/>
  <c r="R603" i="1"/>
  <c r="S602" i="1"/>
  <c r="R602" i="1"/>
  <c r="S601" i="1"/>
  <c r="R601" i="1"/>
  <c r="S600" i="1"/>
  <c r="R600" i="1"/>
  <c r="S599" i="1"/>
  <c r="R599" i="1"/>
  <c r="S598" i="1"/>
  <c r="R598" i="1"/>
  <c r="S597" i="1"/>
  <c r="R597" i="1"/>
  <c r="S596" i="1"/>
  <c r="R596" i="1"/>
  <c r="S595" i="1"/>
  <c r="R595" i="1"/>
  <c r="S594" i="1"/>
  <c r="R594" i="1"/>
  <c r="S593" i="1"/>
  <c r="R593" i="1"/>
  <c r="S592" i="1"/>
  <c r="R592" i="1"/>
  <c r="S591" i="1"/>
  <c r="R591" i="1"/>
  <c r="S590" i="1"/>
  <c r="R590" i="1"/>
  <c r="S589" i="1"/>
  <c r="R589" i="1"/>
  <c r="S588" i="1"/>
  <c r="R588" i="1"/>
  <c r="S587" i="1"/>
  <c r="R587" i="1"/>
  <c r="S586" i="1"/>
  <c r="R586" i="1"/>
  <c r="S585" i="1"/>
  <c r="R585" i="1"/>
  <c r="S584" i="1"/>
  <c r="R584" i="1"/>
  <c r="S583" i="1"/>
  <c r="R583" i="1"/>
  <c r="S582" i="1"/>
  <c r="R582" i="1"/>
  <c r="S581" i="1"/>
  <c r="R581" i="1"/>
  <c r="S580" i="1"/>
  <c r="R580" i="1"/>
  <c r="S579" i="1"/>
  <c r="R579" i="1"/>
  <c r="S578" i="1"/>
  <c r="R578" i="1"/>
  <c r="S577" i="1"/>
  <c r="R577" i="1"/>
  <c r="S576" i="1"/>
  <c r="R576" i="1"/>
  <c r="S575" i="1"/>
  <c r="R575" i="1"/>
  <c r="S574" i="1"/>
  <c r="R574" i="1"/>
  <c r="S573" i="1"/>
  <c r="R573" i="1"/>
  <c r="S572" i="1"/>
  <c r="R572" i="1"/>
  <c r="S571" i="1"/>
  <c r="R571" i="1"/>
  <c r="S570" i="1"/>
  <c r="R570" i="1"/>
  <c r="S569" i="1"/>
  <c r="R569" i="1"/>
  <c r="S568" i="1"/>
  <c r="R568" i="1"/>
  <c r="S567" i="1"/>
  <c r="R567" i="1"/>
  <c r="S566" i="1"/>
  <c r="R566" i="1"/>
  <c r="S565" i="1"/>
  <c r="R565" i="1"/>
  <c r="S564" i="1"/>
  <c r="R564" i="1"/>
  <c r="S563" i="1"/>
  <c r="R563" i="1"/>
  <c r="S562" i="1"/>
  <c r="R562" i="1"/>
  <c r="S561" i="1"/>
  <c r="R561" i="1"/>
  <c r="S560" i="1"/>
  <c r="R560" i="1"/>
  <c r="S559" i="1"/>
  <c r="R559" i="1"/>
  <c r="S558" i="1"/>
  <c r="R558" i="1"/>
  <c r="S557" i="1"/>
  <c r="R557" i="1"/>
  <c r="S556" i="1"/>
  <c r="R556" i="1"/>
  <c r="S555" i="1"/>
  <c r="R555" i="1"/>
  <c r="S554" i="1"/>
  <c r="R554" i="1"/>
  <c r="S553" i="1"/>
  <c r="R553" i="1"/>
  <c r="S552" i="1"/>
  <c r="R552" i="1"/>
  <c r="S551" i="1"/>
  <c r="R551" i="1"/>
  <c r="S550" i="1"/>
  <c r="R550" i="1"/>
  <c r="S549" i="1"/>
  <c r="R549" i="1"/>
  <c r="S548" i="1"/>
  <c r="R548" i="1"/>
  <c r="S547" i="1"/>
  <c r="R547" i="1"/>
  <c r="S546" i="1"/>
  <c r="R546" i="1"/>
  <c r="S545" i="1"/>
  <c r="R545" i="1"/>
  <c r="S544" i="1"/>
  <c r="R544" i="1"/>
  <c r="S543" i="1"/>
  <c r="R543" i="1"/>
  <c r="S542" i="1"/>
  <c r="R542" i="1"/>
  <c r="S541" i="1"/>
  <c r="R541" i="1"/>
  <c r="S540" i="1"/>
  <c r="R540" i="1"/>
  <c r="S539" i="1"/>
  <c r="R539" i="1"/>
  <c r="S538" i="1"/>
  <c r="R538" i="1"/>
  <c r="S537" i="1"/>
  <c r="R537" i="1"/>
  <c r="S536" i="1"/>
  <c r="R536" i="1"/>
  <c r="S535" i="1"/>
  <c r="R535" i="1"/>
  <c r="S534" i="1"/>
  <c r="R534" i="1"/>
  <c r="S533" i="1"/>
  <c r="R533" i="1"/>
  <c r="S532" i="1"/>
  <c r="R532" i="1"/>
  <c r="S531" i="1"/>
  <c r="R531" i="1"/>
  <c r="S530" i="1"/>
  <c r="R530" i="1"/>
  <c r="S529" i="1"/>
  <c r="R529" i="1"/>
  <c r="S528" i="1"/>
  <c r="R528" i="1"/>
  <c r="S527" i="1"/>
  <c r="R527" i="1"/>
  <c r="S526" i="1"/>
  <c r="R526" i="1"/>
  <c r="S525" i="1"/>
  <c r="R525" i="1"/>
  <c r="S524" i="1"/>
  <c r="R524" i="1"/>
  <c r="S523" i="1"/>
  <c r="R523" i="1"/>
  <c r="S522" i="1"/>
  <c r="R522" i="1"/>
  <c r="S521" i="1"/>
  <c r="R521" i="1"/>
  <c r="S520" i="1"/>
  <c r="R520" i="1"/>
  <c r="S519" i="1"/>
  <c r="R519" i="1"/>
  <c r="S518" i="1"/>
  <c r="R518" i="1"/>
  <c r="S517" i="1"/>
  <c r="R517" i="1"/>
  <c r="S516" i="1"/>
  <c r="R516" i="1"/>
  <c r="S515" i="1"/>
  <c r="R515" i="1"/>
  <c r="S514" i="1"/>
  <c r="R514" i="1"/>
  <c r="S513" i="1"/>
  <c r="R513" i="1"/>
  <c r="S512" i="1"/>
  <c r="R512" i="1"/>
  <c r="S511" i="1"/>
  <c r="R511" i="1"/>
  <c r="S510" i="1"/>
  <c r="R510" i="1"/>
  <c r="S509" i="1"/>
  <c r="R509" i="1"/>
  <c r="S508" i="1"/>
  <c r="R508" i="1"/>
  <c r="S507" i="1"/>
  <c r="R507" i="1"/>
  <c r="S506" i="1"/>
  <c r="R506" i="1"/>
  <c r="S505" i="1"/>
  <c r="R505" i="1"/>
  <c r="S504" i="1"/>
  <c r="R504" i="1"/>
  <c r="S503" i="1"/>
  <c r="R503" i="1"/>
  <c r="S502" i="1"/>
  <c r="R502" i="1"/>
  <c r="S501" i="1"/>
  <c r="R501" i="1"/>
  <c r="S500" i="1"/>
  <c r="R500" i="1"/>
  <c r="S499" i="1"/>
  <c r="R499" i="1"/>
  <c r="S498" i="1"/>
  <c r="R498" i="1"/>
  <c r="S497" i="1"/>
  <c r="R497" i="1"/>
  <c r="S496" i="1"/>
  <c r="R496" i="1"/>
  <c r="S495" i="1"/>
  <c r="R495" i="1"/>
  <c r="S494" i="1"/>
  <c r="R494" i="1"/>
  <c r="S493" i="1"/>
  <c r="R493" i="1"/>
  <c r="S492" i="1"/>
  <c r="R492" i="1"/>
  <c r="S491" i="1"/>
  <c r="R491" i="1"/>
  <c r="S490" i="1"/>
  <c r="R490" i="1"/>
  <c r="S489" i="1"/>
  <c r="R489" i="1"/>
  <c r="S488" i="1"/>
  <c r="R488" i="1"/>
  <c r="S487" i="1"/>
  <c r="R487" i="1"/>
  <c r="S486" i="1"/>
  <c r="R486" i="1"/>
  <c r="S485" i="1"/>
  <c r="R485" i="1"/>
  <c r="S484" i="1"/>
  <c r="R484" i="1"/>
  <c r="S483" i="1"/>
  <c r="R483" i="1"/>
  <c r="S482" i="1"/>
  <c r="R482" i="1"/>
  <c r="S481" i="1"/>
  <c r="R481" i="1"/>
  <c r="S480" i="1"/>
  <c r="R480" i="1"/>
  <c r="S479" i="1"/>
  <c r="R479" i="1"/>
  <c r="S478" i="1"/>
  <c r="R478" i="1"/>
  <c r="S477" i="1"/>
  <c r="R477" i="1"/>
  <c r="S476" i="1"/>
  <c r="R476" i="1"/>
  <c r="S475" i="1"/>
  <c r="R475" i="1"/>
  <c r="S474" i="1"/>
  <c r="R474" i="1"/>
  <c r="S473" i="1"/>
  <c r="R473" i="1"/>
  <c r="S472" i="1"/>
  <c r="R472" i="1"/>
  <c r="S471" i="1"/>
  <c r="R471" i="1"/>
  <c r="S470" i="1"/>
  <c r="R470" i="1"/>
  <c r="S469" i="1"/>
  <c r="R469" i="1"/>
  <c r="S468" i="1"/>
  <c r="R468" i="1"/>
  <c r="S467" i="1"/>
  <c r="R467" i="1"/>
  <c r="S466" i="1"/>
  <c r="R466" i="1"/>
  <c r="S465" i="1"/>
  <c r="R465" i="1"/>
  <c r="S464" i="1"/>
  <c r="R464" i="1"/>
  <c r="S463" i="1"/>
  <c r="R463" i="1"/>
  <c r="S462" i="1"/>
  <c r="R462" i="1"/>
  <c r="S461" i="1"/>
  <c r="R461" i="1"/>
  <c r="S460" i="1"/>
  <c r="R460" i="1"/>
  <c r="S459" i="1"/>
  <c r="R459" i="1"/>
  <c r="S458" i="1"/>
  <c r="R458" i="1"/>
  <c r="S457" i="1"/>
  <c r="R457" i="1"/>
  <c r="S456" i="1"/>
  <c r="R456" i="1"/>
  <c r="S455" i="1"/>
  <c r="R455" i="1"/>
  <c r="S454" i="1"/>
  <c r="R454" i="1"/>
  <c r="S453" i="1"/>
  <c r="R453" i="1"/>
  <c r="S452" i="1"/>
  <c r="R452" i="1"/>
  <c r="S451" i="1"/>
  <c r="R451" i="1"/>
  <c r="S450" i="1"/>
  <c r="R450" i="1"/>
  <c r="S449" i="1"/>
  <c r="R449" i="1"/>
  <c r="S448" i="1"/>
  <c r="R448" i="1"/>
  <c r="S447" i="1"/>
  <c r="R447" i="1"/>
  <c r="S446" i="1"/>
  <c r="R446" i="1"/>
  <c r="S445" i="1"/>
  <c r="R445" i="1"/>
  <c r="S444" i="1"/>
  <c r="R444" i="1"/>
  <c r="S443" i="1"/>
  <c r="R443" i="1"/>
  <c r="S442" i="1"/>
  <c r="R442" i="1"/>
  <c r="S441" i="1"/>
  <c r="R441" i="1"/>
  <c r="S440" i="1"/>
  <c r="R440" i="1"/>
  <c r="S439" i="1"/>
  <c r="R439" i="1"/>
  <c r="S438" i="1"/>
  <c r="R438" i="1"/>
  <c r="S437" i="1"/>
  <c r="R437" i="1"/>
  <c r="S436" i="1"/>
  <c r="R436" i="1"/>
  <c r="S435" i="1"/>
  <c r="R435" i="1"/>
  <c r="S434" i="1"/>
  <c r="R434" i="1"/>
  <c r="S433" i="1"/>
  <c r="R433" i="1"/>
  <c r="S432" i="1"/>
  <c r="R432" i="1"/>
  <c r="S431" i="1"/>
  <c r="R431" i="1"/>
  <c r="S430" i="1"/>
  <c r="R430" i="1"/>
  <c r="S429" i="1"/>
  <c r="R429" i="1"/>
  <c r="S428" i="1"/>
  <c r="R428" i="1"/>
  <c r="S427" i="1"/>
  <c r="R427" i="1"/>
  <c r="S426" i="1"/>
  <c r="R426" i="1"/>
  <c r="S425" i="1"/>
  <c r="R425" i="1"/>
  <c r="S424" i="1"/>
  <c r="R424" i="1"/>
  <c r="S423" i="1"/>
  <c r="R423" i="1"/>
  <c r="S422" i="1"/>
  <c r="R422" i="1"/>
  <c r="S421" i="1"/>
  <c r="R421" i="1"/>
  <c r="S420" i="1"/>
  <c r="R420" i="1"/>
  <c r="S419" i="1"/>
  <c r="R419" i="1"/>
  <c r="S418" i="1"/>
  <c r="R418" i="1"/>
  <c r="S417" i="1"/>
  <c r="R417" i="1"/>
  <c r="S416" i="1"/>
  <c r="R416" i="1"/>
  <c r="S415" i="1"/>
  <c r="R415" i="1"/>
  <c r="S414" i="1"/>
  <c r="R414" i="1"/>
  <c r="S413" i="1"/>
  <c r="R413" i="1"/>
  <c r="S412" i="1"/>
  <c r="R412" i="1"/>
  <c r="S411" i="1"/>
  <c r="R411" i="1"/>
  <c r="S410" i="1"/>
  <c r="R410" i="1"/>
  <c r="S409" i="1"/>
  <c r="R409" i="1"/>
  <c r="S408" i="1"/>
  <c r="R408" i="1"/>
  <c r="S407" i="1"/>
  <c r="R407" i="1"/>
  <c r="S406" i="1"/>
  <c r="R406" i="1"/>
  <c r="S405" i="1"/>
  <c r="R405" i="1"/>
  <c r="S404" i="1"/>
  <c r="R404" i="1"/>
  <c r="S403" i="1"/>
  <c r="R403" i="1"/>
  <c r="S402" i="1"/>
  <c r="R402" i="1"/>
  <c r="S401" i="1"/>
  <c r="R401" i="1"/>
  <c r="S400" i="1"/>
  <c r="R400" i="1"/>
  <c r="S399" i="1"/>
  <c r="R399" i="1"/>
  <c r="S398" i="1"/>
  <c r="R398" i="1"/>
  <c r="S397" i="1"/>
  <c r="R397" i="1"/>
  <c r="S396" i="1"/>
  <c r="R396" i="1"/>
  <c r="S395" i="1"/>
  <c r="R395" i="1"/>
  <c r="S394" i="1"/>
  <c r="R394" i="1"/>
  <c r="S393" i="1"/>
  <c r="R393" i="1"/>
  <c r="S392" i="1"/>
  <c r="R392" i="1"/>
  <c r="S391" i="1"/>
  <c r="R391" i="1"/>
  <c r="S390" i="1"/>
  <c r="R390" i="1"/>
  <c r="S389" i="1"/>
  <c r="R389" i="1"/>
  <c r="S388" i="1"/>
  <c r="R388" i="1"/>
  <c r="S387" i="1"/>
  <c r="R387" i="1"/>
  <c r="S386" i="1"/>
  <c r="R386" i="1"/>
  <c r="S385" i="1"/>
  <c r="R385" i="1"/>
  <c r="S384" i="1"/>
  <c r="R384" i="1"/>
  <c r="S383" i="1"/>
  <c r="R383" i="1"/>
  <c r="S382" i="1"/>
  <c r="R382" i="1"/>
  <c r="S381" i="1"/>
  <c r="R381" i="1"/>
  <c r="S380" i="1"/>
  <c r="R380" i="1"/>
  <c r="S379" i="1"/>
  <c r="R379" i="1"/>
  <c r="S378" i="1"/>
  <c r="R378" i="1"/>
  <c r="S377" i="1"/>
  <c r="R377" i="1"/>
  <c r="S376" i="1"/>
  <c r="R376" i="1"/>
  <c r="S375" i="1"/>
  <c r="R375" i="1"/>
  <c r="S374" i="1"/>
  <c r="R374" i="1"/>
  <c r="S373" i="1"/>
  <c r="R373" i="1"/>
  <c r="S372" i="1"/>
  <c r="R372" i="1"/>
  <c r="S371" i="1"/>
  <c r="R371" i="1"/>
  <c r="S370" i="1"/>
  <c r="R370" i="1"/>
  <c r="S369" i="1"/>
  <c r="R369" i="1"/>
  <c r="S368" i="1"/>
  <c r="R368" i="1"/>
  <c r="S367" i="1"/>
  <c r="R367" i="1"/>
  <c r="S366" i="1"/>
  <c r="R366" i="1"/>
  <c r="S365" i="1"/>
  <c r="R365" i="1"/>
  <c r="S364" i="1"/>
  <c r="R364" i="1"/>
  <c r="S363" i="1"/>
  <c r="R363" i="1"/>
  <c r="S362" i="1"/>
  <c r="R362" i="1"/>
  <c r="S361" i="1"/>
  <c r="R361" i="1"/>
  <c r="S360" i="1"/>
  <c r="R360" i="1"/>
  <c r="S359" i="1"/>
  <c r="R359" i="1"/>
  <c r="S358" i="1"/>
  <c r="R358" i="1"/>
  <c r="S357" i="1"/>
  <c r="R357" i="1"/>
  <c r="S356" i="1"/>
  <c r="R356" i="1"/>
  <c r="S355" i="1"/>
  <c r="R355" i="1"/>
  <c r="S354" i="1"/>
  <c r="R354" i="1"/>
  <c r="S353" i="1"/>
  <c r="R353" i="1"/>
  <c r="S352" i="1"/>
  <c r="R352" i="1"/>
  <c r="S351" i="1"/>
  <c r="R351" i="1"/>
  <c r="S350" i="1"/>
  <c r="R350" i="1"/>
  <c r="S349" i="1"/>
  <c r="R349" i="1"/>
  <c r="S348" i="1"/>
  <c r="R348" i="1"/>
  <c r="S347" i="1"/>
  <c r="R347" i="1"/>
  <c r="S346" i="1"/>
  <c r="R346" i="1"/>
  <c r="S345" i="1"/>
  <c r="R345" i="1"/>
  <c r="S344" i="1"/>
  <c r="R344" i="1"/>
  <c r="S343" i="1"/>
  <c r="R343" i="1"/>
  <c r="S342" i="1"/>
  <c r="R342" i="1"/>
  <c r="S341" i="1"/>
  <c r="R341" i="1"/>
  <c r="S340" i="1"/>
  <c r="R340" i="1"/>
  <c r="S339" i="1"/>
  <c r="R339" i="1"/>
  <c r="S338" i="1"/>
  <c r="R338" i="1"/>
  <c r="S337" i="1"/>
  <c r="R337" i="1"/>
  <c r="S336" i="1"/>
  <c r="R336" i="1"/>
  <c r="S335" i="1"/>
  <c r="R335" i="1"/>
  <c r="S334" i="1"/>
  <c r="R334" i="1"/>
  <c r="S333" i="1"/>
  <c r="R333" i="1"/>
  <c r="S332" i="1"/>
  <c r="R332" i="1"/>
  <c r="S331" i="1"/>
  <c r="R331" i="1"/>
  <c r="S330" i="1"/>
  <c r="R330" i="1"/>
  <c r="S329" i="1"/>
  <c r="R329" i="1"/>
  <c r="S328" i="1"/>
  <c r="R328" i="1"/>
  <c r="S327" i="1"/>
  <c r="R327" i="1"/>
  <c r="S326" i="1"/>
  <c r="R326" i="1"/>
  <c r="S325" i="1"/>
  <c r="R325" i="1"/>
  <c r="S324" i="1"/>
  <c r="R324" i="1"/>
  <c r="S323" i="1"/>
  <c r="R323" i="1"/>
  <c r="S322" i="1"/>
  <c r="R322" i="1"/>
  <c r="S321" i="1"/>
  <c r="R321" i="1"/>
  <c r="S320" i="1"/>
  <c r="R320" i="1"/>
  <c r="S319" i="1"/>
  <c r="R319" i="1"/>
  <c r="S318" i="1"/>
  <c r="R318" i="1"/>
  <c r="S317" i="1"/>
  <c r="R317" i="1"/>
  <c r="S316" i="1"/>
  <c r="R316" i="1"/>
  <c r="S315" i="1"/>
  <c r="R315" i="1"/>
  <c r="S314" i="1"/>
  <c r="R314" i="1"/>
  <c r="S313" i="1"/>
  <c r="R313" i="1"/>
  <c r="S312" i="1"/>
  <c r="R312" i="1"/>
  <c r="S311" i="1"/>
  <c r="R311" i="1"/>
  <c r="S310" i="1"/>
  <c r="R310" i="1"/>
  <c r="S309" i="1"/>
  <c r="R309" i="1"/>
  <c r="S308" i="1"/>
  <c r="R308" i="1"/>
  <c r="S307" i="1"/>
  <c r="R307" i="1"/>
  <c r="S306" i="1"/>
  <c r="R306" i="1"/>
  <c r="S305" i="1"/>
  <c r="R305" i="1"/>
  <c r="S304" i="1"/>
  <c r="R304" i="1"/>
  <c r="S303" i="1"/>
  <c r="R303" i="1"/>
  <c r="S302" i="1"/>
  <c r="R302" i="1"/>
  <c r="S301" i="1"/>
  <c r="R301" i="1"/>
  <c r="S300" i="1"/>
  <c r="R300" i="1"/>
  <c r="S299" i="1"/>
  <c r="R299" i="1"/>
  <c r="S298" i="1"/>
  <c r="R298" i="1"/>
  <c r="S297" i="1"/>
  <c r="R297" i="1"/>
  <c r="S296" i="1"/>
  <c r="R296" i="1"/>
  <c r="S295" i="1"/>
  <c r="R295" i="1"/>
  <c r="S294" i="1"/>
  <c r="R294" i="1"/>
  <c r="S293" i="1"/>
  <c r="R293" i="1"/>
  <c r="S292" i="1"/>
  <c r="R292" i="1"/>
  <c r="S291" i="1"/>
  <c r="R291" i="1"/>
  <c r="S290" i="1"/>
  <c r="R290" i="1"/>
  <c r="S289" i="1"/>
  <c r="R289" i="1"/>
  <c r="S288" i="1"/>
  <c r="R288" i="1"/>
  <c r="S287" i="1"/>
  <c r="R287" i="1"/>
  <c r="S286" i="1"/>
  <c r="R286" i="1"/>
  <c r="S285" i="1"/>
  <c r="R285" i="1"/>
  <c r="S284" i="1"/>
  <c r="R284" i="1"/>
  <c r="S283" i="1"/>
  <c r="R283" i="1"/>
  <c r="S282" i="1"/>
  <c r="R282" i="1"/>
  <c r="S281" i="1"/>
  <c r="R281" i="1"/>
  <c r="S280" i="1"/>
  <c r="R280" i="1"/>
  <c r="S279" i="1"/>
  <c r="R279" i="1"/>
  <c r="S278" i="1"/>
  <c r="R278" i="1"/>
  <c r="S277" i="1"/>
  <c r="R277" i="1"/>
  <c r="S276" i="1"/>
  <c r="R276" i="1"/>
  <c r="S275" i="1"/>
  <c r="R275" i="1"/>
  <c r="S274" i="1"/>
  <c r="R274" i="1"/>
  <c r="S273" i="1"/>
  <c r="R273" i="1"/>
  <c r="S272" i="1"/>
  <c r="R272" i="1"/>
  <c r="S271" i="1"/>
  <c r="R271" i="1"/>
  <c r="S270" i="1"/>
  <c r="R270" i="1"/>
  <c r="S269" i="1"/>
  <c r="R269" i="1"/>
  <c r="S268" i="1"/>
  <c r="R268" i="1"/>
  <c r="S267" i="1"/>
  <c r="R267" i="1"/>
  <c r="S266" i="1"/>
  <c r="R266" i="1"/>
  <c r="S265" i="1"/>
  <c r="R265" i="1"/>
  <c r="S264" i="1"/>
  <c r="R264" i="1"/>
  <c r="S263" i="1"/>
  <c r="R263" i="1"/>
  <c r="S262" i="1"/>
  <c r="R262" i="1"/>
  <c r="S261" i="1"/>
  <c r="R261" i="1"/>
  <c r="S260" i="1"/>
  <c r="R260" i="1"/>
  <c r="S259" i="1"/>
  <c r="R259" i="1"/>
  <c r="S258" i="1"/>
  <c r="R258" i="1"/>
  <c r="S257" i="1"/>
  <c r="R257" i="1"/>
  <c r="S256" i="1"/>
  <c r="R256" i="1"/>
  <c r="S255" i="1"/>
  <c r="R255" i="1"/>
  <c r="S254" i="1"/>
  <c r="R254" i="1"/>
  <c r="S253" i="1"/>
  <c r="R253" i="1"/>
  <c r="S252" i="1"/>
  <c r="R252" i="1"/>
  <c r="S251" i="1"/>
  <c r="R251" i="1"/>
  <c r="S250" i="1"/>
  <c r="R250" i="1"/>
  <c r="S249" i="1"/>
  <c r="R249" i="1"/>
  <c r="S248" i="1"/>
  <c r="R248" i="1"/>
  <c r="S247" i="1"/>
  <c r="R247" i="1"/>
  <c r="S246" i="1"/>
  <c r="R246" i="1"/>
  <c r="S245" i="1"/>
  <c r="R245" i="1"/>
  <c r="S244" i="1"/>
  <c r="R244" i="1"/>
  <c r="S243" i="1"/>
  <c r="R243" i="1"/>
  <c r="S242" i="1"/>
  <c r="R242" i="1"/>
  <c r="S241" i="1"/>
  <c r="R241" i="1"/>
  <c r="S240" i="1"/>
  <c r="R240" i="1"/>
  <c r="S239" i="1"/>
  <c r="R239" i="1"/>
  <c r="S238" i="1"/>
  <c r="R238" i="1"/>
  <c r="S237" i="1"/>
  <c r="R237" i="1"/>
  <c r="S236" i="1"/>
  <c r="R236" i="1"/>
  <c r="S235" i="1"/>
  <c r="R235" i="1"/>
  <c r="S234" i="1"/>
  <c r="R234" i="1"/>
  <c r="S233" i="1"/>
  <c r="R233" i="1"/>
  <c r="S232" i="1"/>
  <c r="R232" i="1"/>
  <c r="S231" i="1"/>
  <c r="R231" i="1"/>
  <c r="S230" i="1"/>
  <c r="R230" i="1"/>
  <c r="S229" i="1"/>
  <c r="R229" i="1"/>
  <c r="S228" i="1"/>
  <c r="R228" i="1"/>
  <c r="S227" i="1"/>
  <c r="R227" i="1"/>
  <c r="S226" i="1"/>
  <c r="R226" i="1"/>
  <c r="S225" i="1"/>
  <c r="R225" i="1"/>
  <c r="S224" i="1"/>
  <c r="R224" i="1"/>
  <c r="S223" i="1"/>
  <c r="R223" i="1"/>
  <c r="S222" i="1"/>
  <c r="R222" i="1"/>
  <c r="S221" i="1"/>
  <c r="R221" i="1"/>
  <c r="S220" i="1"/>
  <c r="R220" i="1"/>
  <c r="S219" i="1"/>
  <c r="R219" i="1"/>
  <c r="S218" i="1"/>
  <c r="R218" i="1"/>
  <c r="S217" i="1"/>
  <c r="R217" i="1"/>
  <c r="S216" i="1"/>
  <c r="R216" i="1"/>
  <c r="S215" i="1"/>
  <c r="R215" i="1"/>
  <c r="S214" i="1"/>
  <c r="R214" i="1"/>
  <c r="S213" i="1"/>
  <c r="R213" i="1"/>
  <c r="S212" i="1"/>
  <c r="R212" i="1"/>
  <c r="S211" i="1"/>
  <c r="R211" i="1"/>
  <c r="S210" i="1"/>
  <c r="R210" i="1"/>
  <c r="S209" i="1"/>
  <c r="R209" i="1"/>
  <c r="S208" i="1"/>
  <c r="R208" i="1"/>
  <c r="S207" i="1"/>
  <c r="R207" i="1"/>
  <c r="S206" i="1"/>
  <c r="R206" i="1"/>
  <c r="S205" i="1"/>
  <c r="R205" i="1"/>
  <c r="S204" i="1"/>
  <c r="R204" i="1"/>
  <c r="S203" i="1"/>
  <c r="R203" i="1"/>
  <c r="S202" i="1"/>
  <c r="R202" i="1"/>
  <c r="S201" i="1"/>
  <c r="R201" i="1"/>
  <c r="S200" i="1"/>
  <c r="R200" i="1"/>
  <c r="S199" i="1"/>
  <c r="R199" i="1"/>
  <c r="S198" i="1"/>
  <c r="R198" i="1"/>
  <c r="S197" i="1"/>
  <c r="R197" i="1"/>
  <c r="S196" i="1"/>
  <c r="R196" i="1"/>
  <c r="S195" i="1"/>
  <c r="R195" i="1"/>
  <c r="S194" i="1"/>
  <c r="R194" i="1"/>
  <c r="S193" i="1"/>
  <c r="R193" i="1"/>
  <c r="S192" i="1"/>
  <c r="R192" i="1"/>
  <c r="S191" i="1"/>
  <c r="R191" i="1"/>
  <c r="S190" i="1"/>
  <c r="R190" i="1"/>
  <c r="S189" i="1"/>
  <c r="R189" i="1"/>
  <c r="S188" i="1"/>
  <c r="R188" i="1"/>
  <c r="S187" i="1"/>
  <c r="R187" i="1"/>
  <c r="S186" i="1"/>
  <c r="R186" i="1"/>
  <c r="S185" i="1"/>
  <c r="R185" i="1"/>
  <c r="S184" i="1"/>
  <c r="R184" i="1"/>
  <c r="S183" i="1"/>
  <c r="R183" i="1"/>
  <c r="S182" i="1"/>
  <c r="R182" i="1"/>
  <c r="S181" i="1"/>
  <c r="R181" i="1"/>
  <c r="S180" i="1"/>
  <c r="R180" i="1"/>
  <c r="S179" i="1"/>
  <c r="R179" i="1"/>
  <c r="S178" i="1"/>
  <c r="R178" i="1"/>
  <c r="S177" i="1"/>
  <c r="R177" i="1"/>
  <c r="S176" i="1"/>
  <c r="R176" i="1"/>
  <c r="S175" i="1"/>
  <c r="R175" i="1"/>
  <c r="S174" i="1"/>
  <c r="R174" i="1"/>
  <c r="S173" i="1"/>
  <c r="R173" i="1"/>
  <c r="S172" i="1"/>
  <c r="R172" i="1"/>
  <c r="S171" i="1"/>
  <c r="R171" i="1"/>
  <c r="S170" i="1"/>
  <c r="R170" i="1"/>
  <c r="S169" i="1"/>
  <c r="R169" i="1"/>
  <c r="S168" i="1"/>
  <c r="R168" i="1"/>
  <c r="S167" i="1"/>
  <c r="R167" i="1"/>
  <c r="S166" i="1"/>
  <c r="R166" i="1"/>
  <c r="S165" i="1"/>
  <c r="R165" i="1"/>
  <c r="S164" i="1"/>
  <c r="R164" i="1"/>
  <c r="S163" i="1"/>
  <c r="R163" i="1"/>
  <c r="S162" i="1"/>
  <c r="R162" i="1"/>
  <c r="S161" i="1"/>
  <c r="R161" i="1"/>
  <c r="S160" i="1"/>
  <c r="R160" i="1"/>
  <c r="S159" i="1"/>
  <c r="R159" i="1"/>
  <c r="S158" i="1"/>
  <c r="R158" i="1"/>
  <c r="S157" i="1"/>
  <c r="R157" i="1"/>
  <c r="S156" i="1"/>
  <c r="R156" i="1"/>
  <c r="S155" i="1"/>
  <c r="R155" i="1"/>
  <c r="S154" i="1"/>
  <c r="R154" i="1"/>
  <c r="S153" i="1"/>
  <c r="R153" i="1"/>
  <c r="S152" i="1"/>
  <c r="R152" i="1"/>
  <c r="S151" i="1"/>
  <c r="R151" i="1"/>
  <c r="S150" i="1"/>
  <c r="R150" i="1"/>
  <c r="S149" i="1"/>
  <c r="R149" i="1"/>
  <c r="S148" i="1"/>
  <c r="R148" i="1"/>
  <c r="S147" i="1"/>
  <c r="R147" i="1"/>
  <c r="S146" i="1"/>
  <c r="R146" i="1"/>
  <c r="S145" i="1"/>
  <c r="R145" i="1"/>
  <c r="S144" i="1"/>
  <c r="R144" i="1"/>
  <c r="S143" i="1"/>
  <c r="R143" i="1"/>
  <c r="S142" i="1"/>
  <c r="R142" i="1"/>
  <c r="S141" i="1"/>
  <c r="R141" i="1"/>
  <c r="S140" i="1"/>
  <c r="R140" i="1"/>
  <c r="S139" i="1"/>
  <c r="R139" i="1"/>
  <c r="S138" i="1"/>
  <c r="R138" i="1"/>
  <c r="S137" i="1"/>
  <c r="R137" i="1"/>
  <c r="S136" i="1"/>
  <c r="R136" i="1"/>
  <c r="S135" i="1"/>
  <c r="R135" i="1"/>
  <c r="S134" i="1"/>
  <c r="R134" i="1"/>
  <c r="S133" i="1"/>
  <c r="R133" i="1"/>
  <c r="S132" i="1"/>
  <c r="R132" i="1"/>
  <c r="S131" i="1"/>
  <c r="R131" i="1"/>
  <c r="S130" i="1"/>
  <c r="R130" i="1"/>
  <c r="S129" i="1"/>
  <c r="R129" i="1"/>
  <c r="S128" i="1"/>
  <c r="R128" i="1"/>
  <c r="S127" i="1"/>
  <c r="R127" i="1"/>
  <c r="S126" i="1"/>
  <c r="R126" i="1"/>
  <c r="S125" i="1"/>
  <c r="R125" i="1"/>
  <c r="S124" i="1"/>
  <c r="R124" i="1"/>
  <c r="S123" i="1"/>
  <c r="R123" i="1"/>
  <c r="S122" i="1"/>
  <c r="R122" i="1"/>
  <c r="S121" i="1"/>
  <c r="R121" i="1"/>
  <c r="S120" i="1"/>
  <c r="R120" i="1"/>
  <c r="S119" i="1"/>
  <c r="R119" i="1"/>
  <c r="S118" i="1"/>
  <c r="R118" i="1"/>
  <c r="S117" i="1"/>
  <c r="R117" i="1"/>
  <c r="S116" i="1"/>
  <c r="R116" i="1"/>
  <c r="S115" i="1"/>
  <c r="R115" i="1"/>
  <c r="S114" i="1"/>
  <c r="R114" i="1"/>
  <c r="S113" i="1"/>
  <c r="R113" i="1"/>
  <c r="S112" i="1"/>
  <c r="R112" i="1"/>
  <c r="S111" i="1"/>
  <c r="R111" i="1"/>
  <c r="S110" i="1"/>
  <c r="R110" i="1"/>
  <c r="S109" i="1"/>
  <c r="R109" i="1"/>
  <c r="S108" i="1"/>
  <c r="R108" i="1"/>
  <c r="S107" i="1"/>
  <c r="R107" i="1"/>
  <c r="S106" i="1"/>
  <c r="R106" i="1"/>
  <c r="S105" i="1"/>
  <c r="R105" i="1"/>
  <c r="S104" i="1"/>
  <c r="R104" i="1"/>
  <c r="S103" i="1"/>
  <c r="R103" i="1"/>
  <c r="S102" i="1"/>
  <c r="R102" i="1"/>
  <c r="S101" i="1"/>
  <c r="R101" i="1"/>
  <c r="S100" i="1"/>
  <c r="R100" i="1"/>
  <c r="S99" i="1"/>
  <c r="R99" i="1"/>
  <c r="S98" i="1"/>
  <c r="R98" i="1"/>
  <c r="S97" i="1"/>
  <c r="R97" i="1"/>
  <c r="S96" i="1"/>
  <c r="R96" i="1"/>
  <c r="S95" i="1"/>
  <c r="R95" i="1"/>
  <c r="S94" i="1"/>
  <c r="R94" i="1"/>
  <c r="S93" i="1"/>
  <c r="R93" i="1"/>
  <c r="S92" i="1"/>
  <c r="R92" i="1"/>
  <c r="S91" i="1"/>
  <c r="R91" i="1"/>
  <c r="S90" i="1"/>
  <c r="R90" i="1"/>
  <c r="S89" i="1"/>
  <c r="R89" i="1"/>
  <c r="S88" i="1"/>
  <c r="R88" i="1"/>
  <c r="S87" i="1"/>
  <c r="R87" i="1"/>
  <c r="S86" i="1"/>
  <c r="R86" i="1"/>
  <c r="S85" i="1"/>
  <c r="R85" i="1"/>
  <c r="S84" i="1"/>
  <c r="R84" i="1"/>
  <c r="S83" i="1"/>
  <c r="R83" i="1"/>
  <c r="S82" i="1"/>
  <c r="R82" i="1"/>
  <c r="S81" i="1"/>
  <c r="R81" i="1"/>
  <c r="S80" i="1"/>
  <c r="R80" i="1"/>
  <c r="S79" i="1"/>
  <c r="R79" i="1"/>
  <c r="S78" i="1"/>
  <c r="R78" i="1"/>
  <c r="S77" i="1"/>
  <c r="R77" i="1"/>
  <c r="S76" i="1"/>
  <c r="R76" i="1"/>
  <c r="S75" i="1"/>
  <c r="R75" i="1"/>
  <c r="S74" i="1"/>
  <c r="R74" i="1"/>
  <c r="S73" i="1"/>
  <c r="R73" i="1"/>
  <c r="S72" i="1"/>
  <c r="R72" i="1"/>
  <c r="S71" i="1"/>
  <c r="R71" i="1"/>
  <c r="S70" i="1"/>
  <c r="R70" i="1"/>
  <c r="S69" i="1"/>
  <c r="R69" i="1"/>
  <c r="S68" i="1"/>
  <c r="R68" i="1"/>
  <c r="S67" i="1"/>
  <c r="R67" i="1"/>
  <c r="S66" i="1"/>
  <c r="R66" i="1"/>
  <c r="S65" i="1"/>
  <c r="R65" i="1"/>
  <c r="S64" i="1"/>
  <c r="R64" i="1"/>
  <c r="S63" i="1"/>
  <c r="R63" i="1"/>
  <c r="S62" i="1"/>
  <c r="R62" i="1"/>
  <c r="S61" i="1"/>
  <c r="R61" i="1"/>
  <c r="S60" i="1"/>
  <c r="R60" i="1"/>
  <c r="S59" i="1"/>
  <c r="R59" i="1"/>
  <c r="S58" i="1"/>
  <c r="R58" i="1"/>
  <c r="S57" i="1"/>
  <c r="R57" i="1"/>
  <c r="S56" i="1"/>
  <c r="R56" i="1"/>
  <c r="S55" i="1"/>
  <c r="R55" i="1"/>
  <c r="S54" i="1"/>
  <c r="R54" i="1"/>
  <c r="S53" i="1"/>
  <c r="R53" i="1"/>
  <c r="S52" i="1"/>
  <c r="R52" i="1"/>
  <c r="S51" i="1"/>
  <c r="R51" i="1"/>
  <c r="S50" i="1"/>
  <c r="R50" i="1"/>
  <c r="S49" i="1"/>
  <c r="R49" i="1"/>
  <c r="S48" i="1"/>
  <c r="R48" i="1"/>
  <c r="S47" i="1"/>
  <c r="R47" i="1"/>
  <c r="S46" i="1"/>
  <c r="R46" i="1"/>
  <c r="S45" i="1"/>
  <c r="R45" i="1"/>
  <c r="S44" i="1"/>
  <c r="R44" i="1"/>
  <c r="S43" i="1"/>
  <c r="R43" i="1"/>
  <c r="S42" i="1"/>
  <c r="R42" i="1"/>
  <c r="S41" i="1"/>
  <c r="R41" i="1"/>
  <c r="S40" i="1"/>
  <c r="R40" i="1"/>
  <c r="S39" i="1"/>
  <c r="R39" i="1"/>
  <c r="S38" i="1"/>
  <c r="R38" i="1"/>
  <c r="S37" i="1"/>
  <c r="R37" i="1"/>
  <c r="S36" i="1"/>
  <c r="R36" i="1"/>
  <c r="S35" i="1"/>
  <c r="R35" i="1"/>
  <c r="S34" i="1"/>
  <c r="R34" i="1"/>
  <c r="S33" i="1"/>
  <c r="R33" i="1"/>
  <c r="S32" i="1"/>
  <c r="R32" i="1"/>
  <c r="S31" i="1"/>
  <c r="R31" i="1"/>
  <c r="S30" i="1"/>
  <c r="R30" i="1"/>
  <c r="S29" i="1"/>
  <c r="R29" i="1"/>
  <c r="S28" i="1"/>
  <c r="R28" i="1"/>
  <c r="S27" i="1"/>
  <c r="R27" i="1"/>
  <c r="S26" i="1"/>
  <c r="R26" i="1"/>
  <c r="S25" i="1"/>
  <c r="R25" i="1"/>
  <c r="S24" i="1"/>
  <c r="R24" i="1"/>
  <c r="S23" i="1"/>
  <c r="R23" i="1"/>
  <c r="S22" i="1"/>
  <c r="R22" i="1"/>
  <c r="S21" i="1"/>
  <c r="R21" i="1"/>
  <c r="S20" i="1"/>
  <c r="R20" i="1"/>
  <c r="S19" i="1"/>
  <c r="R19" i="1"/>
  <c r="S18" i="1"/>
  <c r="R18" i="1"/>
  <c r="S17" i="1"/>
  <c r="R17" i="1"/>
  <c r="S16" i="1"/>
  <c r="R16" i="1"/>
  <c r="S15" i="1"/>
  <c r="R15" i="1"/>
  <c r="S14" i="1"/>
  <c r="R14" i="1"/>
  <c r="S13" i="1"/>
  <c r="R13" i="1"/>
  <c r="S12" i="1"/>
  <c r="R12" i="1"/>
  <c r="S11" i="1"/>
  <c r="R11" i="1"/>
  <c r="S10" i="1"/>
  <c r="R10" i="1"/>
  <c r="S9" i="1"/>
  <c r="R9" i="1"/>
  <c r="S8" i="1"/>
  <c r="R8" i="1"/>
  <c r="S7" i="1"/>
  <c r="R7" i="1"/>
  <c r="S6" i="1"/>
  <c r="R6" i="1"/>
  <c r="S5" i="1"/>
  <c r="R5" i="1"/>
  <c r="S4" i="1"/>
  <c r="R4" i="1"/>
  <c r="S3" i="1"/>
  <c r="R3" i="1"/>
  <c r="S2" i="1"/>
  <c r="R2" i="1"/>
</calcChain>
</file>

<file path=xl/sharedStrings.xml><?xml version="1.0" encoding="utf-8"?>
<sst xmlns="http://schemas.openxmlformats.org/spreadsheetml/2006/main" count="17120" uniqueCount="3721">
  <si>
    <t>Nº</t>
  </si>
  <si>
    <t>META</t>
  </si>
  <si>
    <t>ETAPA</t>
  </si>
  <si>
    <t>CLASSIFICAÇÃO</t>
  </si>
  <si>
    <t>ITEM Padronizado</t>
  </si>
  <si>
    <t>ITEM Padronizado_2</t>
  </si>
  <si>
    <t>ITEM_2</t>
  </si>
  <si>
    <t>ITEM</t>
  </si>
  <si>
    <t>TIPO DE DESPESA</t>
  </si>
  <si>
    <t>FORMA DE CONTRATAÇÃO</t>
  </si>
  <si>
    <t>GND</t>
  </si>
  <si>
    <t>NATUREZA DE DESPESA</t>
  </si>
  <si>
    <t>QUANTIDADE</t>
  </si>
  <si>
    <t>UNIDADE</t>
  </si>
  <si>
    <t>VALOR UNITÁRIO</t>
  </si>
  <si>
    <t>VALOR TOTAL</t>
  </si>
  <si>
    <t>ID ITEM</t>
  </si>
  <si>
    <t>ID ITEM6</t>
  </si>
  <si>
    <t>FORNECEDOR</t>
  </si>
  <si>
    <t>REGIÃO</t>
  </si>
  <si>
    <t>UF</t>
  </si>
  <si>
    <t>MUNICIPIO</t>
  </si>
  <si>
    <t>DATA BASE</t>
  </si>
  <si>
    <t>Nº PROPOSTA</t>
  </si>
  <si>
    <t>Nº INSTRUMENTO</t>
  </si>
  <si>
    <t>ENTIDADE</t>
  </si>
  <si>
    <t>OBJETO</t>
  </si>
  <si>
    <t>CRITÉRIO DE ESCOLHA</t>
  </si>
  <si>
    <t>BENEFICIÁRIOS</t>
  </si>
  <si>
    <t>NÚCLEOS</t>
  </si>
  <si>
    <t>DURAÇÃO</t>
  </si>
  <si>
    <t>2 (DOIS) AUXILIARES DO PROFESSOR</t>
  </si>
  <si>
    <t>SERVICO</t>
  </si>
  <si>
    <t>OUTROS SERVICOS DE TERCEIROS-PESSOA JURIDICA</t>
  </si>
  <si>
    <t>DF</t>
  </si>
  <si>
    <t>1050/2024</t>
  </si>
  <si>
    <t>FEDERACAO BRASILIENSE DE TAEKWONDO E PARA-TAEKWONDO - FETAB</t>
  </si>
  <si>
    <t>Realização do projeto TaekWondo para Futuro do Esporte e Cultura em Movimento no Distrito Federal/DF</t>
  </si>
  <si>
    <t>Brigadista</t>
  </si>
  <si>
    <t>2 (DOIS) BRIGADISTA</t>
  </si>
  <si>
    <t>16597/2024</t>
  </si>
  <si>
    <t>LIGA CANDANGA DE FUTSAL DO DISTRITO FEDERAL</t>
  </si>
  <si>
    <t>Realização do Evento Circuito de Futebol no Entorno do Distrito Federal</t>
  </si>
  <si>
    <t>Segurança</t>
  </si>
  <si>
    <t>2 (DOIS)SEGURANÇA DESARMADO</t>
  </si>
  <si>
    <t>Professor</t>
  </si>
  <si>
    <t>2(DOIS) PROFESSORES DE TAEKWONDO</t>
  </si>
  <si>
    <t>2(DOiS) PROFESSORES DE TAEKWONDO</t>
  </si>
  <si>
    <t>REALIZAÇÃO DE CAMPEONATO DE FUTEBOL NO MUNICÍPIO DE LAGOA GRANDE/PE</t>
  </si>
  <si>
    <t>Realização de Campeonato de Futebol no Município de Lagoa Grande/PE</t>
  </si>
  <si>
    <t>OUTROS</t>
  </si>
  <si>
    <t>MATERIAL DE CONSUMO</t>
  </si>
  <si>
    <t>PE</t>
  </si>
  <si>
    <t>245/2024</t>
  </si>
  <si>
    <t>MUNICIPIO DE LAGOA GRANDE</t>
  </si>
  <si>
    <t>MEDALHAS DE PARTICIPAÇÃO PERSONALIZADAS PRODUZIDA EM METAL ZAMAC FUNDIDA ESPESSURA DE 4,0 MM TAMANHO DE 8,0 CM PINTURA ESPECIAL NA COR OURO COM EFEITO ENVELHECIDO ACOMPANHA FITA ACETINADA PERSONALIZADA SUBLINHADA EM 1 FACE.</t>
  </si>
  <si>
    <t>Medalhas de participação personalizadas produzida em metal ZAMAC fundida espessura de 4,0 mm tamanho de 8,0 cm pintura especial na cor ouro com efeito envelhecido acompanha fita acetinada personalizada sublinhada em 1 face.</t>
  </si>
  <si>
    <t>PREMIACOES DESPORTIVAS</t>
  </si>
  <si>
    <t>MA</t>
  </si>
  <si>
    <t>270/2024</t>
  </si>
  <si>
    <t>MUNICIPIO DE VIANA</t>
  </si>
  <si>
    <t>Realização do Copão do Povo no Município de Viana/MA</t>
  </si>
  <si>
    <t>BOLA FUTEBOL MATERIAL: POLIURETANO , PESO CHEIA: 410 A 450 G,CARACTERÍSTICAS ADICIONAIS: MIOLO REMOVÍVEL E LUBRIFICADO , CIRCUNFERÊNCIA: 68 A 70CM, MODELO: FUTEBOL DE CAMPO</t>
  </si>
  <si>
    <t>Bola Futebol Material: Poliuretano , Peso Cheia: 410 A 450 G,Características Adicionais: Miolo Removível E Lubrificado , Circunferência: 68 A 70CM, Modelo: Futebol De Campo</t>
  </si>
  <si>
    <t>BEM</t>
  </si>
  <si>
    <t>MATERIAL EDUCATIVO E ESPORTIVO</t>
  </si>
  <si>
    <t>KIT UNIFORME ESPORTIVO, COMPONENTES: CAMISAS: 20 MANGAS/CURTAS E 2 MANGAS/LONGAS; CALÇÃO: 22, MATERIAL: 100% POLIÉSTER, CARACTERÍSTICAS ADICIONAIS: PERSONALIZAÇÃO/NUMERAÇÃO</t>
  </si>
  <si>
    <t>Kit uniforme esportivo, componentes: camisas: 20 mangas/curtas e 2 mangas/longas; calção: 22, material: 100% poliéster, características adicionais: personalização/numeração</t>
  </si>
  <si>
    <t>UNIFORMES, TECIDOS E AVIAMENTOS</t>
  </si>
  <si>
    <t>MEIÃO DE FUTEBOL (PAR), MATERIAL: ELASTANO E POLIAMIDA</t>
  </si>
  <si>
    <t>Meião de futebol (Par), Material: elastano e poliamida</t>
  </si>
  <si>
    <t>SERVIÇO DE ARBITRAGEM FUTEBOL DE CAMPO ARBITRAGEM FUTEBOL DE CAMPO: 01 ÁRBITRO, 02 AUXILIARES, 01 ANOTADOR POR PARTIDA. TOTAL 468, SENDO 252 SERVIÇOS CUSTEADAS COM RECURSO DA EMENDA E 216 SERVIÇOS SERÃO DISPONIBILIZADOS PELA PREFEITURA.</t>
  </si>
  <si>
    <t>Serviço de arbitragem futebol de campo arbitragem futebol de campo: 01 árbitro, 02 auxiliares, 01 anotador por partida. Total 468, sendo 252 serviços custeadas com recurso da emenda e 216 serviços serão disponibilizados pela prefeitura.</t>
  </si>
  <si>
    <t>TROFÉUS PERSONALIZADOS MISTO MDF/ACRÍLICO, TAMANHO 70 CM DE ALTURA X 35 CM DELARGURA.MOLDADO E FUNDIDO DE ACORDO COM A LOGOMARCA DO EVENTO.</t>
  </si>
  <si>
    <t>Troféus personalizados misto mdf/acrílico, tamanho 70 cm de altura x 35 cm delargura.Moldado e fundido de acordo com a logomarca do evento.</t>
  </si>
  <si>
    <t>-</t>
  </si>
  <si>
    <t>340/2024</t>
  </si>
  <si>
    <t>ASSOCIACAO SCORPIONS DE ARTES MARCIAIS DO DISTRITO FEDERAL</t>
  </si>
  <si>
    <t>Implementação e Desenvolvimento da 2ª Etapa do Projeto Scorpions Artes Marciais na Modalidade de karatê na Cidade do Riacho Fundo II/DF</t>
  </si>
  <si>
    <t>SP</t>
  </si>
  <si>
    <t>344/2024</t>
  </si>
  <si>
    <t>ASSOCIACAO COMUNITARIA ESPACO BEM ME QUER</t>
  </si>
  <si>
    <t>Implementação e Desenvolvimento do Projeto Guinada Esportiva - Edição II, no Município de São Paulo/SP</t>
  </si>
  <si>
    <t>AUXILIAR ADMINISTRATIVO</t>
  </si>
  <si>
    <t>Auxiliar Administrativo</t>
  </si>
  <si>
    <t>345/2024</t>
  </si>
  <si>
    <t>INSTITUTO ASAS PARA VOAR</t>
  </si>
  <si>
    <t>Realização do Evento Asas do Futebol no Município de São Paulo/SP</t>
  </si>
  <si>
    <t>EQUIPE DE SEGURANÇA-  02 SEGURANÇAS X 02 DIÁRIAS. SENDO 08 HORAS POR DIA. O SEGURANÇA EM NOSSO EVENTO TEM O PAPEL CRUCIAL DE GARANTIR A SEGURANÇA, ORDEM E BEM-ESTAR DOS PARTICIPANTES. SENDO O VALOR DE CADA SEGURANÇA R$ 200,00 X 2 = R$ 400,00 DIARIA</t>
  </si>
  <si>
    <t>EQUIPE DE SEGURANÇA-  02 Seguranças x 02 diárias. Sendo 08 horas por dia. O segurança em nosso evento tem o papel crucial de garantir a segurança, ordem e bem-estar dos participantes. Sendo o valor de cada segurança R$ 200,00 X 2 = R$ 400,00 DIARIA</t>
  </si>
  <si>
    <t>SERVICOS TECNICOS PROFISSIONAIS</t>
  </si>
  <si>
    <t>KIT LANCHE</t>
  </si>
  <si>
    <t>FORNECIMENTO DE ALIMENTACAO</t>
  </si>
  <si>
    <t>LOCACAO DE PAINEL DE LED</t>
  </si>
  <si>
    <t>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t>
  </si>
  <si>
    <t>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t>
  </si>
  <si>
    <t>BOLA - 17 BOLAS DE FUTEBOL DE SALÃO POR DIA DE JOGO, DEFINIÇÃO DA TECNOLOGIA: ESTRUTURA SEM COSTURAS QUE MELHORA O TOQUE E REDUZ A ABSORÇÃO DE ÁGUA, COMPOSIÇÃO: REVESTIMENTO: 100% TPU; CÂMARA DE BUTIL PARA MÁXIMA RETENÇÃO DE AR.</t>
  </si>
  <si>
    <t>BOLA - 17 Bolas de Futebol de Salão por dia de Jogo, Definição da Tecnologia: Estrutura sem costuras que melhora o toque e reduz a absorção de água, Composição: Revestimento: 100% TPU; Câmara de butil para máxima retenção de ar.</t>
  </si>
  <si>
    <t>LOCACAO SONORIZAÇÃO PARA AMBIENTE - SONORIZAÇÃO PARA AMBIENTE ABERTO - 1 MESA DE SOM 8 CANAIS, 6 CAIXAS DE SOM ATIVA 850 WATTS AMPLIFICADA, 3 MICROFONES SEM/COM FIO, E PILHAS PARA UTILIZAÇÃO).</t>
  </si>
  <si>
    <t>LOCACAO SONORIZAÇÃO PARA AMBIENTE - SONORIZAÇÃO PARA AMBIENTE ABERTO - 1 mesa de som 8 canais, 6 Caixas de som ativa 850 watts amplificada, 3 Microfones sem/com fio, e pilhas para utilização).</t>
  </si>
  <si>
    <t>SQUEEZE</t>
  </si>
  <si>
    <t>Squeeze</t>
  </si>
  <si>
    <t>OUTROS MATERIAIS DE CONSUMO</t>
  </si>
  <si>
    <t>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t>
  </si>
  <si>
    <t>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t>
  </si>
  <si>
    <t>EQUIPE DE FOTOGRAFO</t>
  </si>
  <si>
    <t>KIT UNIFORME</t>
  </si>
  <si>
    <t>Kit Uniforme</t>
  </si>
  <si>
    <t>ARBITRAGEM - PRESTAÇÃO DE SERVIÇOS DE 01 (UMA) EQUIPE DE ARBITRAGEM DE FUTSAL, COMPOSTO COM 02 ÁRBITROS, 03 ASSISTENTES E 02 ANOTADORES POR PARTIDA. 01 SERVIÇO DE ARBITRAGEM X 01 DIÁRIAS</t>
  </si>
  <si>
    <t>ARBITRAGEM - Prestação de Serviços de 01 (uma) equipe de arbitragem de Futsal, composto com 02 árbitros, 03 assistentes e 02 anotadores por partida. 01 Serviço de ARBITRAGEM X 01 DIÁRIAS</t>
  </si>
  <si>
    <t>LOCACAO DE PACOTE DE MÃO FRANCESA</t>
  </si>
  <si>
    <t>EQUIPE DE SERVIÇO COM DE STAFFS</t>
  </si>
  <si>
    <t>ÁGUA MINERAL</t>
  </si>
  <si>
    <t>Água Mineral</t>
  </si>
  <si>
    <t>PREMIAÇÃO TROFÉUS</t>
  </si>
  <si>
    <t>DIRETOR TÉCNICO</t>
  </si>
  <si>
    <t>COORDENADOR GERAL</t>
  </si>
  <si>
    <t>Coordenador Geral</t>
  </si>
  <si>
    <t>FOLDER</t>
  </si>
  <si>
    <t>Folder</t>
  </si>
  <si>
    <t>SERVICOS GRAFICOS E EDITORIAIS</t>
  </si>
  <si>
    <t>MEDALHAS</t>
  </si>
  <si>
    <t>Medalhas</t>
  </si>
  <si>
    <t>LOCAÇÃO DE PORTICO - 1 PÓRTICO INTERNO SIMPLES, MEDINDO 4 POR 3. BOX TRUS ESTRUTURA QUE IRÁ COMO FUNDO DE PAINEL NO PALCO JÁ EXISTENTE NO LOCAL.</t>
  </si>
  <si>
    <t>LOCAÇÃO DE PORTICO - 1 Pórtico Interno simples, medindo 4 por 3. Box Trus estrutura que irá como fundo de painel no palco já existente no local.</t>
  </si>
  <si>
    <t>TÉCNICO ELETRICISTA</t>
  </si>
  <si>
    <t>TÉCNICO – EQUIPE DE TÉCNICO COM 02 OPERADORES - PARA PRESTAÇÃO DE SERVIÇO DE OPERADOR DE PAINEL DE LED.</t>
  </si>
  <si>
    <t>TÉCNICO – Equipe de Técnico com 02 operadores - Para Prestação de Serviço de operador de Painel de led.</t>
  </si>
  <si>
    <t>MIDIA SOCIAL PARA CRIAÇÃO DE ARTE</t>
  </si>
  <si>
    <t>CONTABILIDADE</t>
  </si>
  <si>
    <t>BANNER</t>
  </si>
  <si>
    <t>Banner</t>
  </si>
  <si>
    <t>ASSESSORIA JURÍDICA</t>
  </si>
  <si>
    <t>Assessoria Jurídica</t>
  </si>
  <si>
    <t>393/2024</t>
  </si>
  <si>
    <t>ASSOCIACAO CONEXAO SOCIAL</t>
  </si>
  <si>
    <t>Implementação e Desenvolvimento do Projeto Conexão Esporte no Município do Guarujá /SP</t>
  </si>
  <si>
    <t>MONITOR DE PROFESSOR DE  EDUCAÇÃO FÍSICA</t>
  </si>
  <si>
    <t>Monitor de Professor de  Educação Física</t>
  </si>
  <si>
    <t>PROFESSOR DE EDUCAÇÃO FÍSICA</t>
  </si>
  <si>
    <t>Professor de Educação física</t>
  </si>
  <si>
    <t>COORDENADOR GERAL (CONCEDENTE)</t>
  </si>
  <si>
    <t>Coordenador Geral (CONCEDENTE)</t>
  </si>
  <si>
    <t>CONJUNTO DE UNIFORME PARA PROFESSOR E MONITOR AUXILIAR</t>
  </si>
  <si>
    <t>Conjunto de uniforme para Professor e Monitor auxiliar</t>
  </si>
  <si>
    <t>CONJUNTO DE UNIFORME PARA TREINO (KIT)</t>
  </si>
  <si>
    <t>Conjunto de uniforme para treino (kit)</t>
  </si>
  <si>
    <t>ASSESSORIA TÉCNICA, OPERACIONAL E ADMINISTRATIVA EM GESTÃO DE PROJETOS</t>
  </si>
  <si>
    <t>Assessoria Técnica, operacional e administrativa em gestão de projetos</t>
  </si>
  <si>
    <t>SUPERVISOR ADMINISTRATIVO</t>
  </si>
  <si>
    <t>Supervisor administrativo</t>
  </si>
  <si>
    <t>BOLA DE VOLEIBOL</t>
  </si>
  <si>
    <t>Bola de Voleibol</t>
  </si>
  <si>
    <t>Contabilidade</t>
  </si>
  <si>
    <t>KIT TAEKWONDO - KIMONO JAQUETA TECIDO DE ALGODÃO TRANÇADO REFORÇADO</t>
  </si>
  <si>
    <t>ES</t>
  </si>
  <si>
    <t>397/2024</t>
  </si>
  <si>
    <t>ASSOCIACAO PROJETO ESPERANCA PORTO DE SANTANA</t>
  </si>
  <si>
    <t>Implementação e Desenvolvimento do Projeto Crescendo com Esperança, no Município de Cariacica-ES</t>
  </si>
  <si>
    <t>CAMISA PERSONALIDA COM MANGA - PROTEÇÃO UV - GOLA V - APLICAÇÃO DE LOGOMARCA - ESCUDO</t>
  </si>
  <si>
    <t>KIT KARATE - KIMONO GROSSO PROFISSIONAL BRIM 100% ALGODAO. ALTA RESISTÊNCIA. BLUSA C/REFOR?O NO PEITO</t>
  </si>
  <si>
    <t>KIT KARATE - KIMONO GROSSO PROFISSIONAL BRIM 100% ALGODaO. ALTA RESISTêNCIA. BLUSA C/REFOR?O NO PEITO</t>
  </si>
  <si>
    <t>KIT CAMISA DRY ESCUDO SUBLIMADO, CALCAO DRY SUBLIMADO E MEIAO DE FUTEBOL PROFISSIONAL</t>
  </si>
  <si>
    <t>APOIO AO DESENVOLVIMENTO DO PROJETO ESPORTE CAMPEÃO NO MUNICÍPIO DE MARACAÍ/SP</t>
  </si>
  <si>
    <t>Apoio ao Desenvolvimento do Projeto Esporte Campeão no Município de Maracaí/SP</t>
  </si>
  <si>
    <t>418/2024</t>
  </si>
  <si>
    <t>MUNICIPIO DE MARACAI</t>
  </si>
  <si>
    <t>CAMISETA MALHA ESTAMPADA</t>
  </si>
  <si>
    <t>camiseta Malha Estampada</t>
  </si>
  <si>
    <t>CONFECCAO DE UNIFORMES, BANDEIRAS E FLAMULAS</t>
  </si>
  <si>
    <t>SC</t>
  </si>
  <si>
    <t>419/2024</t>
  </si>
  <si>
    <t>ASSOCIACAO DE VOLEIBOL FEMININO DE LAGES</t>
  </si>
  <si>
    <t>Implementação e Desenvolvimento do Projeto Vôlei Para Todos - 2ª Etapa, no Município de Lages/SC</t>
  </si>
  <si>
    <t>ASSISTENTE ADMINISTRATIVO - 20H SEMANAIS</t>
  </si>
  <si>
    <t>Assistente Administrativo - 20h Semanais</t>
  </si>
  <si>
    <t>2 PROFESSORES DE EDUCAÇÃO FÍSICA (TÉCNICOS DESPORTIVOS NA MODALIDADE VOLEIBOL) - 20H SEMANAIS</t>
  </si>
  <si>
    <t>2 Professores de Educação Física (Técnicos desportivos na modalidade Voleibol) - 20h Semanais</t>
  </si>
  <si>
    <t>JOELHEIRA TREINO/ PROTEÇÃO</t>
  </si>
  <si>
    <t>Joelheira treino/ proteção</t>
  </si>
  <si>
    <t>2 ESTAGIÁRIOS DE EDUCAÇÃO FÍSICA - 20H SEMANAIS</t>
  </si>
  <si>
    <t>2 Estagiários de Educação Física - 20h Semanais</t>
  </si>
  <si>
    <t>CAMISETA FIT POLIAMIDA FLY NAS CORES, ROYAL, VERDE, LARANJA E ROXO.</t>
  </si>
  <si>
    <t>Camiseta Fit Poliamida FLY nas cores, royal, verde, laranja e roxo.</t>
  </si>
  <si>
    <t>RN</t>
  </si>
  <si>
    <t>422/2024</t>
  </si>
  <si>
    <t>ASSOCIACAO DE PAIS E AMIGOS DO BASQUETE - RN - APAB-RN</t>
  </si>
  <si>
    <t>Realização da 7ª Edição da Maratona Internacional do Natal 2024, em Natal-RN</t>
  </si>
  <si>
    <t>LOCAÇÃO DE CAIXAS DE ISOPOR.</t>
  </si>
  <si>
    <t>Locação de Caixas de Isopor.</t>
  </si>
  <si>
    <t>LOCAÇÃO DE EXTINTORES DE INCÊNDIO.</t>
  </si>
  <si>
    <t>Locação de extintores de incêndio.</t>
  </si>
  <si>
    <t>LOCAÇÃO DE STANDS.</t>
  </si>
  <si>
    <t>Locação de stands.</t>
  </si>
  <si>
    <t>LOCAÇÃO DE GRADES DE CONTENÇÃO.</t>
  </si>
  <si>
    <t>Locação de grades de Contenção.</t>
  </si>
  <si>
    <t>LOCAÇÃO DE BACKDROP 3 X 2 M EM TRELIÇA.</t>
  </si>
  <si>
    <t>Locação de Backdrop 3 x 2 m em treliça.</t>
  </si>
  <si>
    <t>LOCAÇÃO DE TENDAS DE APOIO 3 X 3 M.</t>
  </si>
  <si>
    <t>Locação de tendas de apoio 3 x 3 m.</t>
  </si>
  <si>
    <t>LOCAÇÃO DE TAMBORES DE LIXO.</t>
  </si>
  <si>
    <t>Locação de tambores de lixo.</t>
  </si>
  <si>
    <t>LOCAÇÃO DE BACKDROP 5 X 3 M EM TRELIÇA, PARA FUNDO DO PALCO.</t>
  </si>
  <si>
    <t>Locação de Backdrop 5 x 3 m em treliça, para fundo do palco.</t>
  </si>
  <si>
    <t>SACOLA BOCA DE PALHAÇO PERSONALIZADA COM LOGOMARCA DO EVENTO.</t>
  </si>
  <si>
    <t>Sacola Boca de Palhaço Personalizada com logomarca do evento.</t>
  </si>
  <si>
    <t>LOCAÇÃO DE MESAS DE HIDRATAÇÃO.</t>
  </si>
  <si>
    <t>Locação de Mesas de Hidratação.</t>
  </si>
  <si>
    <t>LOCAÇÃO DE CAIXAS D’ÁGUA.</t>
  </si>
  <si>
    <t>Locação de Caixas d’água.</t>
  </si>
  <si>
    <t>LOCAÇÃO DE PALCO COBERTO, 6M X 6M X 1M DE  ALTURA, COM RAMPA DE ACESSIBILIDADE.</t>
  </si>
  <si>
    <t>Locação de palco coberto, 6m x 6m x 1m de  altura, com rampa de acessibilidade.</t>
  </si>
  <si>
    <t>LOCAÇÃO DE PÓRTICO 7.80M LARGURA X 5M DE BOCA E 4M DE ALTURA.</t>
  </si>
  <si>
    <t>Locação de Pórtico 7.80m largura x 5m de boca e 4m de altura.</t>
  </si>
  <si>
    <t>LOCAÇÃO DE BACKDROP 2 X 2 M EM TRELIÇA.</t>
  </si>
  <si>
    <t>Locação de Backdrop 2 x 2 m em treliça.</t>
  </si>
  <si>
    <t>LOCAÇÃO DE CONES DE SINALIZAÇÃO.</t>
  </si>
  <si>
    <t>Locação de Cones de Sinalização.</t>
  </si>
  <si>
    <t>LOCAÇÃO DE BALCÕES 1X1M.</t>
  </si>
  <si>
    <t>Locação de balcões 1x1m.</t>
  </si>
  <si>
    <t>LOCAÇÃO DE ESTANTES PARA GUARDA-VOLUMES.</t>
  </si>
  <si>
    <t>Locação de Estantes para guarda-volumes.</t>
  </si>
  <si>
    <t>LOCAÇÃO DE TENDAS DE APOIO 4 X 4 M.</t>
  </si>
  <si>
    <t>Locação de tendas de apoio 4 x 4 m.</t>
  </si>
  <si>
    <t>3 (TRÊS) - EQUIPE DE LIMPEZA</t>
  </si>
  <si>
    <t>Monitor</t>
  </si>
  <si>
    <t>4 (QATRO) STAFFS (MONITORES)</t>
  </si>
  <si>
    <t>4 (QUATRO) BANNER DE IDENTIFICAÇÃO E DIVULGAÇÃO - 1,20 X 0,80 M.</t>
  </si>
  <si>
    <t>4 (QUATRO) BANNER DE IDENTIFICAÇÃO E DIVULGAÇÃO - 1,20 x 0,80 m.</t>
  </si>
  <si>
    <t>4 (QUATRO) BANNERS DE IDENTIFICAÇÃO E DIVULGAÇÃO - 1,20 X 0,80 M.</t>
  </si>
  <si>
    <t>4 (QUATRO) BANNERS DE IDENTIFICAÇÃO E DIVULGAÇÃO - 1,20 x 0,80 m.</t>
  </si>
  <si>
    <t>16600/2024</t>
  </si>
  <si>
    <t>Realização do Evento Futsal Social no Entorno e no Distrito Federal</t>
  </si>
  <si>
    <t>AGASALHO COMPLETO</t>
  </si>
  <si>
    <t>Agasalho Completo</t>
  </si>
  <si>
    <t>652/2024</t>
  </si>
  <si>
    <t>INSTITUTO OLGA KOS BRASILIA</t>
  </si>
  <si>
    <t>Implementação e Desenvolvimento do Projeto Conexão Esportiva, em Brasília/DF</t>
  </si>
  <si>
    <t>653/2024</t>
  </si>
  <si>
    <t>Implementação e Desenvolvimento do Projeto Dojô - Defesa e Inclusão, em Brasília/DF</t>
  </si>
  <si>
    <t>AGENTES SOCIAIS DE ESPORTE E LAZER (20H SEMANAIS)</t>
  </si>
  <si>
    <t>Agentes Sociais de Esporte e Lazer (20h semanais)</t>
  </si>
  <si>
    <t>16783/2024</t>
  </si>
  <si>
    <t>CASA BRASIL - ASSOCIACAO ASSISTENCIA SOCIAL E PROMOCAO DA CULTURA, DESPORTO, EDUCACAO E SAUDE</t>
  </si>
  <si>
    <t>Implementação e Desenvolvimento do Projeto Transforma Nova Iguaçu, no Município de Nova Iguaçu/RJ</t>
  </si>
  <si>
    <t>ÁGUA MINERAL SEM GÁS (COPO 200ML) CAIXA COM 48 COPOS.  SERÁ DISTRIBUÍDO NOS DIAS DOS JOGOS SERÁ DISPONIBILIZADO 10 CAIXAS PARA CADA DIA DE EVENTO, PARA AS EQUIPES COMISSÃO TÉCNICA E PROFISSIONAIS ENVOLVIDOS NO EVENTO.</t>
  </si>
  <si>
    <t>Água Mineral Sem Gás (copo 200ml) Caixa com 48 copos.  Será distribuído nos dias dos jogos será disponibilizado 10 caixas para cada dia de evento, para as equipes comissão técnica e profissionais envolvidos no evento.</t>
  </si>
  <si>
    <t>GENEROS DE ALIMENTACAO</t>
  </si>
  <si>
    <t>427/2024</t>
  </si>
  <si>
    <t>INSTITUTO MOVER DA VIDA I.M.V</t>
  </si>
  <si>
    <t>Realização de Campeonato de Handebol e Beach Hand no Distrito Federal</t>
  </si>
  <si>
    <t>ALUGUEL DE AMBULÂNCIA UTE</t>
  </si>
  <si>
    <t>ALUGUEL DE EQUIPAMENTO DE SOM COM OPERADOR</t>
  </si>
  <si>
    <t>14529/2024</t>
  </si>
  <si>
    <t>CENTRO DE DESENVOLVIMENTO DESPORTIVO ESPORTVAL FUT ART</t>
  </si>
  <si>
    <t>Realização do 2º Evento Esportivo de Jogos de Rua Esporte e Cultura em Movimento no Distrito Federal</t>
  </si>
  <si>
    <t>ALUGUEL DE EQUIPAMENTO SONORO</t>
  </si>
  <si>
    <t>Aluguel de Equipamento Sonoro</t>
  </si>
  <si>
    <t>ALUGUEL DE ESTRUTURA METÁLICA - TRELIÇA - 3X6M</t>
  </si>
  <si>
    <t>ALUGUEL DE ESTRUTURA METÁLICA - TRELIÇA - 3X6m</t>
  </si>
  <si>
    <t>ALUGUEL DE ESTRUTURA METÁLICA - TRELIÇAS DE FERRO</t>
  </si>
  <si>
    <t>ALUGUEL DE GERADOR - GERADOR DE ENERGIA COM CAPACIDADE 200 KV</t>
  </si>
  <si>
    <t>ALUGUEL DE GERADOR - Gerador de energia com capacidade 200 KV</t>
  </si>
  <si>
    <t>4921/2024</t>
  </si>
  <si>
    <t>INSTITUTO INCUBADORA</t>
  </si>
  <si>
    <t>Implementação e Desenvolvimento do Rua do Lazer nas Cidades de  Samambaia e Varjão/DF</t>
  </si>
  <si>
    <t>ALUGUEL DE GERADOR ELÉTRICO</t>
  </si>
  <si>
    <t>ALUGUEL DE MESAS E CADEIRAS</t>
  </si>
  <si>
    <t>ALUGUEL DE TENDAS 3X3</t>
  </si>
  <si>
    <t>ALUGUEL DE TENDAS 3x3</t>
  </si>
  <si>
    <t>ALUGUEL DE TINA COM GELO</t>
  </si>
  <si>
    <t>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</si>
  <si>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</si>
  <si>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18105/2024</t>
  </si>
  <si>
    <t>CONFEDERACAO BRASILEIRA DO DESPORTO ESCOLAR</t>
  </si>
  <si>
    <t>Apoio na Realização dos Jogos Escolares Brasileiros - JEBs de 2024 na Cidade de Recife/PE.</t>
  </si>
  <si>
    <t>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</si>
  <si>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t>
  </si>
  <si>
    <t>AMBULÂNCIA  - CONTRATAÇÃO DE EMPRESA ESPECIALIZADA NOS SERVIÇOS DE LOCAÇÃO DE AMBULÂNCIAS UTI E DE REMOÇÃO: UTI 24 H - 70 DIÁRIAS COBRINDO OS DIAS DO EVENTO PARA: RESTAURANTE CENTRAL/CENTRO DE CONVIVÊNCIA; COMITÊ ORGANIZADOR E HOTEIS</t>
  </si>
  <si>
    <t>Ambulância  - Contratação de empresa especializada nos serviços de locação de ambulâncias UTI e de remoção: UTI 24 H - 70 diárias Cobrindo os dias do evento para: Restaurante Central/Centro de Convivência; Comitê Organizador e hoteis</t>
  </si>
  <si>
    <t>EQUIPE DE LIMPEZA 8H DIA/ 6 DIÁRIAS.</t>
  </si>
  <si>
    <t>Equipe de Limpeza 8h dia/ 6 diárias.</t>
  </si>
  <si>
    <t>464/2024</t>
  </si>
  <si>
    <t>INSTITUTO ETICA</t>
  </si>
  <si>
    <t>Realização do Evento Rua Olímpica Radical, no Estado de São Paulo/SP</t>
  </si>
  <si>
    <t>SUPERVISOR DE EVENTO 8H DIA/ 6 DIÁRIAS</t>
  </si>
  <si>
    <t>Supervisor de evento 8h dia/ 6 diárias</t>
  </si>
  <si>
    <t>LOCAÇÃO DE GERADORES DE 180KVA</t>
  </si>
  <si>
    <t>LOCAÇÃO de Geradores de 180Kva</t>
  </si>
  <si>
    <t>LOCAÇÃO DE GRADIL COMPRIMENTO 200CM</t>
  </si>
  <si>
    <t>LOCAÇÃO de Gradil Comprimento 200cm</t>
  </si>
  <si>
    <t>LOCAÇÃO DE MESA DE PEBOLIM PARA O EVENTO</t>
  </si>
  <si>
    <t>Locação de Mesa de Pebolim para o evento</t>
  </si>
  <si>
    <t>ALUGUEL DE CARRETO CAMINHAO BAU COMPRIMENTO 5,5M  ALTURA 2,4M</t>
  </si>
  <si>
    <t>ALUGUEL de Carreto Caminhao Bau Comprimento 5,5m  Altura 2,4m</t>
  </si>
  <si>
    <t>LOCAÇÃO DE SONORIZAÇÃO – SISTEMA DE SOM</t>
  </si>
  <si>
    <t>LOCAÇÃO de Sonorização – Sistema de som</t>
  </si>
  <si>
    <t>FAIXA 6MX1M</t>
  </si>
  <si>
    <t>Faixa 6mx1m</t>
  </si>
  <si>
    <t>BRIGADISTA/BOMBEIROS 8H DIA/6 DIÁRIAS.</t>
  </si>
  <si>
    <t>Brigadista/Bombeiros 8h dia/6 diárias.</t>
  </si>
  <si>
    <t>LOCAÇÃO DE PISTA DE SKATE MODELO DIAMANTE</t>
  </si>
  <si>
    <t>LOCAÇÃO de Pista de skate modelo Diamante</t>
  </si>
  <si>
    <t>STAFF – APOIO 8H DIA/ 6 DIÁRIAS.</t>
  </si>
  <si>
    <t>Staff – Apoio 8h dia/ 6 diárias.</t>
  </si>
  <si>
    <t>GARRAFINHA DE ÁGUA 500 ML</t>
  </si>
  <si>
    <t>Garrafinha de água 500 ml</t>
  </si>
  <si>
    <t>LOCAÇÃO DE PALCO SKATE SOBE E DESCE</t>
  </si>
  <si>
    <t>LOCAÇÃO de Palco Skate sobe e desce</t>
  </si>
  <si>
    <t>WIND BANNER</t>
  </si>
  <si>
    <t>Wind Banner</t>
  </si>
  <si>
    <t>KIT LANCHE (01 LIQUIDO, 01 SÓLIDO E 01 FRUTA OU BARRA DE CEREAL)</t>
  </si>
  <si>
    <t>KIT LANCHE (01 liquido, 01 sólido e 01 fruta ou barra de cereal)</t>
  </si>
  <si>
    <t>DESENVOLVIMENTO DE LANDING PAGE</t>
  </si>
  <si>
    <t>Desenvolvimento de landing page</t>
  </si>
  <si>
    <t>COORDENADOR DO EVENTO 30H SEMANAIS – 4 MESES</t>
  </si>
  <si>
    <t>Coordenador do Evento 30h semanais – 4 meses</t>
  </si>
  <si>
    <t>LOCAÇÃO DE BANHEIRO QUÍMICO</t>
  </si>
  <si>
    <t>LOCAÇÃO de Banheiro Químico</t>
  </si>
  <si>
    <t>LOCAÇÃO DE BRINQUEDOS INFLÁVEIS (FUTEBOL DE SABÃO)</t>
  </si>
  <si>
    <t>Locação de brinquedos Infláveis (Futebol de Sabão)</t>
  </si>
  <si>
    <t>LOCAÇÃO DE PAINEL DE LED 4X3</t>
  </si>
  <si>
    <t>LOCAÇÃO de Painel de Led 4x3</t>
  </si>
  <si>
    <t>FLYERS</t>
  </si>
  <si>
    <t>Flyers</t>
  </si>
  <si>
    <t>LOCAÇÃO DE TABELAS DE BASQUETE PROFISSIONAL 3X3</t>
  </si>
  <si>
    <t>Locação de Tabelas de basquete Profissional 3x3</t>
  </si>
  <si>
    <t>LOCAÇÃO DE ESTRUTURA METÁLICA PÓRTICO DE ENTRADA</t>
  </si>
  <si>
    <t>LOCAÇÃO de estrutura metálica Pórtico de entrada</t>
  </si>
  <si>
    <t>TESTEIRA MEDINDO 6MX1M PARA PORTAL EM LONA TRAMA 1000X1000 280G ILHOS NÚMERO 0 (ZERO) DE LATÃO.</t>
  </si>
  <si>
    <t>Testeira medindo 6mx1m para portal em Lona Trama 1000X1000 280g Ilhos Número 0 (Zero) de Latão.</t>
  </si>
  <si>
    <t>LOCAÇÃO DE PALCO MEDINDO 6MX4M</t>
  </si>
  <si>
    <t>LOCAÇÃO de Palco medindo 6mx4m</t>
  </si>
  <si>
    <t>SEGURANÇAS 8H DIA/6 DIÁRIAS.</t>
  </si>
  <si>
    <t>Seguranças 8h dia/6 diárias.</t>
  </si>
  <si>
    <t>PROFESSOR DE BASQUETE 3X3 8H DIA/6 DIÁRIAS.</t>
  </si>
  <si>
    <t>Professor de Basquete 3x3 8h dia/6 diárias.</t>
  </si>
  <si>
    <t>LOCAÇÃO DE RAMPAS SKATE</t>
  </si>
  <si>
    <t>LOCAÇÃO de Rampas Skate</t>
  </si>
  <si>
    <t>CAMISETAS BENEFICIÁRIOS</t>
  </si>
  <si>
    <t>COORDENADOR GERAL 40H SEMANAIS – 4 MESES</t>
  </si>
  <si>
    <t>Coordenador Geral 40h semanais – 4 meses</t>
  </si>
  <si>
    <t>FOLDER INSTITUCIONAL EXPLICATIVO COM DETALHES DO EVENTO</t>
  </si>
  <si>
    <t>Folder institucional explicativo com detalhes do evento</t>
  </si>
  <si>
    <t>LOCAÇÃO DE ESTRUTURA METÁLICA DE SUPORTE PARA LONA FRONT LIGHT BACKDROP 4X3</t>
  </si>
  <si>
    <t>LOCAÇÃO de estrutura metálica de suporte para lona front light backdrop 4x3</t>
  </si>
  <si>
    <t>LOCAÇÃO (CANHÃO DE ESPUMA)</t>
  </si>
  <si>
    <t>Locação (Canhão de Espuma)</t>
  </si>
  <si>
    <t>PROFESSOR DE DANÇA BREAK DANCE, FITDANCE, ZUMBA, RITBOX E RITMOS 8H DIA/6 DIÁRIAS.</t>
  </si>
  <si>
    <t>Professor de dança Break Dance, Fitdance, Zumba, RitBox e Ritmos 8h dia/6 diárias.</t>
  </si>
  <si>
    <t>KIT SKATE + CAPACETE + PAR DE JOELHEIRA + PAR DE COTOVELEIRAS E PAR DE PROTETOR DE PUNHO</t>
  </si>
  <si>
    <t>KIT Skate + Capacete + Par de Joelheira + Par de Cotoveleiras e Par de Protetor de Punho</t>
  </si>
  <si>
    <t>COLETE</t>
  </si>
  <si>
    <t>SERVIÇO DE ASSESSORIA EM GESTÃO DE PROJETOS</t>
  </si>
  <si>
    <t>Serviço de Assessoria em gestão de Projetos</t>
  </si>
  <si>
    <t>FOTÓGRAFO 8H DIA/6 DIÁRIAS.</t>
  </si>
  <si>
    <t>Fotógrafo 8h dia/6 diárias.</t>
  </si>
  <si>
    <t>BACKDROP 4MX3M</t>
  </si>
  <si>
    <t>BackDrop 4mx3m</t>
  </si>
  <si>
    <t>SERVIÇO DE COMUNICAÇÃO VISUAL</t>
  </si>
  <si>
    <t>Serviço de comunicação visual</t>
  </si>
  <si>
    <t>PROFESSOR DE SKATE 8H DIA/6 DIÁRIAS.</t>
  </si>
  <si>
    <t>Professor de Skate 8h dia/6 diárias.</t>
  </si>
  <si>
    <t>LOCAÇÃO DE MESA AIR GAME</t>
  </si>
  <si>
    <t>Locação de Mesa Air Game</t>
  </si>
  <si>
    <t>MONITORES 8H DIA/6 DIÁRIAS</t>
  </si>
  <si>
    <t>Monitores 8h dia/6 diárias</t>
  </si>
  <si>
    <t>EQUIPE DE MONTAGEM E DESMONTAGEM DO EVENTO 8H DIA/ 6 DIÁRIAS</t>
  </si>
  <si>
    <t>Equipe de Montagem e desmontagem do Evento 8h dia/ 6 diárias</t>
  </si>
  <si>
    <t>LOCAÇÃO DE BRINQUEDOS INFLÁVEIS (PULA PULA CASTELO)</t>
  </si>
  <si>
    <t>Locação de brinquedos Infláveis (Pula Pula castelo)</t>
  </si>
  <si>
    <t>LOCAÇÃO DE BRINQUEDOS CAMA ELÁSTICA</t>
  </si>
  <si>
    <t>Locação de brinquedos Cama Elástica</t>
  </si>
  <si>
    <t>LOCAÇÃO DE BRINQUEDOS INFLÁVEIS (MAQUINA DE BOLA DE SABÃO)</t>
  </si>
  <si>
    <t>Locação de brinquedos Infláveis (Maquina de Bola de Sabão)</t>
  </si>
  <si>
    <t>LOCAÇÃO DE BRINQUEDOS INFLÁVEIS (PISCINA DE BOLINHA)</t>
  </si>
  <si>
    <t>Locação de brinquedos Infláveis (Piscina de Bolinha)</t>
  </si>
  <si>
    <t>PLACA 2MX1M PS 2MM</t>
  </si>
  <si>
    <t>Placa 2mx1m ps 2mm</t>
  </si>
  <si>
    <t>LOCAÇÃO DE PALCO SKATE SUBINDO</t>
  </si>
  <si>
    <t>LOCAÇÃO de Palco Skate subindo</t>
  </si>
  <si>
    <t>LOCAÇÃO CADEIRAS PLÁSTICAS - SUPORTA ATÉ 182 KG COMPRIMENTO: 43 CM LARGURA: 40,6 CM ALTURA: 86,7 CM ALTURA DO ASSENTO: 45 CM EMPILHAMENTO MÁXIMO RECOMENDADO: 20 UNIDADES PESO APROXIMADO: 2,25/2,35 KG</t>
  </si>
  <si>
    <t>LOCAÇÃO Cadeiras Plásticas - Suporta até 182 kg Comprimento: 43 cm Largura: 40,6 cm Altura: 86,7 cm Altura do assento: 45 cm Empilhamento máximo recomendado: 20 unidades Peso aproximado: 2,25/2,35 kg</t>
  </si>
  <si>
    <t>BOLAS PRO DE BASQUETE 3X3</t>
  </si>
  <si>
    <t>Bolas PRO de Basquete 3X3</t>
  </si>
  <si>
    <t>LOCAÇÃO DE CORRIMÃO SKATE</t>
  </si>
  <si>
    <t>LOCAÇÃO de Corrimão Skate</t>
  </si>
  <si>
    <t>VISEIRA</t>
  </si>
  <si>
    <t>LOCACÃO MESA PLÁSTICA QUADRADA MONOBLOCO EM POLIPROPILENO, DIMENSÕES: A72,4XL71,3XC71,3(CM) PESO: 4,70 KG</t>
  </si>
  <si>
    <t>LOCACÃO Mesa Plástica Quadrada Monobloco em Polipropileno, Dimensões: A72,4xL71,3xC71,3(cm) Peso: 4,70 kg</t>
  </si>
  <si>
    <t>LOCAÇÃO DE AMBULÂNCIAS UTI NECESSÁRIO PARA O EVENTO (8H DE EVENTO).</t>
  </si>
  <si>
    <t>Locação de Ambulâncias UTI necessário para o evento (8H de Evento).</t>
  </si>
  <si>
    <t>LOCAÇÃO DE BRINQUEDOS INFLÁVEIS (SURF MECÂNICO)</t>
  </si>
  <si>
    <t>Locação de brinquedos Infláveis (Surf Mecânico)</t>
  </si>
  <si>
    <t>LOCAÇÃO DE PISTA DE SKATE MODELO MINI RAMPA</t>
  </si>
  <si>
    <t>LOCAÇÃO de Pista de skate modelo Mini Rampa</t>
  </si>
  <si>
    <t>LOCAÇÃO DE BRINQUEDOS INFLÁVEIS CHUTE A GOL</t>
  </si>
  <si>
    <t>Locação de brinquedos Infláveis Chute a Gol</t>
  </si>
  <si>
    <t>LOCAÇÃO DE TENDAS 5X5 C/ CALHA;</t>
  </si>
  <si>
    <t>LOCAÇÃO de Tendas 5x5 c/ calha;</t>
  </si>
  <si>
    <t>LOCAÇÃO DE MESA DE FUTEMESA</t>
  </si>
  <si>
    <t>Locação de Mesa de Futemesa</t>
  </si>
  <si>
    <t>CAMISETAS RH</t>
  </si>
  <si>
    <t>LOCAÇÃO DE BRINQUEDOS INFLÁVEIS (GANGORRA)</t>
  </si>
  <si>
    <t>Locação de brinquedos Infláveis (Gangorra)</t>
  </si>
  <si>
    <t>LOCAÇÃO DE PALCO SKATE</t>
  </si>
  <si>
    <t>LOCAÇÃO de Palco Skate</t>
  </si>
  <si>
    <t>MG</t>
  </si>
  <si>
    <t>490/2024</t>
  </si>
  <si>
    <t>MUNICIPIO DE SAO MIGUEL DO ANTA</t>
  </si>
  <si>
    <t>Implementação e Desenvolvimento do Programa Segundo Tempo, no Município de São Miguel do Anta /MG</t>
  </si>
  <si>
    <t>BOLA DE BASQUETE 3X3</t>
  </si>
  <si>
    <t>Bola de basquete 3x3</t>
  </si>
  <si>
    <t>503/2024</t>
  </si>
  <si>
    <t>ASSOCIACAO DESPORTIVA E CULTURAL GULO - ADCG</t>
  </si>
  <si>
    <t>Implementação e Desenvolvimento do Projeto Superação - Judô e Basquete no Estado de São Paulo</t>
  </si>
  <si>
    <t>BOLA BASQUETE FEMININO OFICIAL</t>
  </si>
  <si>
    <t>Bola basquete feminino oficial</t>
  </si>
  <si>
    <t>BOLA DE BASQUETE MIRIM BORRACHA</t>
  </si>
  <si>
    <t>Bola de basquete mirim borracha</t>
  </si>
  <si>
    <t>COLETE ESPORTIVO DE CORES VARIADAS</t>
  </si>
  <si>
    <t>Colete esportivo de cores variadas</t>
  </si>
  <si>
    <t>CONTRATAÇÃO DE ASSESSORIA TÉCNICA E ADMINISTRATIVA</t>
  </si>
  <si>
    <t>Contratação de assessoria técnica e administrativa</t>
  </si>
  <si>
    <t>FAIXA PARA JUDOGUI</t>
  </si>
  <si>
    <t>Faixa para Judogui</t>
  </si>
  <si>
    <t>COORDENADOR DE JUDÔ</t>
  </si>
  <si>
    <t>Coordenador de Judô</t>
  </si>
  <si>
    <t>BOLA BASQUETE ADULTO BORRACHA</t>
  </si>
  <si>
    <t>Bola basquete adulto borracha</t>
  </si>
  <si>
    <t>CONJUNTO DE UNIFORME DE AULA DE BASQUETE</t>
  </si>
  <si>
    <t>Conjunto de uniforme de aula de basquete</t>
  </si>
  <si>
    <t>BOLA DE BASQUETE OFICIAL MIRIM</t>
  </si>
  <si>
    <t>Bola de basquete oficial mirim</t>
  </si>
  <si>
    <t>PROFESSOR  BASQUETE</t>
  </si>
  <si>
    <t>Professor  BASQUETE</t>
  </si>
  <si>
    <t>SQUEEZE DE ALUMÍNIO</t>
  </si>
  <si>
    <t>Squeeze de alumínio</t>
  </si>
  <si>
    <t>PROFESSOR  JUDÔ</t>
  </si>
  <si>
    <t>Professor  JUDÔ</t>
  </si>
  <si>
    <t>BOLA DE BASQUETE OFICIAL ADULTO</t>
  </si>
  <si>
    <t>Bola de basquete oficial adulto</t>
  </si>
  <si>
    <t>MONITOR DEJUDÔ</t>
  </si>
  <si>
    <t>Monitor deJudô</t>
  </si>
  <si>
    <t>SACOCHILA</t>
  </si>
  <si>
    <t>Sacochila</t>
  </si>
  <si>
    <t>PLACA DE COMUNICAÇÃO VISUAL</t>
  </si>
  <si>
    <t>Placa de Comunicação visual</t>
  </si>
  <si>
    <t>BOLA BASQUETE FEMININO BORRACHA</t>
  </si>
  <si>
    <t>Bola basquete feminino borracha</t>
  </si>
  <si>
    <t>JUDOGUI</t>
  </si>
  <si>
    <t>Judogui</t>
  </si>
  <si>
    <t>MONITOR DE BASQUETE</t>
  </si>
  <si>
    <t>Monitor de Basquete</t>
  </si>
  <si>
    <t>CAMISETA DE UNIFORME DE IDENTIFICAÇÃO DO PROJETO</t>
  </si>
  <si>
    <t>Camiseta de uniforme de identificação do projeto</t>
  </si>
  <si>
    <t>COORDENADOR DE BASQUETE</t>
  </si>
  <si>
    <t>Coordenador de Basquete</t>
  </si>
  <si>
    <t>JOGO DE PATCHS PARA FRENTE E COSTAS DO JUDOGUI</t>
  </si>
  <si>
    <t>Jogo de Patchs para frente e costas do Judogui</t>
  </si>
  <si>
    <t>ASSESSORIA EM SERVIÇOS DE CONTABILIDADE</t>
  </si>
  <si>
    <t>Assessoria em Serviços de contabilidade</t>
  </si>
  <si>
    <t>SERVIÇOS DE ILUMINAÇÃO</t>
  </si>
  <si>
    <t>PR</t>
  </si>
  <si>
    <t>513/2024</t>
  </si>
  <si>
    <t>INSTITUTO ATHUS</t>
  </si>
  <si>
    <t>Realização do Evento Liibra Paraná - Basquete 3x3 em Curitiba/PR</t>
  </si>
  <si>
    <t>CAMISETAS PERSONALIZADAS</t>
  </si>
  <si>
    <t>gradil</t>
  </si>
  <si>
    <t>DICIPLINADORES - GRADE DE CONTENÇÃO OU GRADIL</t>
  </si>
  <si>
    <t>LOCAÇÃO DE TENDA 10X10</t>
  </si>
  <si>
    <t>EQUIPE ARBITRAGEM</t>
  </si>
  <si>
    <t>kit lanche</t>
  </si>
  <si>
    <t>EQUIPE DE FOTOGRAFOS</t>
  </si>
  <si>
    <t>SACO PARA TRANSPORTAR MATERIAL ESPORTIVO</t>
  </si>
  <si>
    <t>ALUGUEM DE EUIPAMENTOS DE SOM COM OPERADOR/LOCUTOR</t>
  </si>
  <si>
    <t>UTI MOVEL</t>
  </si>
  <si>
    <t>MEDALHA DE PREMIAÇÃO (PRIMEIRO, SEGUNDO E TERCEIRO LUGAR)</t>
  </si>
  <si>
    <t>SUPERVISOS ESPORTIVO</t>
  </si>
  <si>
    <t>BONE PERSONALIZADO</t>
  </si>
  <si>
    <t>BOLAS OFICIAIS DE BASQUETE</t>
  </si>
  <si>
    <t>SQUEEZE PERSONALIZADAS</t>
  </si>
  <si>
    <t>MEDALHAS DE PARTICIPAÇÃO</t>
  </si>
  <si>
    <t>PROFESSOR DE EDUCAÇÃO FISICA</t>
  </si>
  <si>
    <t>SACOCHILA (PORTA MATERIAL)</t>
  </si>
  <si>
    <t>GERADOR DE 180KWA</t>
  </si>
  <si>
    <t>LOCAÇÃO DE PALCO PROFISSIONAL</t>
  </si>
  <si>
    <t>staff</t>
  </si>
  <si>
    <t>STAFF - EQUIPE DE APOIO GERAL</t>
  </si>
  <si>
    <t>PALESTRAS</t>
  </si>
  <si>
    <t>BANHEIRO QUIMICO</t>
  </si>
  <si>
    <t>SEGURANÇA</t>
  </si>
  <si>
    <t>COORDENADOR DE PEDAGOGICO</t>
  </si>
  <si>
    <t>LOCAÇÃO DE TENDAS 5X5</t>
  </si>
  <si>
    <t>ALUGUEL DE CAMA ELASTICA</t>
  </si>
  <si>
    <t>banner</t>
  </si>
  <si>
    <t>MATERIAL PARA DIVULGACAO</t>
  </si>
  <si>
    <t>ASSESSORIA DE COMUNICAÇÃO</t>
  </si>
  <si>
    <t>AUXILIAR DE LIMPEZA</t>
  </si>
  <si>
    <t>BANNER BACKDROP PALCO E PREMIAÇÃO</t>
  </si>
  <si>
    <t>BOMBA DE ENCHER BOLAS</t>
  </si>
  <si>
    <t>ALUGUEL DE TOBOGÃ INFLAVEL</t>
  </si>
  <si>
    <t>BANNER DE PORTICOBOX TRUSS</t>
  </si>
  <si>
    <t>CONSULTORIA DE GESTÃO DE PROJETOS</t>
  </si>
  <si>
    <t>SERVIÇOS DE ALIMENTAÇÃO PARA EQUIPE TECNICA E EQUIPE DE EXECUÇÃO.</t>
  </si>
  <si>
    <t>BRIGATISTA</t>
  </si>
  <si>
    <t>KIT JOGOS DE UNIFORME</t>
  </si>
  <si>
    <t>MOTO DE MOLA</t>
  </si>
  <si>
    <t>EQUIPAMENTOS E MATERIAL PERMANENTE</t>
  </si>
  <si>
    <t>TO</t>
  </si>
  <si>
    <t>517/2024</t>
  </si>
  <si>
    <t>MUNICIPIO DE PONTE ALTA DO BOM JESUS</t>
  </si>
  <si>
    <t>Aquisição e Instalação de Playgrounds Infantis no Município de Ponte Alta do Bom Jesus/TO</t>
  </si>
  <si>
    <t>PARQUE INFANTIL TEMÁTICO MODELO TREM</t>
  </si>
  <si>
    <t>CAVALINHO DE MOLA</t>
  </si>
  <si>
    <t>BALANÇO VAI E VEM PARA CADEIRANTES – INCLUSÃO SOCIAL</t>
  </si>
  <si>
    <t>BALANÇO TIPO LAMBRETA DUPLA</t>
  </si>
  <si>
    <t>GIRA GIRA CARROSSEL CADEIRINHA 6 LUGARES</t>
  </si>
  <si>
    <t>Gira Gira Carrossel Cadeirinha 6 lugares</t>
  </si>
  <si>
    <t>GIRA GIRA GRANDE 8 LUGARES</t>
  </si>
  <si>
    <t>SCANDERE DOMOSESPECIFICAÇÃO</t>
  </si>
  <si>
    <t>BALANÇO DE FERRO 2 LUGARES</t>
  </si>
  <si>
    <t>PARQUE INFALTIL</t>
  </si>
  <si>
    <t>GANGORRA 4 LUGARES – 2 PRANCHAS</t>
  </si>
  <si>
    <t>GANGORRA 4 LUGARES – 2 Pranchas</t>
  </si>
  <si>
    <t>GIRA GIRA PENDURADO 6 LUGARES</t>
  </si>
  <si>
    <t>601/2024</t>
  </si>
  <si>
    <t>MUNICIPIO DE GUARANESIA</t>
  </si>
  <si>
    <t>Implementação e Desenvolvimento do Projeto Oficinas do Esporte  no Município de Guaranésia.</t>
  </si>
  <si>
    <t>INSTRUTOR DE KRAV MAGA - CARGA HORÁRIA DE 20 HORAS SEMANAIS, SEGUNDA A SEXTA 4HS DIA, 2 TURMAS</t>
  </si>
  <si>
    <t>Instrutor de Krav Maga - Carga horária de 20 horas semanais, Segunda a Sexta 4hs dia, 2 turmas</t>
  </si>
  <si>
    <t>CE</t>
  </si>
  <si>
    <t>610/2024</t>
  </si>
  <si>
    <t>INSTITUTO FORTALECER BRASIL</t>
  </si>
  <si>
    <t>Implementação e Desenvolvimento do Projeto Esporte Inclusivo no Município de Fortaleza/CE</t>
  </si>
  <si>
    <t>BASTÃO COM CARGA PEQUENA, 1 METRO, EM PVC</t>
  </si>
  <si>
    <t>Bastão com carga pequena, 1 metro, em PVC</t>
  </si>
  <si>
    <t>UNIFORMES PARA OS PARTICIPANTES (CAMISETA E BERMUDA)</t>
  </si>
  <si>
    <t>Uniformes para os participantes (camiseta e bermuda)</t>
  </si>
  <si>
    <t>CONES FURADOS COM BARREIRAS 50CM, PVC RÍGIDO</t>
  </si>
  <si>
    <t>Cones furados com barreiras 50cm, PVC rígido</t>
  </si>
  <si>
    <t>CORDA DE SEDA DE 6M</t>
  </si>
  <si>
    <t>COORDENADOR GERAL DO PROJETO ESPORTE INCLUSIVO</t>
  </si>
  <si>
    <t>Coordenador Geral do Projeto Esporte Inclusivo</t>
  </si>
  <si>
    <t>CAIXA DE SALTO 15 40X45X35 EM MADEIRA</t>
  </si>
  <si>
    <t>Caixa de Salto 15 40x45x35 em madeira</t>
  </si>
  <si>
    <t>BAMBOLÊ EM PVC 63CM</t>
  </si>
  <si>
    <t>Bambolê em PVC 63cm</t>
  </si>
  <si>
    <t>CORDA DE PULAR EM PVC COM ROLAMENTO</t>
  </si>
  <si>
    <t>BOLA FUTEBOL DE CAMPO, PESO 410+450G, CIRC. 68-70CM</t>
  </si>
  <si>
    <t>Bola futebol de campo, peso 410+450g, circ. 68-70cm</t>
  </si>
  <si>
    <t>RODA DE EXERCICIO FORTALECER OS BRAÇO, ABDÔMEN, OMBROS E COSTAS.</t>
  </si>
  <si>
    <t>COLCHONTES EM NAPA COM ESPUMA EM DENSIDADE 90X40X3CM</t>
  </si>
  <si>
    <t>Colchontes em napa com espuma em densidade 90x40x3cm</t>
  </si>
  <si>
    <t>BANNER COM INFORMAÇÕES DO PROJETO E MARCA DOS ENTES ENVOLVIDOS.</t>
  </si>
  <si>
    <t>COORDENADOR DE NÚCLEO - COM A CARGA HORÁRIA DE 40 HORAS SEMANAIS, SEGUNDA A SEXTA 8HS DIA. ONDE 6 (SEIS) NUCLEOS OCORRERÃO 2 (DUAS) TURMAS , E UM NÚCLEO COM 1 (UMA) TURMA. TOTAL DE 13 (TREZE) TURMAS.</t>
  </si>
  <si>
    <t>Coordenador de Núcleo - com a carga horária de 40 horas semanais, Segunda a Sexta 8hs dia. Onde 6 (seis) nucleos ocorrerão 2 (duas) turmas , e um núcleo com 1 (uma) turma. Total de 13 (treze) turmas.</t>
  </si>
  <si>
    <t>BOLA SUIÇA DE PILATES 75CM,  CAPACIDADE 300KG</t>
  </si>
  <si>
    <t>Bola suiça de pilates 75cm,  capacidade 300kg</t>
  </si>
  <si>
    <t>CINTO DE TRAÇÃO DUPLO PROFISSIONAL, 1,50M, LATEX</t>
  </si>
  <si>
    <t>Cinto de tração duplo profissional, 1,50m, latex</t>
  </si>
  <si>
    <t>PRATO CHINÊS EM PVC TAMANHO 19CM</t>
  </si>
  <si>
    <t>Prato chinês em PVC tamanho 19cm</t>
  </si>
  <si>
    <t>CORDA NAVAL 8M</t>
  </si>
  <si>
    <t>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t>
  </si>
  <si>
    <t>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t>
  </si>
  <si>
    <t>INSTRUTOR FUTEBOL - CARGA HORÁRIA DE 20 HORAS SEMANAIS, SEGUNDA A SEXTA 4HS DIA, 1 TURMA.</t>
  </si>
  <si>
    <t>Instrutor Futebol - Carga horária de 20 horas semanais, Segunda a Sexta 4hs dia, 1 turma.</t>
  </si>
  <si>
    <t>BOLA DE FUTSAL PU, 400-450G, CIRC. 62-64CM</t>
  </si>
  <si>
    <t>Bola de futsal PU, 400-450g, circ. 62-64cm</t>
  </si>
  <si>
    <t>CONE EM PVC RÍGIDO, TAMANHO 50CM, LARANJA E BRANCO</t>
  </si>
  <si>
    <t>Cone em PVC rígido, tamanho 50cm, laranja e branco</t>
  </si>
  <si>
    <t>TRX FITA DE TREINAMENTO SUSPENSO FUNCIONAL, NYLON</t>
  </si>
  <si>
    <t>TRX fita de treinamento suspenso funcional, nylon</t>
  </si>
  <si>
    <t>DISCO DE EQUILÍBRIO EM PVC, 37CM, UMA FACE COM CRACOS E OUTRA LISA.</t>
  </si>
  <si>
    <t>Disco de equilíbrio em PVC, 37cm, uma face com cracos e outra lisa.</t>
  </si>
  <si>
    <t>ESCADA PARA TREINAMENTO DE AGILIDADE, 9M, DEGRAUS EM PVC</t>
  </si>
  <si>
    <t>Escada para Treinamento de Agilidade, 9m, degraus em PVC</t>
  </si>
  <si>
    <t>628/2024</t>
  </si>
  <si>
    <t>ASSOCIACAO LAGEANA DE VOLEIBOL</t>
  </si>
  <si>
    <t>Implementação e Desenvolvimento do Projeto Vôlei Lages Para Todos no Município de Lages/SC</t>
  </si>
  <si>
    <t>SERVIÇO DE LOCAÇÃO DE TABLADO</t>
  </si>
  <si>
    <t>Serviço de locação de Tablado</t>
  </si>
  <si>
    <t>633/2024</t>
  </si>
  <si>
    <t>INSTITUTO BRASILEIRO DE ARTE E CULTURA - IBART</t>
  </si>
  <si>
    <t>Realização do Torneio de Futebol de Várzea no Município do Recife-PE</t>
  </si>
  <si>
    <t>ASSESSORIA CONTÁBIL</t>
  </si>
  <si>
    <t>Assessoria Contábil</t>
  </si>
  <si>
    <t>COORDENADOR DE ESPORTE</t>
  </si>
  <si>
    <t>Coordenador de Esporte</t>
  </si>
  <si>
    <t>PLACAR DE MESA</t>
  </si>
  <si>
    <t>Placar de mesa</t>
  </si>
  <si>
    <t>SERVIÇO DE LIMPEZA</t>
  </si>
  <si>
    <t>Serviço de limpeza</t>
  </si>
  <si>
    <t>BOLA CAMPO</t>
  </si>
  <si>
    <t>Bola campo</t>
  </si>
  <si>
    <t>SACO DE BOLAS</t>
  </si>
  <si>
    <t>Saco de bolas</t>
  </si>
  <si>
    <t>KIT BANDEIRA</t>
  </si>
  <si>
    <t>Kit bandeira</t>
  </si>
  <si>
    <t>CHUTEIRA CAMPO</t>
  </si>
  <si>
    <t>Chuteira campo</t>
  </si>
  <si>
    <t>04 ÁRBITRO.</t>
  </si>
  <si>
    <t>04 Árbitro.</t>
  </si>
  <si>
    <t>MEIÃO (PAR)</t>
  </si>
  <si>
    <t>Meião (par)</t>
  </si>
  <si>
    <t>GARRAFA DE ÁGUA MINERAL DE 500 ML.</t>
  </si>
  <si>
    <t>Garrafa de Água Mineral de 500 ml.</t>
  </si>
  <si>
    <t>COORDENADOR DE MARKETING E COMUNICAÇÃO</t>
  </si>
  <si>
    <t>Coordenador de Marketing e Comunicação</t>
  </si>
  <si>
    <t>BOLSA MASSAGISTA</t>
  </si>
  <si>
    <t>Bolsa massagista</t>
  </si>
  <si>
    <t>CAIXA DE ISOPOR</t>
  </si>
  <si>
    <t>Caixa de isopor</t>
  </si>
  <si>
    <t>MATERIAL DE ACONDICIONAMENTO E EMBALAGEM</t>
  </si>
  <si>
    <t>KIT PRIMEIROS SOCORROS</t>
  </si>
  <si>
    <t>Kit Primeiros Socorros</t>
  </si>
  <si>
    <t>MATERIAL HOSPITALAR</t>
  </si>
  <si>
    <t>08 SERVIÇOS DE SEGURANÇA</t>
  </si>
  <si>
    <t>08 Serviços de Segurança</t>
  </si>
  <si>
    <t>02 GANDULAS</t>
  </si>
  <si>
    <t>02 Gandulas</t>
  </si>
  <si>
    <t>CAMISA MANGA CURTA</t>
  </si>
  <si>
    <t>Camisa manga curta</t>
  </si>
  <si>
    <t>CALÇÃO</t>
  </si>
  <si>
    <t>Calção</t>
  </si>
  <si>
    <t>BANNER DE 1,5X1</t>
  </si>
  <si>
    <t>Banner de 1,5x1</t>
  </si>
  <si>
    <t>TROFÉU 23 CM.</t>
  </si>
  <si>
    <t>Troféu 23 cm.</t>
  </si>
  <si>
    <t>04 BOMBEIROS CIVIL</t>
  </si>
  <si>
    <t>04 Bombeiros Civil</t>
  </si>
  <si>
    <t>DESIGNER GRÁFICO/ WEB DESIGNER</t>
  </si>
  <si>
    <t>Designer gráfico/ web designer</t>
  </si>
  <si>
    <t>SERVIÇO DE LOCAÇÃO COMPOSTODE 01 (UM) VEÍCULO</t>
  </si>
  <si>
    <t>Serviço de locação compostode 01 (um) veículo</t>
  </si>
  <si>
    <t>LOCACAO DE MEIOS DE TRANSPORTE</t>
  </si>
  <si>
    <t>BOMBA DE AR</t>
  </si>
  <si>
    <t>Bomba de ar</t>
  </si>
  <si>
    <t>PAR DE REDE DE FUTEBOL DE CAMPO</t>
  </si>
  <si>
    <t>Par de Rede de futebol de campo</t>
  </si>
  <si>
    <t>LOCAÇÃO DE TENDA -6 X 6</t>
  </si>
  <si>
    <t>locação de tenda -6 x 6</t>
  </si>
  <si>
    <t>SACO DE GELO</t>
  </si>
  <si>
    <t>Saco de gelo</t>
  </si>
  <si>
    <t>KIT DE LANCHE</t>
  </si>
  <si>
    <t>Kit de Lanche</t>
  </si>
  <si>
    <t>COORDENADOR GERAL DO PROJETO</t>
  </si>
  <si>
    <t>Coordenador Geral do Projeto</t>
  </si>
  <si>
    <t>CARTÃO DE ÁRBITRO</t>
  </si>
  <si>
    <t>Cartão de árbitro</t>
  </si>
  <si>
    <t>APITO PLÁSTICO</t>
  </si>
  <si>
    <t>Apito plástico</t>
  </si>
  <si>
    <t>MEDALHA</t>
  </si>
  <si>
    <t>Medalha</t>
  </si>
  <si>
    <t>SERVIÇO DE LOCAÇÃO DE AMBULÂNCIA</t>
  </si>
  <si>
    <t>Serviço de locação de Ambulância</t>
  </si>
  <si>
    <t>SERV.MEDICO-HOSPITAL.,ODONTOL.E LABORATORIAIS</t>
  </si>
  <si>
    <t>SERVIÇO DE LOCAÇÃO DE SOM</t>
  </si>
  <si>
    <t>Serviço de Locação de Som</t>
  </si>
  <si>
    <t>CONSULTORIA ADMINISTRATIVO/ FINANCEIRO</t>
  </si>
  <si>
    <t>Consultoria Administrativo/ Financeiro</t>
  </si>
  <si>
    <t>01 SERVIÇO DE FOTOGRAFO.</t>
  </si>
  <si>
    <t>01 serviço de fotografo.</t>
  </si>
  <si>
    <t>636/2024</t>
  </si>
  <si>
    <t>INSTITUTO FUTUROS CRAQUES  IFC</t>
  </si>
  <si>
    <t>Realização do Evento Festival de Beach Sports no Estado de São Paulo</t>
  </si>
  <si>
    <t>LOCAÇÃO DE GRADIL</t>
  </si>
  <si>
    <t>LOCAÇÃO de Gradil</t>
  </si>
  <si>
    <t>PROFESSOR DE FUTMESA 8H/DIA  8H/DIA - 2 DIAS</t>
  </si>
  <si>
    <t>Professor de futmesa 8h/dia  8h/dia - 2 dias</t>
  </si>
  <si>
    <t>LOCAÇÃO DE AMBULÂNCIAS UTI</t>
  </si>
  <si>
    <t>Locação de Ambulâncias UTI</t>
  </si>
  <si>
    <t>PLACA 2MX1M</t>
  </si>
  <si>
    <t>Placa 2mx1m</t>
  </si>
  <si>
    <t>SERVIÇO DE COMUNICAÇÃO VISUAL -(01 SERVIÇO POR 2 MESES)</t>
  </si>
  <si>
    <t>Serviço de comunicação visual -(01 Serviço por 2 meses)</t>
  </si>
  <si>
    <t>PROFESSOR DE FUTVOLEI 8H/DIA - 2 DIAS</t>
  </si>
  <si>
    <t>Professor de futvolei 8h/dia - 2 dias</t>
  </si>
  <si>
    <t>CAMISETAS REGATA (BENEFICIADOS)</t>
  </si>
  <si>
    <t>PROFESSOR DE BEACH TÊNIS 8H/DIA - 2 DIAS</t>
  </si>
  <si>
    <t>Professor de beach tênis 8h/dia - 2 dias</t>
  </si>
  <si>
    <t>LOCAÇÃO DE PALCO DE ESTRUTURA PRATICÁVEIS</t>
  </si>
  <si>
    <t>Locação de Palco de Estrutura praticáveis</t>
  </si>
  <si>
    <t>LOCAÇÃO DE SISTEMA DE SOM</t>
  </si>
  <si>
    <t>Locação de Sistema de Som</t>
  </si>
  <si>
    <t>COORDENADOR DO EVENTO 40H SEMANAIS - 2 MESES</t>
  </si>
  <si>
    <t>Coordenador do Evento 40h semanais - 2 meses</t>
  </si>
  <si>
    <t>BOLAS PRO DE FUTVOLEI</t>
  </si>
  <si>
    <t>Bolas PRO de Futvolei</t>
  </si>
  <si>
    <t>LOCAÇÃO DE GERADORES</t>
  </si>
  <si>
    <t>Locação de Geradores</t>
  </si>
  <si>
    <t>WIND BANNER  3.50M X 0.65M</t>
  </si>
  <si>
    <t>Wind Banner  3.50m x 0.65m</t>
  </si>
  <si>
    <t>EQUIPE DE LIMPEZA 10H/DIA – 4 DIAS</t>
  </si>
  <si>
    <t>Equipe de Limpeza 10h/dia – 4 dias</t>
  </si>
  <si>
    <t>LOCAÇÃO DE CADEIRAS PLÁSTICAS DE POLIPROPILENO</t>
  </si>
  <si>
    <t>Locação de Cadeiras Plásticas de Polipropileno</t>
  </si>
  <si>
    <t>COORDENADOR GERAL  40H SEMANAIS - 3 MESES</t>
  </si>
  <si>
    <t>Coordenador Geral  40h semanais - 3 meses</t>
  </si>
  <si>
    <t>Locação de Banheiro Químico</t>
  </si>
  <si>
    <t>CAMISETAS COM MANGA (RH)</t>
  </si>
  <si>
    <t>LOCAÇÃO MESA PLÁSTICA POLIPROPILENO</t>
  </si>
  <si>
    <t>Locação Mesa Plástica Polipropileno</t>
  </si>
  <si>
    <t>STAFF – APOIO 10H/DIA – 4 DIAS</t>
  </si>
  <si>
    <t>Staff – Apoio 10h/dia – 4 dias</t>
  </si>
  <si>
    <t>SERVIÇO DE ASSESSORIA EM GESTÃO DE PROJETOS - (1 SERVIÇO POR 3 MESES)</t>
  </si>
  <si>
    <t>Serviço de Assessoria em gestão de Projetos - (1 serviço por 3 meses)</t>
  </si>
  <si>
    <t>BRIGADISTA 10H/DIA - 4 DIAS</t>
  </si>
  <si>
    <t>Brigadista 10h/dia - 4 dias</t>
  </si>
  <si>
    <t>SEGURANÇAS  10H/DIA - 4 DIAS</t>
  </si>
  <si>
    <t>Seguranças  10h/dia - 4 dias</t>
  </si>
  <si>
    <t>TESTEIRA DE 6MX1M</t>
  </si>
  <si>
    <t>Testeira de 6mx1m</t>
  </si>
  <si>
    <t>LOCAÇÃO DE CARRETO ALUGUEL 1 CAMINHÃO BAÚ  COMPRIMENTO 5,5M  - ALTURA 2,4M</t>
  </si>
  <si>
    <t>Locação de Carreto Aluguel 1 Caminhão Baú  Comprimento 5,5m  - Altura 2,4m</t>
  </si>
  <si>
    <t>EQUIPE DE MONTAGEM E DESMONTAGEM DO EVENTO 10H/DIA – 4 DIAS</t>
  </si>
  <si>
    <t>Equipe de Montagem e desmontagem do Evento 10h/dia – 4 dias</t>
  </si>
  <si>
    <t>LOCAÇÃO DE PORTAL C/ PORTICO DE TRELIÇA</t>
  </si>
  <si>
    <t>Locação de Portal c/ portico de treliça</t>
  </si>
  <si>
    <t>LOCAÇÃO DE TENDAS 4X4 C/ CALHA</t>
  </si>
  <si>
    <t>LOCAÇÃO de Tendas 4x4 c/ calha</t>
  </si>
  <si>
    <t>APARADOR DE CHUTES</t>
  </si>
  <si>
    <t>Aparador de Chutes</t>
  </si>
  <si>
    <t>APITOP/ARBITRAGEMDEPLÁSTICOCOMCORDÃOFOX40PEARL</t>
  </si>
  <si>
    <t>Apitop/ArbitragemdeplásticocomcordãoFox40Pearl</t>
  </si>
  <si>
    <t>AQUISIÇÃO DE BOLA VOLEIBOL, MATERIAL:MICROFIBRA, PESO CHEIA:260 A 280 G, CIRCUNFERÊNCIA:65 A 67 CM, CARACTERÍSTICAS ADICIONAIS:CÂMARA AIRBILITY, MIOLO REMOVÍVEL E LUBRIFICADO.</t>
  </si>
  <si>
    <t>Aquisição de BOLA VOLEIBOL, MATERIAL:MICROFIBRA, PESO CHEIA:260 A 280 G, CIRCUNFERÊNCIA:65 A 67 CM, CARACTERÍSTICAS ADICIONAIS:CÂMARA AIRBILITY, MIOLO REMOVÍVEL E LUBRIFICADO.</t>
  </si>
  <si>
    <t>4947/2024</t>
  </si>
  <si>
    <t>BRASILIA VOLEI ESPORTE CLUBE - BVEC</t>
  </si>
  <si>
    <t>Implementação e Desenvolvimento do Projeto de Vôlei em Brasília</t>
  </si>
  <si>
    <t>MOCHILA SACOLA , MARTERIAL 100% POLIESTER, ALTURA 43 CM, LARGURA 30 CM</t>
  </si>
  <si>
    <t>AQUISIÇÃO DE MOCHILA TIPO SACOLA , MARTERIAL 100% POLIESTER, ALTURA 43 CM, LARGURA 30 CM. MATERIAL DA ALÇA: CORDÃO. PARA USO DIÁRIO DOS ALUNOS DURANTE A EXECUÇÃO DO PROJETO.</t>
  </si>
  <si>
    <t>Aquisição de mochila tipo sacola , marterial 100% poliester, altura 43 cm, largura 30 cm. Material da alça: cordão. Para uso diário dos alunos durante a execução do projeto.</t>
  </si>
  <si>
    <t>ARBITRAGEM</t>
  </si>
  <si>
    <t>639/2024</t>
  </si>
  <si>
    <t>INSTITUTO VITORIA</t>
  </si>
  <si>
    <t>Implementação e Desenvolvimento do Projeto Estrelas do Tatame no Distrito Federal</t>
  </si>
  <si>
    <t>CAMISA ELASTANO MANGA CURTA TAMANHOS DIVERSOS</t>
  </si>
  <si>
    <t>RJ</t>
  </si>
  <si>
    <t>648/2024</t>
  </si>
  <si>
    <t>ASSOCIACAO BRASIL ESTADOS UNIDOS</t>
  </si>
  <si>
    <t>Apoio ao Desenvolvimento do Projeto Somar no Município de Araruama/RJ</t>
  </si>
  <si>
    <t>CALÇA DE GOLEIRO REFORÇADA COM ACOLCHOAMENTO EM POLIÉSTER DIVERSOS TAMANHOS</t>
  </si>
  <si>
    <t>CAMISA DE GOLEIRO REFORÇADA COM ACOLCHOAMENTO DE POLIÉSTER E ELASTANO TAMANHOS DIVERSOS</t>
  </si>
  <si>
    <t>PROFESSOR DE EDUCAÇÃO FÍSICA OU ESPORTE</t>
  </si>
  <si>
    <t>Outros Serviços de Terceiros - Pessoa Jurídica</t>
  </si>
  <si>
    <t>CINTA DE TRAÇÃO DUPLA PARA FORTALECIMENTO MUSCULAR</t>
  </si>
  <si>
    <t>APOIO TÉCNICO</t>
  </si>
  <si>
    <t>CHUTEIRA DE COURO COM TRAVA PARA GRAMA</t>
  </si>
  <si>
    <t>PORTA CHUTEIRA (SACOCHILA) DE MATERIAL SINTÉTICO</t>
  </si>
  <si>
    <t>BOLA DE FUTEBOL DE CAMPO 03</t>
  </si>
  <si>
    <t>CONE CHAPÉU CHINÊS 19 CM - KIT COM 50 UNIDADES EM PVC</t>
  </si>
  <si>
    <t>PAR DE REDE PARA GOL - FUTEBOL DE CAMPO TAMANHO OFICIAL</t>
  </si>
  <si>
    <t>CONE DE SINALIZAÇÃO 43CM EM PVC</t>
  </si>
  <si>
    <t>BOLA DE FUTEBOL DE CAMPO OFICIAL TAMANHO 5</t>
  </si>
  <si>
    <t>AUXILIAR TÉCNICO</t>
  </si>
  <si>
    <t>BOLA DE FUTEBOL DE CAMPO TAMANHO 04</t>
  </si>
  <si>
    <t>BERMUDA MASCULINA DE MICROFIBRA EM TAMANHOS DIVERSOS</t>
  </si>
  <si>
    <t>SQUEEZE PARA HIDRATAÇÃO</t>
  </si>
  <si>
    <t>ESCADA DE AGILIDADE 10M, 20 DEGRAUS EM PVC</t>
  </si>
  <si>
    <t>MEIÃO EM POLIÉSTER TAMANHOS DIVERSOS</t>
  </si>
  <si>
    <t>ASSISTENTE SOCIAL</t>
  </si>
  <si>
    <t>IMPLEMENTAÇÃO E DESENVOLVIMENTO DO PROJETO ACESSIBILIDADE À PRÁTICA DO ESPORTE SKATE NAS MODALIDADES STREET E PARK NO MUNICÍPIO DE LAGOA SANTA/MG</t>
  </si>
  <si>
    <t>Implementação e Desenvolvimento do Projeto Acessibilidade à Prática do Esporte Skate nas modalidades Street e Park no Município de Lagoa Santa/MG</t>
  </si>
  <si>
    <t>649/2024</t>
  </si>
  <si>
    <t>MUNICIPIO DE LAGOA SANTA</t>
  </si>
  <si>
    <t>Implementação e Desenvolvimento do Projeto Acessibilidade  à Prática do Esporte Skate nas Modalidades Street e Park no Município de Lagoa Santa/MG</t>
  </si>
  <si>
    <t>Assessoria de comunicação</t>
  </si>
  <si>
    <t>2248/2024</t>
  </si>
  <si>
    <t>INSTITUTO CULTURAL E SOCIAL DO DISTRITO FEDERAL - INCS</t>
  </si>
  <si>
    <t>Realização do Evento Circuito Esporte, Saúde &amp; Bem Estar no Distrito Federal</t>
  </si>
  <si>
    <t>ASSESSORIA DE TREINAMENTO</t>
  </si>
  <si>
    <t>Assessoria de Treinamento</t>
  </si>
  <si>
    <t>ASSESSORIA TÉCNICA OPERACIONAL</t>
  </si>
  <si>
    <t>Assessoria Técnica Operacional</t>
  </si>
  <si>
    <t>ASSISTENTE ADMINISTRATIVO</t>
  </si>
  <si>
    <t>966/2024</t>
  </si>
  <si>
    <t>INSTITUTO FORCA DE CEILANDIA - INFOCO</t>
  </si>
  <si>
    <t>Implementação e Desenvolvimento do Projeto A Capoeira em Movimento 2ª Etapa no Gama/DF.</t>
  </si>
  <si>
    <t>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t>
  </si>
  <si>
    <t>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t>
  </si>
  <si>
    <t>1596/2024</t>
  </si>
  <si>
    <t>INSTITUTO NOVA ALIANCA</t>
  </si>
  <si>
    <t>Realização da 1ª Edição do Evento Corda e Ginga no Distrito Federal</t>
  </si>
  <si>
    <t>ASSISTENTE DE COORDENAÇÃO</t>
  </si>
  <si>
    <t>Assistente de Coordenação</t>
  </si>
  <si>
    <t>ASSISTENTE DE COORDENADOR 40H/SEMANAIS</t>
  </si>
  <si>
    <t>ASSISTENTE DE COORDENADOR 40h/semanais</t>
  </si>
  <si>
    <t>ASSISTENTE DE PRODUÇÃO</t>
  </si>
  <si>
    <t>ASSISTENTE DE PRODUÇÃO - 5 PROFISSIONAL X 1 MESES</t>
  </si>
  <si>
    <t>ASSISTENTE DE PRODUÇÃO - 5 profissional x 1 meses</t>
  </si>
  <si>
    <t>5053/2024</t>
  </si>
  <si>
    <t>ASSOCIACAO SEMPER FIDELIS</t>
  </si>
  <si>
    <t>Apoio à Realização do Evento Mega Drift no Distrito Federal</t>
  </si>
  <si>
    <t>ATRAÇÃO REGIONAL – UM GRUPO DE 15 CAPOEIRISTAS HABILIDOSOS, INCLUINDO HOMENS E MULHERES, IRÁ SE APRESENTAR, TRAZENDO UMA VARIEDADE DE ESTILOS E MOVIMENTOS À APRESENTAÇÃO. ACOMPANHADOS AO VIVO POR INSTRUMENTOS COMO BERIMBAU E ATABAQUE, TERÁ UMA APRESENTAÇÃO POR DIA COM DURAÇÃO DE 2 HORA.</t>
  </si>
  <si>
    <t>Atração Regional – Um grupo de 15 capoeiristas habilidosos, incluindo homens e mulheres, irá se apresentar, trazendo uma variedade de estilos e movimentos à apresentação. Acompanhados ao vivo por instrumentos como berimbau e atabaque, terá uma apresentação por dia com duração de 2 hora.</t>
  </si>
  <si>
    <t>AUXILIAR ADMINISTRATIVO (40H SEMANAIS)</t>
  </si>
  <si>
    <t>Auxiliar Administrativo (40h semanais)</t>
  </si>
  <si>
    <t>AUXILIAR ADMINISTRATIVO 40 H</t>
  </si>
  <si>
    <t>AUXILIAR ADMINISTRATIVO 40 h</t>
  </si>
  <si>
    <t>Auxiliar de Limpeza</t>
  </si>
  <si>
    <t>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t>
  </si>
  <si>
    <t>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t>
  </si>
  <si>
    <t>AUXILIAR OPERACIONAL</t>
  </si>
  <si>
    <t>BAMBOLÊ</t>
  </si>
  <si>
    <t>Bambolê</t>
  </si>
  <si>
    <t>BAMBOLÊ - ARCO DE PLÁSTICO</t>
  </si>
  <si>
    <t>Bambolê - Arco de Plástico</t>
  </si>
  <si>
    <t>BANDEIRA DO BRASIL</t>
  </si>
  <si>
    <t>Bandeira do Brasil</t>
  </si>
  <si>
    <t>7556/2024</t>
  </si>
  <si>
    <t>CONFEDERACAO BRASILEIRA DO DESPORTO UNIVERSITARIO</t>
  </si>
  <si>
    <t>Viabilizar a participação da delegação brasileira nos Jogos dos BRICS.</t>
  </si>
  <si>
    <t>BANNER - CONFECÇÃO DE BANNER EM VINIL 340G, IMPRESSO EM CORES COM ILHÓS, MEDINDO 2X2M.</t>
  </si>
  <si>
    <t>Banner - Confecção de banner em vinil 340g, impresso em cores com ilhós, medindo 2x2m.</t>
  </si>
  <si>
    <t>BANNER 100 M</t>
  </si>
  <si>
    <t>Banner 100 M</t>
  </si>
  <si>
    <t>BANNER 2X1M B</t>
  </si>
  <si>
    <t>BANNER 2x1m b</t>
  </si>
  <si>
    <t>BANNER 6X3M</t>
  </si>
  <si>
    <t>BANNER 6x3m</t>
  </si>
  <si>
    <t>BANNER DE IDENTIFICAÇÃO E DIVULGAÇÃO - 6,0 X 3,00 M</t>
  </si>
  <si>
    <t>BANNER DE IDENTIFICAÇÃO E DIVULGAÇÃO - 6,0 X 3,00 m</t>
  </si>
  <si>
    <t>BANNER DE IDENTIFICAÇÃO E DIVULGAÇÃO - 6,0 X 3,00 M.</t>
  </si>
  <si>
    <t>BANNER DE IDENTIFICAÇÃO E DIVULGAÇÃO - 6,0 X 3,00 m.</t>
  </si>
  <si>
    <t>BANNER EM LONA 1,50X0,90, ACABAMENTO COM CORDÃO</t>
  </si>
  <si>
    <t>Banner em lona 1,50X0,90, acabamento com cordão</t>
  </si>
  <si>
    <t>BANNER EM LONA COM ILHÓS TAMANHO 3,00 DE LARGURA POR 1,00 DE ALTURA PARA FICAR EXPOSTO NO LOCAL ONDE ACONTECERÁ O EVENTO.</t>
  </si>
  <si>
    <t>Banner em Lona com ilhós tamanho 3,00 de largura por 1,00 de altura para ficar exposto no local onde acontecerá o evento.</t>
  </si>
  <si>
    <t>BANNER EM LONA COM ILHÓS TAMANHO 3,00 DE LARGURA POR 4,00 DE ALTURA PARA FICAR EXPOSTO NO LOCAL ONDE ACONTECERÁ  O EVENTO.</t>
  </si>
  <si>
    <t>Banner em Lona com ilhós tamanho 3,00 de largura por 4,00 de altura para ficar exposto no local onde acontecerá  o evento.</t>
  </si>
  <si>
    <t>BANNER MATERIAL: LONA FOSCA 280G TAMANHO: 1000X2000MM BASTÃO, CORDÃO E VENTOSA</t>
  </si>
  <si>
    <t>Banner Material: Lona fosca 280g Tamanho: 1000x2000mm Bastão, cordão e ventosa</t>
  </si>
  <si>
    <t>BANNERS</t>
  </si>
  <si>
    <t>BANNERS 5MX0,8M EM LONA COM ILHÓS - IMPRESSÃO DIGITAL</t>
  </si>
  <si>
    <t>Banners 5mx0,8m em lona Com Ilhós - Impressão Digital</t>
  </si>
  <si>
    <t>BANNERS IMPRESSOS</t>
  </si>
  <si>
    <t>BOLA CAMPO DUALT PROFISSIONAL PU COSTURADA</t>
  </si>
  <si>
    <t>Bola Campo Dualt Profissional Pu Costurada</t>
  </si>
  <si>
    <t>Bola de Borracha</t>
  </si>
  <si>
    <t>BOLA DE BORRACHA</t>
  </si>
  <si>
    <t>BOLA DE HANDEBOL BEACH BEACH MATERIAL EXCLUSIVO DE PVC, A SUPERFÍCIE DA BOLA É FÁCIL DE SEGURAR. A COR CONTRASTANTE DÁ À BOLA UMA FORTE PERCEPÇÃO SERÃO DISPONIBILIZADO 02 BOLAS DE HANDEBOL H1 PARA SER UTILIZADO PELAS EQUIPES ADULTA E MÁSTER QUE DISPUTARAM A COMPETIÇÃO</t>
  </si>
  <si>
    <t>Bola De Handebol Beach Beach material exclusivo de PVC, a superfície da bola é fácil de segurar. A cor contrastante dá à bola uma forte percepção Serão disponibilizado 02 bolas de handebol H1 para ser utilizado pelas equipes adulta e máster que disputaram a competição</t>
  </si>
  <si>
    <t>BOLAS</t>
  </si>
  <si>
    <t>BOLAS DE FUTEBOL DE SALÃO</t>
  </si>
  <si>
    <t>BOLAS DE FUTSAL</t>
  </si>
  <si>
    <t>Bolas de Futsal</t>
  </si>
  <si>
    <t>Bolas de futsal</t>
  </si>
  <si>
    <t>2430/2024</t>
  </si>
  <si>
    <t>INSTITUTO ME AJUDE A AJUDAR - IMAA</t>
  </si>
  <si>
    <t>Implementação e Desenvolvimento do Projeto Geração Fut Luz no Distrito Federal</t>
  </si>
  <si>
    <t>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t>
  </si>
  <si>
    <t>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t>
  </si>
  <si>
    <t>BOLA HANDEBOL D60 H2 , PESO 325 E 375 GRAMAS CIRCUNFERENCIA 54 E 56 CENTIMETROS</t>
  </si>
  <si>
    <t>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t>
  </si>
  <si>
    <t>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t>
  </si>
  <si>
    <t>BOLA HANDEBOL D60 H3, PTAMANHO 3: CIRCUNFERÊNCIA: 555-575MM E PESO: 400-425G</t>
  </si>
  <si>
    <t>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t>
  </si>
  <si>
    <t>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t>
  </si>
  <si>
    <t>BOMBA DE AR DUPLA AÇÃO</t>
  </si>
  <si>
    <t>Bomba de ar dupla ação</t>
  </si>
  <si>
    <t>BOMBA DE ENCHER BOLA</t>
  </si>
  <si>
    <t>Bomba de encher bola</t>
  </si>
  <si>
    <t>BOMBA PARA ENCHER BOLA</t>
  </si>
  <si>
    <t>Bomba para Encher Bola</t>
  </si>
  <si>
    <t>BONÉ</t>
  </si>
  <si>
    <t>Boné</t>
  </si>
  <si>
    <t>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t>
  </si>
  <si>
    <t>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t>
  </si>
  <si>
    <t>BOTON PIGMENTADO</t>
  </si>
  <si>
    <t>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t>
  </si>
  <si>
    <t>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t>
  </si>
  <si>
    <t>BRIGADISTA DIÁR</t>
  </si>
  <si>
    <t>BRIGADISTA Diár</t>
  </si>
  <si>
    <t>BRIGADISTAS</t>
  </si>
  <si>
    <t>BRIGADISTAS DE EMERGÊNCIA E PRIMEIROS SOCORROS</t>
  </si>
  <si>
    <t>Brigadistas de Emergência e Primeiros Socorros</t>
  </si>
  <si>
    <t>BUNNER</t>
  </si>
  <si>
    <t>Bunner</t>
  </si>
  <si>
    <t>CADERNO ESPIRAL CAPA DURA  UNIVERSITÁRIO 10 MATÉRIAS  160 FOLHAS</t>
  </si>
  <si>
    <t>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t>
  </si>
  <si>
    <t>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t>
  </si>
  <si>
    <t>CAIXA DE ÁGUA MINERAL</t>
  </si>
  <si>
    <t>Caixa de Água Mineral</t>
  </si>
  <si>
    <t>CALÇA DE CAPOEIRA</t>
  </si>
  <si>
    <t>Calça de Capoeira</t>
  </si>
  <si>
    <t>CALÇA DE CAPOEIRA ABADA HELANCA - 100% POLIÉSTER</t>
  </si>
  <si>
    <t>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t>
  </si>
  <si>
    <t>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t>
  </si>
  <si>
    <t>CALÇÃO FUTSAL</t>
  </si>
  <si>
    <t>Calção Futsal</t>
  </si>
  <si>
    <t>CAMISA EM DRY FIT PARA OS ÁRBITROS QUE APITARÃO OS JOGOS DA COMPETIÇÃO, TECIDO  100% POLIÉSTER DIVERSOS TAMANHOS, SUBLIMADA EM DRY FIT DE ALTA QUALIDADE, COM PROTEÇÃO ULTRAVIOLETA, ETIQUETA TERMO TRANSFER, MODELAGEM ANATÔMICA, ACABAMENTO DE ARTE EM ALTA DEFINIÇÃO, SUBLIMADA .</t>
  </si>
  <si>
    <t>Camisa em Dry fit Para os árbitros que apitarão os jogos da competição, tecido  100% poliéster diversos tamanhos, sublimada em dry fit de alta qualidade, com proteção ultravioleta, etiqueta termo transfer, modelagem anatômica, acabamento de arte em alta definição, sublimada .</t>
  </si>
  <si>
    <t>CAMISAS EM TECIDO DRY FIT</t>
  </si>
  <si>
    <t>Camisas em tecido DRY FIT</t>
  </si>
  <si>
    <t>Camiseta</t>
  </si>
  <si>
    <t>CAMISAS PARA BENEFICIÁRIOS</t>
  </si>
  <si>
    <t>CAMISAS PARA COLABORADORES</t>
  </si>
  <si>
    <t>CAMISAS PARA COORDENAÇÃO E COLABORADORES E BENEFICIÁRIOS</t>
  </si>
  <si>
    <t>CAMISAS PARA OS BENEFICIÁRIOS E RH</t>
  </si>
  <si>
    <t>CAMISETA MANGA CURTA, TIPO DE GOLA CARECA, CONFECCIONADA DRY FIT 100% POLIÉSTER</t>
  </si>
  <si>
    <t>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t>
  </si>
  <si>
    <t>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t>
  </si>
  <si>
    <t>CAMISETA GOLA POLO  POLIESTER 100% SUBLIMADAS</t>
  </si>
  <si>
    <t>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t>
  </si>
  <si>
    <t>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t>
  </si>
  <si>
    <t>CAMISETA MANGA CURTA</t>
  </si>
  <si>
    <t>Camiseta Manga Curta</t>
  </si>
  <si>
    <t>CAMISETA PERSONALIZADAS</t>
  </si>
  <si>
    <t>Camiseta personalizadas</t>
  </si>
  <si>
    <t>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t>
  </si>
  <si>
    <t>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t>
  </si>
  <si>
    <t>CAMISETAS ATLETA</t>
  </si>
  <si>
    <t>Camisetas ATLETA</t>
  </si>
  <si>
    <t>CAMISETAS COM COMPOSIÇÃO DE 100% POLIESTER, COM A LOGO DO PROJETO TAMANHOS P, M, G E GG</t>
  </si>
  <si>
    <t>Camisetas com composição de 100% poliester, com a logo do projeto tamanhos P, M, G e GG</t>
  </si>
  <si>
    <t>CAMISETAS DA CAPOEIRA</t>
  </si>
  <si>
    <t>Camisetas da Capoeira</t>
  </si>
  <si>
    <t>CAMISETAS DE PROJETO</t>
  </si>
  <si>
    <t>Camisetas de Projeto</t>
  </si>
  <si>
    <t>CAMISETAS DO PROJETO</t>
  </si>
  <si>
    <t>Camisetas do Projeto</t>
  </si>
  <si>
    <t>CAMISETAS STAFF</t>
  </si>
  <si>
    <t>Camisetas STAFF</t>
  </si>
  <si>
    <t>CANELEIRAS TAMANHO ÚNICO</t>
  </si>
  <si>
    <t>Caneleiras tamanho único</t>
  </si>
  <si>
    <t>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t>
  </si>
  <si>
    <t>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t>
  </si>
  <si>
    <t>CARTÕES DE FUTSAL</t>
  </si>
  <si>
    <t>Cartões de Futsal</t>
  </si>
  <si>
    <t>CHINELOS DE DEDO</t>
  </si>
  <si>
    <t>Chinelos de Dedo</t>
  </si>
  <si>
    <t>Chuteira</t>
  </si>
  <si>
    <t>CHUTEIRA</t>
  </si>
  <si>
    <t>CHUTEIRA DE FUTEBOL PROFISSIONAL DE MATERIAL SINTETICO DE 6 E 8 TRAVAS</t>
  </si>
  <si>
    <t>Chuteira de futebol profissional de material sintetico de 6 e 8 travas</t>
  </si>
  <si>
    <t>COLETE DE TREINO DUPLA FACE TRB - VERMELHO+AZUL</t>
  </si>
  <si>
    <t>Colete de Treino Dupla Face TRB - Vermelho+Azul</t>
  </si>
  <si>
    <t>COLETES</t>
  </si>
  <si>
    <t>Coletes</t>
  </si>
  <si>
    <t>COLETES PARA PROTEÇÃO DE TORAX</t>
  </si>
  <si>
    <t>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t>
  </si>
  <si>
    <t>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t>
  </si>
  <si>
    <t>MATERIAL DE SINALIZACAO VISUAL E OUTROS</t>
  </si>
  <si>
    <t>CONE PRATINHO / PEQUENO DE AGILIDAD</t>
  </si>
  <si>
    <t>Cone pratinho / pequeno de agilidad</t>
  </si>
  <si>
    <t>CONES</t>
  </si>
  <si>
    <t>Cones</t>
  </si>
  <si>
    <t>CONFECÇÃO DE APOSTILAS</t>
  </si>
  <si>
    <t>Confecção de Apostilas</t>
  </si>
  <si>
    <t>CONFECÇÃO DE MEDALHAS</t>
  </si>
  <si>
    <t>Confecção de Medalhas</t>
  </si>
  <si>
    <t>CONJUNTO DE AGASALHO ESPORTIVO (CALÇA E CASACO) - MATERIAL TACTEL SOFT PLUS, FORRADO</t>
  </si>
  <si>
    <t>Conjunto de Agasalho Esportivo (calça e casaco) - Material tactel soft plus, forrado</t>
  </si>
  <si>
    <t>4641/2024</t>
  </si>
  <si>
    <t>Implementação e Desenvolvimento de Projeto de Voleibol em Brasília</t>
  </si>
  <si>
    <t>CONSULTORIA, COORDENAÇÃO ADMINISTRATIVA E FINANCEIRA</t>
  </si>
  <si>
    <t>COORDENAÇÃO ADMINISTRATIVA E FINANCEIRA</t>
  </si>
  <si>
    <t>Coordenação Administrativa e Financeira</t>
  </si>
  <si>
    <t>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t>
  </si>
  <si>
    <t>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t>
  </si>
  <si>
    <t>COORDENAÇÃO DE PRODUÇÃO - PROFISSIONAL RESPONSÁVEL PELA GESTÃO DE PRODUÇÃO NA PRÉ-PRODUÇÃO, PRODUÇÃO E PÓS PRODUÇÃO, COORDENANDO A PRODUÇÃO DE TODA ESTRUTURA TÉCNICA, FISCALIZAÇÃO E ORGANIZAÇÃO DE CRONOGRAMAS. CARGA HORÁRIA SEMANAL DE 40H/SEMANAIS</t>
  </si>
  <si>
    <t>Coordenação de Produção - Profissional responsável pela gestão de produção na pré-produção, produção e pós produção, coordenando a produção de toda estrutura técnica, fiscalização e organização de cronogramas. Carga horária semanal de 40h/semanais</t>
  </si>
  <si>
    <t>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t>
  </si>
  <si>
    <t>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t>
  </si>
  <si>
    <t>COORDENADOR ADMINISTRATIVO/FINANCEIRO</t>
  </si>
  <si>
    <t>Coordenador Administrativo/Financeiro</t>
  </si>
  <si>
    <t>COORDENADOR DE ADMINISTRATIVO (40H SEMANAIS)</t>
  </si>
  <si>
    <t>Coordenador de Administrativo (40h semanais)</t>
  </si>
  <si>
    <t>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t>
  </si>
  <si>
    <t>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t>
  </si>
  <si>
    <t>659/2024</t>
  </si>
  <si>
    <t>MUNICIPIO DE ITUIUTABA</t>
  </si>
  <si>
    <t>Realização do Evento “Jogos do Pontal Mineiro” no município de Ituiataba/MG</t>
  </si>
  <si>
    <t>LOCAÇÃO DE ESTRUTURA EM TRELISSA Q15 - 3M X 2M PARA BRACKDOOP</t>
  </si>
  <si>
    <t>Locação de estrutura em trelissa Q15 - 3m x 2m para brackdoop</t>
  </si>
  <si>
    <t>704/2024</t>
  </si>
  <si>
    <t>INSTITUTO PRO-FAMILIA</t>
  </si>
  <si>
    <t>Realização do Evento Challenge FJU de Jiu-Jitsu - 2024, no Município de São Paulo</t>
  </si>
  <si>
    <t>PAINEL EM LONA PARA PORTAL DE ENTRADA</t>
  </si>
  <si>
    <t>Painel em Lona para portal de entrada</t>
  </si>
  <si>
    <t>PROFISSIONAIS ÁRBITROS</t>
  </si>
  <si>
    <t>Profissionais Árbitros</t>
  </si>
  <si>
    <t>PROFISSIONAIS DE SERVIÇOS GERAIS</t>
  </si>
  <si>
    <t>Profissionais de Serviços Gerais</t>
  </si>
  <si>
    <t>PROFISSIONAIS SEGURANÇAS</t>
  </si>
  <si>
    <t>Profissionais Seguranças</t>
  </si>
  <si>
    <t>LOCAÇÃO DE GRADIS 1,20M X 2M</t>
  </si>
  <si>
    <t>Locação de Gradis 1,20m x 2m</t>
  </si>
  <si>
    <t>TROFÉUS</t>
  </si>
  <si>
    <t>Troféus</t>
  </si>
  <si>
    <t>LOCAÇÃO DE PAINEL DE LED MEDINDO 3M X 2M</t>
  </si>
  <si>
    <t>Locação de painel de led medindo 3m x 2m</t>
  </si>
  <si>
    <t>LOCAÇÃO DE ESTRUTURA EM TRELISSA Q20 - 3M X 2M, PARA COLOCAR PAINEL DE LED</t>
  </si>
  <si>
    <t>Locação de estrutura em trelissa Q20 - 3m x 2m, para colocar painel de led</t>
  </si>
  <si>
    <t>Kit Lanche</t>
  </si>
  <si>
    <t>LOCAÇÃO DE SOM</t>
  </si>
  <si>
    <t>Locação de Som</t>
  </si>
  <si>
    <t>LOCAÇÃO DE ESTRUTURA EM TRELISSA Q15 - 3M X 2M, PARA PORTAL DE ENTRADA</t>
  </si>
  <si>
    <t>Locação de estrutura em trelissa Q15 - 3m x 2m, para portal de entrada</t>
  </si>
  <si>
    <t>ÁGUA MINERAL 500ML</t>
  </si>
  <si>
    <t>Água mineral 500ml</t>
  </si>
  <si>
    <t>PROFISSIONAIS BOMBEIROS CIVIS</t>
  </si>
  <si>
    <t>Profissionais Bombeiros civis</t>
  </si>
  <si>
    <t>SUPERVISOR ADMINISTRATIVO - CARGA HORÁRIA DE 40H/SEMANAL.</t>
  </si>
  <si>
    <t>Supervisor Administrativo - Carga horária de 40h/semanal.</t>
  </si>
  <si>
    <t>AUXILIAR ADMINISTRATIVO - CARGA HORÁRIA: 40H/SEMANAL.</t>
  </si>
  <si>
    <t>Auxiliar Administrativo - Carga Horária: 40h/semanal.</t>
  </si>
  <si>
    <t>BANNER COM TUBO LONA FOSCA</t>
  </si>
  <si>
    <t>Banner com tubo Lona Fosca</t>
  </si>
  <si>
    <t>LOCAÇÃO DE TATAME EM EVA 1M X 1M X 30MM</t>
  </si>
  <si>
    <t>Locação de Tatame em EVA 1m x 1m x 30mm</t>
  </si>
  <si>
    <t>Serviço de locação de ambulância</t>
  </si>
  <si>
    <t>CAMISETA E BERMUDA</t>
  </si>
  <si>
    <t>Camiseta e Bermuda</t>
  </si>
  <si>
    <t>PROFISSIONAIS MESÁRIOS</t>
  </si>
  <si>
    <t>Profissionais Mesários</t>
  </si>
  <si>
    <t>KIMONO</t>
  </si>
  <si>
    <t>Kimono</t>
  </si>
  <si>
    <t>PROFISSIONAIS STAFF</t>
  </si>
  <si>
    <t>Profissionais Staff</t>
  </si>
  <si>
    <t>COORDENADOR GERAL - CARGA HORÁRIA 40H/SEMANAL</t>
  </si>
  <si>
    <t>Coordenador Geral - Carga horária 40h/semanal</t>
  </si>
  <si>
    <t>PAINEL EM LONA PARA BACK DROOP</t>
  </si>
  <si>
    <t>Painel em Lona para back droop</t>
  </si>
  <si>
    <t>LOCAÇÃO DE TENDA 5M X 5M</t>
  </si>
  <si>
    <t>Locação de Tenda 5m x 5m</t>
  </si>
  <si>
    <t>ASSESSORIA MARKETING</t>
  </si>
  <si>
    <t>Assessoria marketing</t>
  </si>
  <si>
    <t>LOCAÇÃO DE PLACARES ELETRÔNICOS</t>
  </si>
  <si>
    <t>Locação de placares eletrônicos</t>
  </si>
  <si>
    <t>LOCAÇÃO DE 1 PALCO</t>
  </si>
  <si>
    <t>Locação de 1 Palco</t>
  </si>
  <si>
    <t>MARMITA (ALIMENTAÇÃO)</t>
  </si>
  <si>
    <t>Marmita (alimentação)</t>
  </si>
  <si>
    <t>709/2024</t>
  </si>
  <si>
    <t>MUNICIPIO DE ARACOIABA DA SERRA</t>
  </si>
  <si>
    <t>Aquisição e Instalação de Academias ao Ar Livre no Município de Araçoiaba da Serra/SP</t>
  </si>
  <si>
    <t>KIT LANCHES CONTENDO 1 PÃO COM PRESUNTO E QUEIJO, 1 CAIXINHA DE SUCO, UMA BARRA DE CEREAL E UMA FRUTA ACONDICIONADOS EM UMA SACOLINHA DE PLÁSTICO FECHADA.</t>
  </si>
  <si>
    <t>Kit lanches contendo 1 pão com presunto e queijo, 1 caixinha de suco, uma barra de cereal e uma fruta acondicionados em uma sacolinha de plástico fechada.</t>
  </si>
  <si>
    <t>735/2024</t>
  </si>
  <si>
    <t>ASSOCIACAO CULTURAL ESPORTIVA E LAZER NOVA ROSA DA PENHA</t>
  </si>
  <si>
    <t>Implementação e Desenvolvimento do Projeto Movimento Saudável no Município de Cariacica/ES</t>
  </si>
  <si>
    <t>TROFÉUS EM ACRÍLICO COM 40 CM DE ALTURA BASE MADEIRA</t>
  </si>
  <si>
    <t>Troféus em Acrílico com 40 cm de altura base madeira</t>
  </si>
  <si>
    <t>CAMISAS DO PROJETO PARA OS PARTICIPANTES - SUBLIMAÇÃO TOTAL, COM 100% DRY</t>
  </si>
  <si>
    <t>camisas do projeto para os participantes - sublimação total, com 100% dry</t>
  </si>
  <si>
    <t>FITAS COLORIDAS COM HASTES DE GR, TECIDO PRINCIPAL: 100% - POLIÉSTER. CABO: 100% - ESTIRENO ETILENO BUTADIENO ESTIRENO (SEBS). SEPARADOR DE GANCHO E LAÇO: 100% - COBRE (CU). (VERIFICAMOS QUE AS BOLAS DOS FESTIVAIS DEVEM SER NOVAS E NÃO AS USADAS, NESTE SENTIDO, FOI AUMENTADO O QUANTITATIVO)</t>
  </si>
  <si>
    <t>Fitas coloridas com hastes de GR, Tecido principal: 100% - Poliéster. Cabo: 100% - Estireno etileno butadieno estireno (SEBS). Separador de Gancho e laço: 100% - Cobre (CU). (Verificamos que as bolas dos festivais devem ser novas e não as usadas, neste sentido, foi aumentado o quantitativo)</t>
  </si>
  <si>
    <t>MEDALHAS EM ACRÍLICO COM LOGO TAMANHO MÍNIMO 10CM COM FITA DE CETIM COLORIDA</t>
  </si>
  <si>
    <t>Medalhas em acrílico com logo tamanho mínimo 10cm com fita de cetim colorida</t>
  </si>
  <si>
    <t>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t>
  </si>
  <si>
    <t>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t>
  </si>
  <si>
    <t>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t>
  </si>
  <si>
    <t>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t>
  </si>
  <si>
    <t>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</si>
  <si>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</si>
  <si>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INSTRUTOR DE FUTEBOL  COM 20H/SEMANAIS, PROFISSIONAL DE TÉCNICO, PARA COMANDAR OS AULAS E  TREINAMENTOS NA MODALIDADEFUTEBOL,  QUALIFICAÇÃO: INSTRUTOR  OU ESTUDANTE DE EF OU 2º GRAU  COMPLETO COM ESPECIALIZAÇÃO EM ATIVIDADES DE FUTEBOL</t>
  </si>
  <si>
    <t>Instrutor de Futebol  com 20h/semanais, Profissional de Técnico, para comandar os aulas e  treinamentos na modalidadeFutebol,  Qualificação: Instrutor  ou estudante de EF ou 2º Grau  completo com especialização em atividades de futebol</t>
  </si>
  <si>
    <t>TATAME EVA CORES DIVERSAS 2X2 POR 40MM - (VERIFICAMOS QUE AS ATIVIDADES DE GINÁSTICAS E DE GR SERÃO EM SALAS DIFERENTES - ASSIM FOI NECESSÁRIO AUMENTAR NÚMERO DE TATAMES)</t>
  </si>
  <si>
    <t>Tatame EVA cores diversas 2x2 por 40mm - (verificamos que as atividades de Ginásticas e de GR serão em Salas diferentes - assim foi necessário aumentar número de tatames)</t>
  </si>
  <si>
    <t>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t>
  </si>
  <si>
    <t>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t>
  </si>
  <si>
    <t>SERVIÇO DE ARBITRAGEM DOS EVENTOS COM 8 ÁRBITROS PARA CADA FESTIVAL (2 PARA GR, 2 PARA GINÁSTICA E 4 PARA FUTEBOL) X 3 FESTIVAIS = 24 DIÁRIAS</t>
  </si>
  <si>
    <t>Serviço de arbitragem dos eventos com 8 árbitros para cada festival (2 para GR, 2 para Ginástica e 4 para Futebol) x 3 festivais = 24 diárias</t>
  </si>
  <si>
    <t>BANNER PLOTAGEM COLORIDO TAMANHO  DE 2M X 1M DO PROJETO</t>
  </si>
  <si>
    <t>Banner plotagem colorido tamanho  de 2m x 1m do projeto</t>
  </si>
  <si>
    <t>INSTRUTOR DE GINÁSTICA  INSTRUTOR DE GINÁSTICA  20H/SEMANAIS, PROFISSIONAL DE TÉCNICO, PARA COMANDAR OS AULAS E  TREINAMENTOS NA MODALIDADE GINÁTICA,  QUALIFICAÇÃO: INSTRUTOR  OU ESTUDANTE DE EF OU 2º GRAU  COMPLETO COM ESPECIALIZAÇÃO EM ATIVIDADES DE GINÁSTICA</t>
  </si>
  <si>
    <t>Instrutor de ginástica  Instrutor de Ginástica  20h/semanais, Profissional de Técnico, para comandar os aulas e  treinamentos na modalidade Ginática,  Qualificação: Instrutor  ou estudante de EF ou 2º Grau  completo com especialização em atividades de Ginástica</t>
  </si>
  <si>
    <t>LOCAÇÃO TRANSPORTE COM ÔNIBUS COM ATÉ 40 LUGARES, OS ASSENTOS COM CINTOS DE SEGURANÇA, COM MOTORISTA QUALIFICADO PARA TRANSPORTE DOS PARTICIPANTES DO FUTEBOL COM JOGOS NOS BAIRROS DE SANTANA, CARIACICA SEDE E PORTO DE SANTANA.</t>
  </si>
  <si>
    <t>locação transporte com ônibus com até 40 lugares, os assentos com cintos de segurança, com motorista qualificado para transporte dos participantes do futebol com jogos nos bairros de Santana, Cariacica sede e Porto de Santana.</t>
  </si>
  <si>
    <t>BOLAS DE GR  - BOLA RITMIC BRANCA 400GR 17CM  GINASTICA RITMICA GRD - BOLA DE VINIL COM 17 CM DE DIÂM. E 400 GR (VERIFICAMOS QUE AS BOLAS DOS FESTIVAIS DEVEM SER NOVAS E NÃO AS USADAS, NESTE SENTIDO, FOI AUMENTADO O QUANTITATIVO)</t>
  </si>
  <si>
    <t>Bolas de GR  - Bola Ritmic Branca 400gr 17cm  Ginastica Ritmica GRD - Bola de vinil com 17 cm de diâm. e 400 gr (Verificamos que as bolas dos festivais devem ser novas e não as usadas, neste sentido, foi aumentado o quantitativo)</t>
  </si>
  <si>
    <t>MAÇAS PARA GR, EM PVC DE ALTA QUALIDADE, MEDINDO 45CM DE COMPRIMENTO. INDICADA PARA TREINAMENTOS E CAMPEONATOS NA CATEGORIA PRÉ INFANTIL/INFANTIL.</t>
  </si>
  <si>
    <t>Maças para GR, em PVC de alta qualidade, medindo 45cm de comprimento. Indicada para treinamentos e campeonatos na categoria pré infantil/infantil.</t>
  </si>
  <si>
    <t>COORDENADOR DE NÚCLEO (40H)</t>
  </si>
  <si>
    <t>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t>
  </si>
  <si>
    <t>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t>
  </si>
  <si>
    <t>INSTRUTOR DE GR -  INSTRUTOR DE GINÁSTICA RÍTMICA 20H/SEMANAIS, PROFISSIONAL DE  TÉCNICO, PARA COMANDAR OS AULAS E  TREINAMENTOS NA MODALIDADE GR QUALIFICAÇÃO: INSTRUTOR  OU ESTUDANTE DE EF OU 2º GRAU  COMPLETO COM ESPECIALIZAÇÃO EM ATIVIDADES DE GR</t>
  </si>
  <si>
    <t>Instrutor de GR -  Instrutor de Ginástica Rítmica 20h/semanais, Profissional de  Técnico, para comandar os aulas e  treinamentos na modalidade GR Qualificação: Instrutor  ou estudante de EF ou 2º Grau  completo com especialização em atividades de GR</t>
  </si>
  <si>
    <t>COLCHONETES EM EVA, COLCHONETES EM EVA, EVA EM COR ÚNICA - TAMANHO 100CM X 50CM X 1CM</t>
  </si>
  <si>
    <t>Colchonetes em EVA, Colchonetes em EVA, EVA em cor única - tamanho 100cm x 50cm x 1cm</t>
  </si>
  <si>
    <t>740/2024</t>
  </si>
  <si>
    <t>INSTITUTO ATHOS DE EDUCACAO, CULTURA, ESPORTES E CIDADANIA</t>
  </si>
  <si>
    <t>Implementação e Desenvolvimento do Projeto Craques do Amanhã no Estado do Ceará</t>
  </si>
  <si>
    <t>BOLAS DE INICIAÇÃO DE VOLEIBOL DE PRAIA - BOLAS DE INICIAÇÃO VOLEIBOL DE PRAIA, 18 PAINÉIS, TAMANHO 5 OFICIAL, PESO: 260- 280G, COSTURADA OU VULCANIZADA.</t>
  </si>
  <si>
    <t>Bolas de iniciação de voleibol de praia - Bolas de iniciação voleibol de praia, 18 painéis, Tamanho 5 oficial, Peso: 260- 280g, Costurada ou vulcanizada.</t>
  </si>
  <si>
    <t>BOLAS ADULTO DE VOLEIBOL DE PRAIA - BOLAS ADULTO VOLEIBOL DE PRAIA, 10 PAINÉIS; TAMANHO 5 - OFICIAL; COSTURADA OU VULCANIZADA, CIRCUNFERÊNCIA: 66-68CM; PESO: 260-280G;</t>
  </si>
  <si>
    <t>Bolas adulto de voleibol de praia - Bolas adulto voleibol de praia, 10 painéis; Tamanho 5 - OFICIAL; Costurada ou vulcanizada, Circunferência: 66-68cm; Peso: 260-280g;</t>
  </si>
  <si>
    <t>KIT DE TREINAMENTO - (01 ESCADA DE AGILIDADE PLÁSTICO INJETÁVEL, 10 CONES DEMARCATÓRIOS COLORIDOS DE 16CM, 10 CHAPÉUS CHINESES DEMARCATÓRIOS COLORIDOS, 01 CORDA DE PULAR PROFISSIONAL NATURAL FITNESS 2,85M, 01 MOCHILA PARA ARMAZENAMENTO)</t>
  </si>
  <si>
    <t>Kit de treinamento - (01 Escada de Agilidade Plástico Injetável, 10 Cones demarcatórios coloridos de 16cm, 10 Chapéus chineses demarcatórios coloridos, 01 Corda de pular profissional natural fitness 2,85m, 01 mochila para armazenamento)</t>
  </si>
  <si>
    <t>BOLAS DE INICIAÇÃO PLÁSTICA, BOLAS DE INICIAÇÃO PLÁSTICA, - TAMANHO Nº12.- MATRIZADA. - CONFECCIONADA EM BORRACHA. DIÂMETRO: 68 - 70 CM. PESO: 250 - 270 G. MIOLO: SUBSTITUÍVEL. CÂMARA: BUTIL.</t>
  </si>
  <si>
    <t>Bolas de iniciação plástica, Bolas de iniciação plástica, - Tamanho Nº12.- Matrizada. - Confeccionada em borracha. Diâmetro: 68 - 70 cm. Peso: 250 - 270 g. Miolo: Substituível. Câmara: Butil.</t>
  </si>
  <si>
    <t>FITA DEMARCATÓRIA HANDEBOL DE PRAIA, FITA DEMARCATÓRIA HANDEBOL DE PRAIA, TAMANHO DA QUADRA: 27X38M; - MATERIAL: POLIPROPILENO (CBR); - CONTÉM: 2 FITAS DE 27M, 2 FITAS DE 38M E 10 FIXADORES DE FERRO GALVANIZADO; - COR: LARANJA, AZUL E PRETO</t>
  </si>
  <si>
    <t>Fita demarcatória Handebol de praia, fita demarcatória handebol de praia, Tamanho da quadra: 27x38m; - Material: Polipropileno (CBR); - Contém: 2 fitas de 27m, 2 fitas de 38m e 10 fixadores de ferro galvanizado; - Cor: Laranja, Azul e Preto</t>
  </si>
  <si>
    <t>VISEIRAS VOLEIBOL DE PRAIA - VISEIRAS VOLEIBOL DE PRAIA, 100% POLIÉSTER EM SUBLIMAÇÃO TOTAL COM AS LOGOMARCAS, COM VELCRO OU FIVELA</t>
  </si>
  <si>
    <t>Viseiras voleibol de praia - viseiras voleibol de praia, 100% poliéster em sublimação total com as logomarcas, com velcro ou fivela</t>
  </si>
  <si>
    <t>SUPERVISOR ESPORTIVO</t>
  </si>
  <si>
    <t>Supervisor Esportivo</t>
  </si>
  <si>
    <t>CALÇÕES DE TREINO- CALÇÕES DE TREINO EM 100% POLIÉSTER EM SUBLIMAÇÃO TOTAL COM AS LOGOMARCAS.</t>
  </si>
  <si>
    <t>Calções de treino- calções de treino em 100% poliéster em sublimação total com as logomarcas.</t>
  </si>
  <si>
    <t>UNIFORME DE AULAS PARA OS PROFISSIONAIS - CAMISAS GOLA POLO EM 100% POLIÉSTER EM SUBLIMAÇÃO TOTAL COM AS LOGOMARCAS.</t>
  </si>
  <si>
    <t>Uniforme de aulas para os profissionais - camisas gola polo em 100% poliéster em sublimação total com as logomarcas.</t>
  </si>
  <si>
    <t>BOLA SOCIETY 420- 450 G, CIRCUNFERÊNCIA 66-69 CM, GOMOS 8, LAMINADO PU, CAMARA 6D, TERMOFIXO, NEOGEL, DUPLA COLAGEM, CAPSULA SIS</t>
  </si>
  <si>
    <t>Bola Society 420- 450 g, circunferência 66-69 cm, gomos 8, laminado PU, camara 6d, termofixo, neogel, dupla colagem, capsula sis</t>
  </si>
  <si>
    <t>FAIXAS EM TECIDO PADRONIZADAS - FAIXA EM FORMATO DE BANNER MEDINDO 1X1M EM TECIDO TACTEL EM SUBLIMAÇÃO TOTAL, COM</t>
  </si>
  <si>
    <t>Faixas em tecido padronizadas - Faixa em formato de banner medindo 1x1m em tecido Tactel em sublimação total, com</t>
  </si>
  <si>
    <t>UNIFFORME DE TREINO (CAMISAS) - CAMISAS GOLA CARECAS EM 100% POLIÉSTER EM SUBLIMAÇÃO TOTAL COM AS LOGOMARCAS.</t>
  </si>
  <si>
    <t>Unifforme de treino (camisas) - Camisas gola carecas em 100% poliéster em sublimação total com as logomarcas.</t>
  </si>
  <si>
    <t>UNIFORME DE TREINO (COLETES) - COLETES 100% POLIÉSTER EM SUBLIMAÇÃO TOTAL COM AS LOGOMARCAS.</t>
  </si>
  <si>
    <t>Uniforme de treino (coletes) - Coletes 100% poliéster em sublimação total com as logomarcas.</t>
  </si>
  <si>
    <t>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t>
  </si>
  <si>
    <t>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t>
  </si>
  <si>
    <t>BOLA DE FUTEBOL SOÇAIT INFANTIL - BOLA DE FUTEBOL SOÇAIT OFICIAL, COMPOSIÇÃO: PVC, PESO 400 – 440 G, CIRCUNFERÊNCIA: 60 – 64 CM, MODELO MATRIZADO, DIVISÃO DE 32 GOMOS, SISTEMA AIRBILITY.</t>
  </si>
  <si>
    <t>Bola de futebol soçait infantil - Bola de Futebol Soçait Oficial, composição: PVC, peso 400 – 440 g, circunferência: 60 – 64 cm, modelo matrizado, divisão de 32 gomos, sistema airbility.</t>
  </si>
  <si>
    <t>REDE DE TRAVES DE FUTEBOL SOÇAIT, DIMENSÕES: 5,20M NA LARGURA, 2,30M DE ALTURA, 0,50M DE RECUO SUPERIOR E 1,80M DE RECUO INFERIOR</t>
  </si>
  <si>
    <t>Rede de traves de futebol soçait, Dimensões: 5,20m na largura, 2,30m de altura, 0,50m de recuo superior e 1,80m de recuo inferior</t>
  </si>
  <si>
    <t>BOLAS DE HANDEBOL DE PRAIA - BOLAS DE HANDEBOL DE PRAIA CONFECCIONADA EM REACT H1 INDICADO PARA EQUIPE FEMININAS, CÂMARA VINIL - TERMO COLADA - LAMINADO EMBORRACHADO ULTRAGRIP - MIOLO REMOVÍVEL - 0% DE ABSORÇÃO D'ÁGUA - TAMANHO: 50 - 52CM - PESO: 290 - 330G</t>
  </si>
  <si>
    <t>Bolas de handebol de praia - bolas de handebol de praia confeccionada em React H1 Indicado para equipe femininas, câmara vinil - Termo colada - Laminado emborrachado ultragrip - Miolo removível - 0% de absorção D'água - Tamanho: 50 - 52cm - Peso: 290 - 330g</t>
  </si>
  <si>
    <t>MONITOR ESPORTIVO</t>
  </si>
  <si>
    <t>Monitor Esportivo</t>
  </si>
  <si>
    <t>REDES PARA TRAVES DE HANDEBOL DE PRAIA - REDES PARA TRAVES DE HANDEBOL DE PRAIA, MATERIAL: NYLON FIO 4MM - 100% POLIETILENO; MALHA: 10X10CM; COMPRIMENTO: 3,20M; ALTURA: 2,20M; RECUO INFERIOR: 1,00M; RECUO SUPERIOR: 1,00M;</t>
  </si>
  <si>
    <t>Redes para traves de handebol de praia - redes para traves de handebol de praia, Material: nylon Fio 4mm - 100% polietileno; Malha: 10X10cm; Comprimento: 3,20m; Altura: 2,20m; Recuo inferior: 1,00m; Recuo superior: 1,00m;</t>
  </si>
  <si>
    <t>5 BOLAS DE HANDEBOL DE PRAIA - BOLAS DE HANDEBOL DE PRAIA CONFECCIONADA EM REACT H3 INDICADO PARA EQUIPE MASCULINO, CÂMARA VINIL - TERMO COLADA - LAMINADO EMBORRACHADO ULTRAGRIP - MIOLO REMOVÍVEL - 0% DE ABSORÇÃO D'ÁGUA - TAMANHO: 50 - 52CM - PESO: 290 - 330G</t>
  </si>
  <si>
    <t>5 Bolas de handebol de praia - bolas de handebol de praia confeccionada em React H3 Indicado para equipe masculino, câmara vinil - Termo colada - Laminado emborrachado ultragrip - Miolo removível - 0% de absorção D'água - Tamanho: 50 - 52cm - Peso: 290 - 330g</t>
  </si>
  <si>
    <t>FITA DEMARCATÓRIA VOLEIBOL DE PRAIA, FITA DEMARCATÓRIA VOLEIBOL DE PRAIA, TAMANHO DA QUADRA: 8X16M; - MATERIAL: POLIPROPILENO (CBR); - CONTÉM: 6 FITAS E 6 FIXADORES DE FERRO GALVANIZADO; - COR: LARANJA, AZUL E PRETO.</t>
  </si>
  <si>
    <t>Fita demarcatória voleibol de praia, fita demarcatória voleibol de praia, Tamanho da quadra: 8x16m; - Material: Polipropileno (CBR); - Contém: 6 fitas e 6 fixadores de ferro galvanizado; - Cor: Laranja, Azul e Preto.</t>
  </si>
  <si>
    <t>APOIO ADMINISTRATIVO</t>
  </si>
  <si>
    <t>Apoio Administrativo</t>
  </si>
  <si>
    <t>BANNERS - DIVULGAÇÃO E IDENTIFICAÇÃO - 1,20M X 0,70M / LONA VINÍLICA 440G</t>
  </si>
  <si>
    <t>BANNERS - Divulgação e identificação - 1,20m x 0,70m / Lona Vinílica 440g</t>
  </si>
  <si>
    <t>757/2024</t>
  </si>
  <si>
    <t>INSTITUTO SOCIAL MARINA  ISM</t>
  </si>
  <si>
    <t>Implementação e Desenvolvimento do Projeto Esportivo Mais Jiu Jitsu no Município de Nova Iguaçu/RJ</t>
  </si>
  <si>
    <t>SQUEEZE - PLÁSTICO PET TUBO DE GELO TRANSCOLOR 600ML</t>
  </si>
  <si>
    <t>Squeeze - Plástico Pet Tubo De Gelo Transcolor 600Ml</t>
  </si>
  <si>
    <t>FAIXA DE GRADUAÇÃO - NA COR BRANCA, CONFECCIONADAS DO MESMO MATERIAL DA LAPELA DOS KIMONOS. TAMANHOS DIVERSOS.</t>
  </si>
  <si>
    <t>Faixa de graduação - na cor branca, confeccionadas do mesmo material da lapela dos kimonos. Tamanhos diversos.</t>
  </si>
  <si>
    <t>CONSULTORIA/ASSESSORIA - PROFISSIONAL - TOTAL 9 MESES. SERVIÇO MENSAL</t>
  </si>
  <si>
    <t>Consultoria/Assessoria - Profissional - Total 9 meses. Serviço mensal</t>
  </si>
  <si>
    <t>CAMISETA - GOLA CARECA TRADICIONAL MASCULINA E FEMININA 100% ALGODÃO, TODOS OS TAMANHOS DE ADULTO. SENDO 2 PARA CADA BENEFICIADO</t>
  </si>
  <si>
    <t>Camiseta - gola careca tradicional masculina e feminina 100% algodão, todos os tamanhos de adulto. Sendo 2 para cada beneficiado</t>
  </si>
  <si>
    <t>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t>
  </si>
  <si>
    <t>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t>
  </si>
  <si>
    <t>TATAME - PLACAS DE TATAME EM EVA (EMBORRACHADA) DE TAMANHO DE 1,0M X 1,0M COM 30 MM DE ESPESSURA, PARA PRÁTICA DE ARTES MARCIAIS (JIU-JITSU, JUDÔ E OUTRAS)</t>
  </si>
  <si>
    <t>Tatame - Placas de tatame em EVA (emborrachada) de tamanho de 1,0m X 1,0m com 30 mm de espessura, para prática de artes marciais (jiu-jitsu, judô e outras)</t>
  </si>
  <si>
    <t>COORDENADOR GERAL - 40HS SEMANAL</t>
  </si>
  <si>
    <t>Coordenador Geral - 40hs semanal</t>
  </si>
  <si>
    <t>MONITOR - 20HS SEMANAL</t>
  </si>
  <si>
    <t>Monitor - 20hs semanal</t>
  </si>
  <si>
    <t>SHORT - MATERIAL:50% ALGODÃO E 50% POLIÉSTER, TAMANHO: ÚNICO, PADRONAGEM, TECIDO: LISO. SENDO 2 PARA CADA BENEFICIADO</t>
  </si>
  <si>
    <t>Short - Material:50% algodão e 50% poliéster, tamanho: único, padronagem, tecido: liso. Sendo 2 para cada beneficiado</t>
  </si>
  <si>
    <t>ASSISTENTE ADMINISTRATIVO/ FINANCEIRO - 30HS SEMANAL</t>
  </si>
  <si>
    <t>Assistente Administrativo/ Financeiro - 30hs semanal</t>
  </si>
  <si>
    <t>CARTAZES A3 - PAPEL COUCHÊ BRILHO 120G UNIDADES FIXADAS EM ESPAÇOS PRÓXIMOS AO LOCAL DE REALIZAÇÃO DAS ATIVIDADES, E NO PRÓPRIO LOCAL.</t>
  </si>
  <si>
    <t>CARTAZES A3 - Papel Couchê Brilho 120g Unidades fixadas em espaços próximos ao local de realização das atividades, e no próprio local.</t>
  </si>
  <si>
    <t>PROFESSOR DE JIU-JITSU - 20HS SEMANAL</t>
  </si>
  <si>
    <t>Professor de jiu-jitsu - 20hs semanal</t>
  </si>
  <si>
    <t>SERVIÇO CONTÁBIL - SERVIÇO MENSAL</t>
  </si>
  <si>
    <t>Serviço Contábil - Serviço mensal</t>
  </si>
  <si>
    <t>PANFLETOS - 10CM X 14CM - PAPEL COUCHÊ 90G / 4X4 CORES DISTRIBUIÇÃO NO BAIRRO DE ATENDIMENTO PARA DIVULGAÇÃO DE INFORMAÇÕES DO PROJETO</t>
  </si>
  <si>
    <t>PANFLETOS - 10cm x 14cm - Papel Couchê 90g / 4x4 cores Distribuição no bairro de atendimento para divulgação de informações do projeto</t>
  </si>
  <si>
    <t>CONTRATAÇÃO DE ÁRBITROS PARA ATUAR NOS SERVIÇOS DE ARBITRAGEM NO TORNEIO DE FUTSAL - 4 ÁRBITROS X 02 TONEIOS = 8 DIÁRIAS</t>
  </si>
  <si>
    <t>Contratação de Árbitros para atuar nos serviços de arbitragem no torneio de futsal - 4 árbitros x 02 toneios = 8 diárias</t>
  </si>
  <si>
    <t>811/2024</t>
  </si>
  <si>
    <t>ASSOCIACAO MUNDO MODERNO DE FUTSAL</t>
  </si>
  <si>
    <t>Implementação e Desenvolvimento do Projeto Presente no Esporte 2, no Município de Cariacica/ES</t>
  </si>
  <si>
    <t>REDE DAS TRAVES DE FUTSAL FIO 4MM (PAR), FSL4 - SEDA-REFORÇADO, PADRÃO DA REDE QUADRADOS COM PROTEÇÃO UV. ALTURA: 2.1 M COMPRIMENTO: 3,20M - FUNDO SUPERIOR: 0,60M - FUNDO INFERIOR: 1,00M.</t>
  </si>
  <si>
    <t>Rede das traves de futsal fio 4mm (par), Fsl4 - Seda-reforçado, Padrão da rede Quadrados Com proteção UV. Altura: 2.1 m Comprimento: 3,20m - Fundo Superior: 0,60m - Fundo Inferior: 1,00m.</t>
  </si>
  <si>
    <t>TROFÉUS EM ACRÍLICO COM 40 CM DE ALTURA BASE MADEIRA,PERSONALIZADO, EM ACRÍLICO CRISTAL 3MM E GRAVAÇÃO UV</t>
  </si>
  <si>
    <t>Troféus em Acrílico com 40 cm de altura base madeira,personalizado, em acrílico cristal 3mm e gravação UV</t>
  </si>
  <si>
    <t>PROFESSOR DE FUTSAL - PROFISSIONAL DE TÉCNICO, PARA COMANDAR OS AULAS E TREINAMENTOS NA MODALIDADE ESPORTIVA FUTSAL, 16H SEMANAIS. QUALIFICAÇÃO CURSO DE EDUCAÇÃO FÍSICA.</t>
  </si>
  <si>
    <t>Professor de Futsal - Profissional de Técnico, para comandar os aulas e treinamentos na modalidade esportiva futsal, 16h semanais. Qualificação Curso de Educação Física.</t>
  </si>
  <si>
    <t>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t>
  </si>
  <si>
    <t>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t>
  </si>
  <si>
    <t>PROFESSOR DE TENIS DE MESA - PROFESSOR INSTRUTOR DE TENIS DE MESA 10H/SEMANAIS, PROFISSIONAL DE TÉCNICO, PARA COMANDAR OS AULAS E TREINAMENTOS NA MODALIDADE ESPORTIVA O TÊNIS DE MESA. QUALIFICAÇÃO: CURSO DE EDUCAÇÃO FÍSICA.</t>
  </si>
  <si>
    <t>Professor de Tenis de Mesa - Professor Instrutor de Tenis de mesa 10h/semanais, Profissional de Técnico, para comandar os aulas e treinamentos na modalidade esportiva o tênis de mesa. Qualificação: Curso de Educação Física.</t>
  </si>
  <si>
    <t>BOMBA COM AGULHA PARA ENCHER BOLAS - AGILIDADE NA CALIBRAGEM. RESISTÊNCIA E DURABILIDADE.AGULHA REMOVÍVEL.  MANGUEIRA REMOVÍVEL. CONSERVAR AO ABRIGO DO CALOR, LUZ E UMIDADE. A TECNOLOGIA INFLA A BOLA NOS DOIS SENTIDOS, PROPORCIONANDO UM ENCHIMENTO MAIS RÁPIDO E EFICAZ.</t>
  </si>
  <si>
    <t>Bomba com Agulha para encher bolas - Agilidade na calibragem. Resistência e durabilidade.Agulha removível.  Mangueira removível. Conservar ao abrigo do calor, luz e umidade. A tecnologia infla a bola nos dois sentidos, proporcionando um enchimento mais rápido e eficaz.</t>
  </si>
  <si>
    <t>Camisas do projeto para os participantes - sublimação total, com 100% dry</t>
  </si>
  <si>
    <t>BOLA OFICIAL  DE VOLEIBOL DA CBV CONFEDERAÇÃO BRASILEIRA DE VOLEIBOL, POSSUI 18 PAINÉIS AERODINÂMICOS, TAMANHO 5, SUPERFÍCIE EM MATERIAL PATENTEADO SUPER COMPOSITE COVER, SISTEMA DOUBLE, DIMPLE, LAMINADA COM UMA TECNOLOGIA DIFERENCIADA PARA UM MELHOR DESLIZE</t>
  </si>
  <si>
    <t>Bola oficial  de voleibol da cbv confederação brasileira de voleibol, Possui 18 painéis aerodinâmicos, Tamanho 5, Superfície em material patenteado Super Composite Cover, Sistema Double, Dimple, Laminada com uma tecnologia diferenciada para um melhor deslize</t>
  </si>
  <si>
    <t>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t>
  </si>
  <si>
    <t>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t>
  </si>
  <si>
    <t>ASSESSOR DE ACOMPANHAMENTO - CONTRATAÇÃO DE EMPRESA PARA FAZER O ACOMPANHAMENTO, ASSESSORAMENTO NA COMPRA DOS MATERIAIS, PAGAMENTOS ATÉ A FINALIZAÇÃO DO PROJETO. EMPRESA ESPECIALIZADA ACOMPANHAMENTO DE PROJETOS: EMPRESA EM ADVOCACIA OU CONTABILIDADE</t>
  </si>
  <si>
    <t>Assessor de Acompanhamento - Contratação de empresa para fazer o acompanhamento, assessoramento na compra dos materiais, pagamentos até a finalização do Projeto. Empresa especializada acompanhamento de projetos: Empresa em Advocacia ou contabilidade</t>
  </si>
  <si>
    <t>MEDALHAS PERSONALIZADAS EM METAL, NO PROCESSO DE FUNDIÇÃO DE ALTA PRECISÃO FRENTE E VERSO C/ FUNDO TRABALHADO, TAMANHO 12CM, BANHOS IMITANDO OURO, PRATA E BRONZE.</t>
  </si>
  <si>
    <t>Medalhas Personalizadas em metal, no processo de fundição de alta precisão frente e verso c/ fundo trabalhado, tamanho 12cm, banhos imitando ouro, prata e bronze.</t>
  </si>
  <si>
    <t>APITO OFICIAL ESTILO FOX CLASSIC COM SAÍDAS NAS LATERAIS COR PRETA - ATINGE CERCA DE 115 DECIBÉIS - ESPECIFICAÇÕES DETALHES MATERIAL DO APITO PLÁSTICO ABS ATÓXICO MEDIDAS APROXIMADAS DO APITO	2,0 X 4,0 X 2,2 CM MEDIDAS APROXIMADAS DO CORDÃO	33,5 CM.</t>
  </si>
  <si>
    <t>Apito oficial estilo fox Classic com saídas nas laterais cor preta - Atinge cerca de 115 decibéis - Especificações Detalhes Material do Apito PLÁSTICO ABS ATÓXICO Medidas Aproximadas do Apito	2,0 x 4,0 x 2,2 cm Medidas Aproximadas do Cordão	33,5 cm.</t>
  </si>
  <si>
    <t>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t>
  </si>
  <si>
    <t>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t>
  </si>
  <si>
    <t>TATAME EVA CORES DIVERSAS 1X1 POR 40MM.</t>
  </si>
  <si>
    <t>Tatame EVA cores diversas 1x1 por 40mm.</t>
  </si>
  <si>
    <t>LOCAÇÃO DE MESA DE TÊNIS DE MESA - 15MM MDF SPORTS MANIA - AZUL- (CXLXA): 186X0,90X76 COM O SUPORTE E A REDE (2 MESAS POR 12 MESES)</t>
  </si>
  <si>
    <t>Locação de Mesa de Tênis de Mesa - 15mm MDF Sports Mania - Azul- (CxLxA): 186x0,90x76 com o suporte e a rede (2 mesas por 12 meses)</t>
  </si>
  <si>
    <t>PROFESSOR DE JUDÔ - PROFISSIONAL DE TÉCNICO, PARA COMANDAR AS AULAS E TREINAMENTOS NA MODALIDADE ESPORTIVA JUDÔ, 16H SEMANAIS. QUALIFICAÇÃO: CURSO DE EDUCAÇÃO FÍSICA.</t>
  </si>
  <si>
    <t>Professor de Judô - Profissional de Técnico, para comandar as aulas e treinamentos na modalidade esportiva Judô, 16h semanais. Qualificação: Curso de Educação Física.</t>
  </si>
  <si>
    <t>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</si>
  <si>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t>
  </si>
  <si>
    <t>KIT LANCHES COM 1 PÃO COM PRESUNTO E QUEIJO, 1 CAIXINHA DE SUCO, UMA BARRA DE CEREAL E UMA FRUTA</t>
  </si>
  <si>
    <t>Kit lanches com 1 pão com presunto e queijo, 1 caixinha de suco, uma barra de cereal e uma fruta</t>
  </si>
  <si>
    <t>REDE DE VOLEIBOL OFICIAL VO-4-4P FIO 4MM 04 FAIXAS PVC, MATERIAL DA REDE	 POLIPROPILENO MATERIAL DO CABO NÁILON LARGURA	 100 CM COMPRIMENTO	 10 M. POLIETILENO 100% VIRGEM, POSSUEM TRATAMENTO ANTI-UV, MALHA (DISTÂNCIA ENTRE NÓS): 10CM.</t>
  </si>
  <si>
    <t>Rede de voleibol Oficial Vo-4-4P Fio 4Mm 04 Faixas Pvc, Material da rede	 Polipropileno Material do cabo Náilon Largura	 100 cm Comprimento	 10 m. polietileno 100% virgem, possuem tratamento Anti-UV, Malha (Distância entre nós): 10cm.</t>
  </si>
  <si>
    <t>PROFESSOR DE VOLEIBOL - PROFISSIONAL DE TÉCNICO, PARA COMANDAR OS AULAS E TREINAMENTOS NA MODALIDADE ESPORTIVA DE VOLEIBOL, 10H SEMANAIS PARA O VOLEIBOL. QUALIFICAÇÃO: CURSO DE EDUCAÇÃO FÍSICA.</t>
  </si>
  <si>
    <t>Professor de Voleibol - Profissional de Técnico, para comandar os aulas e treinamentos na modalidade esportiva de voleibol, 10h semanais para o Voleibol. Qualificação: Curso de Educação Física.</t>
  </si>
  <si>
    <t>BOLA DE FUTSAL OFICIAL 500, 08 GOMOS, PESO 400 - 440 G, DIÂMETRO 62-64 CM LAMINADO PU POLIURETANO - MATERIAIS EXTERNOS PU MATERIAL DA CÂMARA EVACEL TIPO DE COSTURA SEM PONTOS PESO MÁXIMO 440 G PESO MÍNIMO 400 G QUANTIDADE DE PAINÉIS 6, TIPOS DE SUPERFÍCIE ULTRAFUSION</t>
  </si>
  <si>
    <t>Bola De Futsal Oficial 500, 08 Gomos, Peso 400 - 440 G, Diâmetro 62-64 Cm Laminado Pu Poliuretano - Materiais externos PU Material da câmara Evacel Tipo de costura Sem pontos Peso máximo 440 g Peso mínimo 400 g Quantidade de painéis 6, Tipos de superfície ULTRAFUSION</t>
  </si>
  <si>
    <t>KIMONOS JUDOGUI TAMANHOS VARIADOS E CORES AZUL E BRANCO COM FAIXAS</t>
  </si>
  <si>
    <t>Kimonos judogui tamanhos variados e cores azul e branco com faixas</t>
  </si>
  <si>
    <t>820/2024</t>
  </si>
  <si>
    <t>MUNICIPIO DE ITAOBIM</t>
  </si>
  <si>
    <t>Realização do Campeonato Municipal de Futebol do Município de Itaobim-MG</t>
  </si>
  <si>
    <t>837/2024</t>
  </si>
  <si>
    <t>MUNICIPIO DE SAO GONCALO DO AMARANTE</t>
  </si>
  <si>
    <t>Implementação e Desenvolvimento do Projeto Esporte Pra Vencer no Município de São Gonçalo do Amarante/RN</t>
  </si>
  <si>
    <t>860/2024</t>
  </si>
  <si>
    <t>INSTITUTO OLGA KOS DE INCLUSAO CULTURAL</t>
  </si>
  <si>
    <t>Implementação e Desenvolvimento do Projeto Artes Marciais - Esporte no Tatame, no Município de São Paulo/SP</t>
  </si>
  <si>
    <t>SERVIÇO DE INTÉRPRETE DE LIBRAS</t>
  </si>
  <si>
    <t>Serviço de Intérprete de LIBRAS</t>
  </si>
  <si>
    <t>PSICÓLOGOS</t>
  </si>
  <si>
    <t>Psicólogos</t>
  </si>
  <si>
    <t>DESIGNER GRÁFICO</t>
  </si>
  <si>
    <t>Designer Gráfico</t>
  </si>
  <si>
    <t>IMPRESSÃO DE BROCHURAS</t>
  </si>
  <si>
    <t>Impressão de Brochuras</t>
  </si>
  <si>
    <t>SERVIÇO DE ASSESSORIA DA TECNOLOGIA DA INFORMAÇÃO</t>
  </si>
  <si>
    <t>Serviço de Assessoria da Tecnologia da Informação</t>
  </si>
  <si>
    <t>KIT LANCHE - OFICINAS</t>
  </si>
  <si>
    <t>Kit Lanche - Oficinas</t>
  </si>
  <si>
    <t>RAQUETE DE FOCO</t>
  </si>
  <si>
    <t>Raquete de Foco</t>
  </si>
  <si>
    <t>KIT LANCHE - EVENTOS</t>
  </si>
  <si>
    <t>Kit Lanche - Eventos</t>
  </si>
  <si>
    <t>LOCAÇÃO DE ILUMINAÇÃO</t>
  </si>
  <si>
    <t>Locação de Iluminação</t>
  </si>
  <si>
    <t>MOCHILA</t>
  </si>
  <si>
    <t>Mochila</t>
  </si>
  <si>
    <t>LOCAÇÃO DE BANHEIRO QUÍMICO PADRÃO</t>
  </si>
  <si>
    <t>Locação de Banheiro Químico Padrão</t>
  </si>
  <si>
    <t>TOALHA DE ROSTO</t>
  </si>
  <si>
    <t>Toalha de Rosto</t>
  </si>
  <si>
    <t>LOCAÇÃO DE BACKDROPS PALCO</t>
  </si>
  <si>
    <t>Locação de BackDrops Palco</t>
  </si>
  <si>
    <t>CERTIFICADOS DE PARTICIPAÇÃO</t>
  </si>
  <si>
    <t>Certificados de Participação</t>
  </si>
  <si>
    <t>INSTRUTORES DE TAEKWONDO (2)</t>
  </si>
  <si>
    <t>Instrutores de Taekwondo (2)</t>
  </si>
  <si>
    <t>FAIXA ARTES MARCIAIS PARA DOBOK</t>
  </si>
  <si>
    <t>Faixa Artes Marciais para Dobok</t>
  </si>
  <si>
    <t>KIMONO KARATÊ</t>
  </si>
  <si>
    <t>Kimono Karatê</t>
  </si>
  <si>
    <t>FISIOTERAPEUTA (2)</t>
  </si>
  <si>
    <t>Fisioterapeuta (2)</t>
  </si>
  <si>
    <t>DOBOK TAEKWONDO</t>
  </si>
  <si>
    <t>Dobok Taekwondo</t>
  </si>
  <si>
    <t>LOCAÇÃO DE MATERIAL - PALCO</t>
  </si>
  <si>
    <t>Locação de Material - Palco</t>
  </si>
  <si>
    <t>MANOPLA DE FOCO</t>
  </si>
  <si>
    <t>Manopla de Foco</t>
  </si>
  <si>
    <t>LOCAÇÃO DE GERADOR</t>
  </si>
  <si>
    <t>Locação de Gerador</t>
  </si>
  <si>
    <t>FAIXA ARTES MARCIAIS PARA KIMONO KARATÊ</t>
  </si>
  <si>
    <t>Faixa Artes Marciais para Kimono Karatê</t>
  </si>
  <si>
    <t>LOCAÇÃO DE ESTRUTURA MÉDICA UTI E UTE</t>
  </si>
  <si>
    <t>Locação de Estrutura Médica UTI e UTE</t>
  </si>
  <si>
    <t>IMPRESSÃO EM BRAILLE</t>
  </si>
  <si>
    <t>Impressão em Braille</t>
  </si>
  <si>
    <t>LOCAÇÃO DE ESTRUTURA METÁLICA</t>
  </si>
  <si>
    <t>Locação de Estrutura Metálica</t>
  </si>
  <si>
    <t>LOCAÇÃO DE BANHEIRO QUÍMICO PCD</t>
  </si>
  <si>
    <t>Locação de Banheiro Químico PCD</t>
  </si>
  <si>
    <t>IMPRESSÃO DE BANNERS - IDENTIFICAÇÃO PROJETO</t>
  </si>
  <si>
    <t>Impressão de Banners - Identificação Projeto</t>
  </si>
  <si>
    <t>MINI BOLA OVERBALL</t>
  </si>
  <si>
    <t>Mini Bola Overball</t>
  </si>
  <si>
    <t>LOCAÇÃO DE EQUIPAMENTO SONORO</t>
  </si>
  <si>
    <t>Locação de Equipamento Sonoro</t>
  </si>
  <si>
    <t>STEP PARA AQUECIMENTO</t>
  </si>
  <si>
    <t>Step para Aquecimento</t>
  </si>
  <si>
    <t>PROFISSIONAL DE COMUNICAÇÃO</t>
  </si>
  <si>
    <t>Profissional de Comunicação</t>
  </si>
  <si>
    <t>FOTÓGRAFO</t>
  </si>
  <si>
    <t>Fotógrafo</t>
  </si>
  <si>
    <t>CAMISETA OFICINAS</t>
  </si>
  <si>
    <t>Camiseta Oficinas</t>
  </si>
  <si>
    <t>KIT AGILIDADE PARA AQUECIMENTO</t>
  </si>
  <si>
    <t>Kit Agilidade para Aquecimento</t>
  </si>
  <si>
    <t>INSTRUTORES DE KARATÊ (2)</t>
  </si>
  <si>
    <t>Instrutores de Karatê (2)</t>
  </si>
  <si>
    <t>PLACAS DE E.V.A - TATAMES</t>
  </si>
  <si>
    <t>Placas de E.V.A - TATAMES</t>
  </si>
  <si>
    <t>875/2024</t>
  </si>
  <si>
    <t>ASSOCIACAO CARIACIQUENSE DE ESPORTES</t>
  </si>
  <si>
    <t>Implementação e Desenvolvimento do Projeto Esporte é Lazer 2ª Edição no Município de Cariacica/ES</t>
  </si>
  <si>
    <t>ESCADA DE AGILIDADE 10 DEGRAUS</t>
  </si>
  <si>
    <t>Escada de agilidade 10 DEGRAUS</t>
  </si>
  <si>
    <t>GO</t>
  </si>
  <si>
    <t>877/2024</t>
  </si>
  <si>
    <t>INSTITUTO RESGATANDO VIDAS E RESTAURANDO FAMILIAS</t>
  </si>
  <si>
    <t>Implementação e Desenvolvimento do Projeto Força Máxima II, no município de Novo Gama/GO</t>
  </si>
  <si>
    <t>SERVIÇO DE CONSULTORIA CONTABIL E JURIDICA</t>
  </si>
  <si>
    <t>SERVIÇO DESIGNER GRÁFICO</t>
  </si>
  <si>
    <t>Tatame</t>
  </si>
  <si>
    <t>TATAME</t>
  </si>
  <si>
    <t>INSTRUTOR DE JIU-JITSU -  (10HS SEMANAIS - 40 HORAS MENSAIS)</t>
  </si>
  <si>
    <t>INSTRUTOR DE JIU-JITSU -  (10hs semanais - 40 horas mensais)</t>
  </si>
  <si>
    <t>CORDAS DE PULAR</t>
  </si>
  <si>
    <t>BANNER 2X3</t>
  </si>
  <si>
    <t>BANNER 2x3</t>
  </si>
  <si>
    <t>SACOLA MOCHILA</t>
  </si>
  <si>
    <t>GARRAFA</t>
  </si>
  <si>
    <t>Garrafa</t>
  </si>
  <si>
    <t>EMPRESA CONTRATADA PARA A REALIZAÇÃO DAS CERIMONIAS DE ABERTURA E ENCERRAMENTO DO PROJETO</t>
  </si>
  <si>
    <t>Empresa contratada para a realização das Cerimonias de abertura e encerramento do projeto</t>
  </si>
  <si>
    <t>ALUGUEL DE ESPAÇO</t>
  </si>
  <si>
    <t>ALUGUEL de espaço</t>
  </si>
  <si>
    <t>FOTOGRAFO</t>
  </si>
  <si>
    <t>AUXILIAR ADMINISTRATIVO - ( 30HS SEMANAIS)</t>
  </si>
  <si>
    <t>AUXILIAR ADMINISTRATIVO - ( 30hs semanais)</t>
  </si>
  <si>
    <t>CAMISETA (BENEFICIADOS)</t>
  </si>
  <si>
    <t>CAMISETA (beneficiados)</t>
  </si>
  <si>
    <t>SERVIÇO CONSULTORIA E ASSESSORIA SETOR PUBLICO E PRIVADO</t>
  </si>
  <si>
    <t>CALÇÃO (BENEFICIADOS)</t>
  </si>
  <si>
    <t>CALÇÃO (beneficiados)</t>
  </si>
  <si>
    <t>KIMONO DE JIU-JITSU</t>
  </si>
  <si>
    <t>COORDENADOR GERAL (30H)</t>
  </si>
  <si>
    <t>COORDENADOR GERAL ( 30HS SEMANAIS)</t>
  </si>
  <si>
    <t>COORDENADOR GERAL ( 30hs semanais)</t>
  </si>
  <si>
    <t>AUXILIAR OPERACIONAL -  (04 DIÁRIAS/MÊS - R$ 150,00/DIÁRIA)</t>
  </si>
  <si>
    <t>MONITOR DE ALUNOS -  (10HS SEMANAIS  - 40 HORAS MENSAIS)</t>
  </si>
  <si>
    <t>MONITOR DE ALUNOS -  (10hs semanais  - 40 horas mensais)</t>
  </si>
  <si>
    <t>TROFÉU</t>
  </si>
  <si>
    <t>Troféu</t>
  </si>
  <si>
    <t>BANNER DE IDENTIFICAÇÃO EXTERNA 2X1.</t>
  </si>
  <si>
    <t>Banner de identificação externa 2x1.</t>
  </si>
  <si>
    <t>CONE</t>
  </si>
  <si>
    <t>AGASALHO ATLETISMO</t>
  </si>
  <si>
    <t>FAIXA ELASTICA</t>
  </si>
  <si>
    <t>879/2024</t>
  </si>
  <si>
    <t>INSTITUTO LEAO DE JUDA EM NOVO GAMA</t>
  </si>
  <si>
    <t>Implementação e Desenvolvimento do Projeto Leões do Vôlei, no Município de Novo Gama-GO</t>
  </si>
  <si>
    <t>SACOLA</t>
  </si>
  <si>
    <t>Sacola</t>
  </si>
  <si>
    <t>INSTRUTOR DE VOLEI - 12 HORAS SEMANAIS (08 HORAS DE ATIVIDADES E 04 HORAS PARA PLANEJAMENTO)</t>
  </si>
  <si>
    <t>INSTRUTOR DE VOLEI - 12 horas semanais (08 horas de atividades e 04 horas para planejamento)</t>
  </si>
  <si>
    <t>EMPRESA</t>
  </si>
  <si>
    <t>ALUGUEL DE EQUIPAMENTO DE SOM</t>
  </si>
  <si>
    <t>SERVICOS DE COMUNICACAO EM GERAL</t>
  </si>
  <si>
    <t>CAMISETA</t>
  </si>
  <si>
    <t>PLACAR POLIESPORTIVO</t>
  </si>
  <si>
    <t>JOELHEIRA</t>
  </si>
  <si>
    <t>Joelheira</t>
  </si>
  <si>
    <t>BOLA VOLEIBOL</t>
  </si>
  <si>
    <t>TÊNIS</t>
  </si>
  <si>
    <t>Tênis</t>
  </si>
  <si>
    <t>MONITOR DE ALUNOS - 12 HORAS SEMANAIS (08 HORAS DE ATIVIDADES E 04 HORAS PARA PLANEJAMENTO)</t>
  </si>
  <si>
    <t>MONITOR DE ALUNOS - 12 horas semanais (08 horas de atividades e 04 horas para planejamento)</t>
  </si>
  <si>
    <t>CAMISETA POLO</t>
  </si>
  <si>
    <t>AGASALHOS</t>
  </si>
  <si>
    <t>REDE ESPORTE</t>
  </si>
  <si>
    <t>CAMISETA - (BENEFICIÁRIOS DO VOLEIBOL)</t>
  </si>
  <si>
    <t>CAMISETA - (beneficiários do voleibol)</t>
  </si>
  <si>
    <t>INSTRUTOR DE GINÁSTICA -  (04 HORAS SEMANAIS)</t>
  </si>
  <si>
    <t>INSTRUTOR DE GINÁSTICA -  (04 horas semanais)</t>
  </si>
  <si>
    <t>CONE 23 CM</t>
  </si>
  <si>
    <t>CONE 23 cm</t>
  </si>
  <si>
    <t>894/2024</t>
  </si>
  <si>
    <t>ASSOCIACAO COMERCIAL INDL E RURAL DE ALEXANIA</t>
  </si>
  <si>
    <t>Implementação e Desenvolvimento do Projeto Toque de Classe: Futsal e Vôlei para Jovens Atletas no Município de Alexânia-GO</t>
  </si>
  <si>
    <t>COMUM PARA AS DUAS MODALIDADES - CAMISETA</t>
  </si>
  <si>
    <t>COMUM PARA AS DUAS MODALIDADES - Camiseta</t>
  </si>
  <si>
    <t>A EMPRESA CONTRATADA SERÁ RESPONSÁVEL PELA ORGANIZAÇÃO E EXECUÇÃO DOS DOIS EVENTOS DO PROJETO: CERIMÔNIA DE ABERTURA E DE ENCERRAMENTO</t>
  </si>
  <si>
    <t>A empresa contratada será responsável pela organização e execução dos dois eventos do projeto: Cerimônia de Abertura e de Encerramento</t>
  </si>
  <si>
    <t>COMUM PARA AS DUAS MODALIDADES - COLETE</t>
  </si>
  <si>
    <t>COMUM PARA AS DUAS MODALIDADES - MOCHILA TIPO SACO</t>
  </si>
  <si>
    <t>COMUM PARA AS DUAS MODALIDADES - Mochila tipo Saco</t>
  </si>
  <si>
    <t>CONES, MATERIAL: PVC  ALTURA: 48</t>
  </si>
  <si>
    <t>CONES, Material: Pvc  Altura: 48</t>
  </si>
  <si>
    <t>MODALIDADE FUTSAL - REDE P TRAVE,</t>
  </si>
  <si>
    <t>MATERIAL COMUM PARA AS DUAS MODALIDADES - CORDAS DE PULAR</t>
  </si>
  <si>
    <t>MODALIDADE VOLEIBOL - BOLA VOLEIBOL</t>
  </si>
  <si>
    <t>NSTRUTOR DE FUTSAL - (16 HORAS SEMANAIS, 12 HORAS DE ATIVIDADES E 04 HORAS PARA PLANEJAMENTO)</t>
  </si>
  <si>
    <t>NSTRUTOR DE FUTSAL - (16 horas semanais, 12 horas de atividades e 04 horas para planejamento)</t>
  </si>
  <si>
    <t>MODALIDADE FUTSAL - BOMBA</t>
  </si>
  <si>
    <t>MODALIDADE FUTSAL - Bomba</t>
  </si>
  <si>
    <t>INSTRUTOR DE VOLEI - (08 HORAS SEMANAIS , 04 DE ATIVIDADES E 04 PARA PLANEJAMNETO DE AULAS)</t>
  </si>
  <si>
    <t>INSTRUTOR DE VOLEI - (08 horas semanais , 04 de atividades e 04 para planejamneto de aulas)</t>
  </si>
  <si>
    <t>COMUM PARA AS DUAS MODALIDADES - GARRAFA</t>
  </si>
  <si>
    <t>MODALIDADE VOLEIBOL - ANTENA</t>
  </si>
  <si>
    <t>MODALIDADE VOLEI - TÊNIS</t>
  </si>
  <si>
    <t>MODALIDADE FUTSAL - MEIÃO</t>
  </si>
  <si>
    <t>MODALIDADE FUFSAL - CHUTEIRA</t>
  </si>
  <si>
    <t>MATERIAL COMUM PARA AS DUAS MODALIDADES - CARTÃO PARA ÁRBITRO</t>
  </si>
  <si>
    <t>MATERIAL COMUM PARA AS DUAS MODALIDADES - CARTÃO para árbitro</t>
  </si>
  <si>
    <t>MODALIDADE FUTSAL - CINTO DE TRAÇÃO</t>
  </si>
  <si>
    <t>COMUM PARA AS DUAS MODALIDADES - CALÇÃO</t>
  </si>
  <si>
    <t>COMUM PARA AS DUAS MODALIDADES - Calção</t>
  </si>
  <si>
    <t>MODALIDADE VOLEIBOL - REDE ESPORTE</t>
  </si>
  <si>
    <t>AUXILIAR ADMINISTRATIVO (40H)</t>
  </si>
  <si>
    <t>AUXILIAR ADMINISTRATIVO - ( 40HS SEMANAIS)</t>
  </si>
  <si>
    <t>AUXILIAR ADMINISTRATIVO - ( 40hs semanais)</t>
  </si>
  <si>
    <t>MATERIAL COMUM PARA AS DUAS MODALIDADES - CONES DE AGILIDADE, 23CM</t>
  </si>
  <si>
    <t>MATERIAL COMUM PARA AS DUAS MODALIDADES - CONES de Agilidade, 23cm</t>
  </si>
  <si>
    <t>COORDENADOR GERAL (40H)</t>
  </si>
  <si>
    <t>COORDENADOR GERAL - (40 HORAS)</t>
  </si>
  <si>
    <t>Coordenador Geral - (40 horas)</t>
  </si>
  <si>
    <t>MODALIDADE FUTSAL - BOLA FUTSAL</t>
  </si>
  <si>
    <t>MODALIDADE FUTSAL - Bola Futsal</t>
  </si>
  <si>
    <t>MONITOR DE ALUNOS FUTSAL - (16 HORAS SEMANAIS 12 HORAS DE ATIVIDADES E 04 HORAS PARA PLANEJAMENTO)</t>
  </si>
  <si>
    <t>MONITOR DE ALUNOS FUTSAL - (16 horas semanais 12 horas de atividades e 04 horas para planejamento)</t>
  </si>
  <si>
    <t>APITO</t>
  </si>
  <si>
    <t>MODALIDADE VOLEIBOL - PRANCHETA PORTÁTIL</t>
  </si>
  <si>
    <t>MODALIDADE VOLEIBOL - PLACAR POLIESPORTIVO</t>
  </si>
  <si>
    <t>MODALIDADE VOLEI - MEIA</t>
  </si>
  <si>
    <t>FAIXA DE GRADUAÇÃO</t>
  </si>
  <si>
    <t>Faixa de graduação</t>
  </si>
  <si>
    <t>909/2024</t>
  </si>
  <si>
    <t>CENTRO SOCIAL CRECHE DA OLIVEIRA E SILVA</t>
  </si>
  <si>
    <t>Implementação e Desenvolvimento do Projeto Esportivo Tatame no Município de Nova Iguaçu/RJ</t>
  </si>
  <si>
    <t>KIMONO REFORÇADO</t>
  </si>
  <si>
    <t>Kimono reforçado</t>
  </si>
  <si>
    <t>PROFESSOR DE JUDÔ</t>
  </si>
  <si>
    <t>Professor de judô</t>
  </si>
  <si>
    <t>SERVIÇO CONTÁBIL</t>
  </si>
  <si>
    <t>Serviço Contábil</t>
  </si>
  <si>
    <t>PANFLETOS</t>
  </si>
  <si>
    <t>MONITOR</t>
  </si>
  <si>
    <t>CARTAZES A3</t>
  </si>
  <si>
    <t>SHORT</t>
  </si>
  <si>
    <t>Short</t>
  </si>
  <si>
    <t>CONSULTORIA/ASSESSORIA</t>
  </si>
  <si>
    <t>Consultoria/Assessoria</t>
  </si>
  <si>
    <t>ASSISTENTE ADMINISTRATIVO/ FINANCEIRO</t>
  </si>
  <si>
    <t>Assistente Administrativo/ Financeiro</t>
  </si>
  <si>
    <t>COORDENADOR DE NÚCLEO (30H)</t>
  </si>
  <si>
    <t>COORDENADOR DE NÚCLEO (30H SEMANAIS)</t>
  </si>
  <si>
    <t>Coordenador de Núcleo (30h semanais)</t>
  </si>
  <si>
    <t>COORDENADOR DE PRODUÇÃO</t>
  </si>
  <si>
    <t>Coordenador de Produção</t>
  </si>
  <si>
    <t>COORDENADOR DE PROJETO</t>
  </si>
  <si>
    <t>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t>
  </si>
  <si>
    <t>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t>
  </si>
  <si>
    <t>COORDENADOR GERAL - 1 PROFISSIONAL X 1 MESES</t>
  </si>
  <si>
    <t>COORDENADOR GERAL - 1 profissional x 1 meses</t>
  </si>
  <si>
    <t>COORDENADOR GERAL - 40 H</t>
  </si>
  <si>
    <t>COORDENADOR GERAL - 40 h</t>
  </si>
  <si>
    <t>STEP EVA 60X28X10CM PARA GINÁSTICA.*(REALIZAÇÃO DE ATIVIDADE FÍSICAFUNCIONAL).</t>
  </si>
  <si>
    <t>Step Eva 60x28x10cm Para Ginástica.*(Realização de Atividade FísicaFuncional).</t>
  </si>
  <si>
    <t>1042/2024</t>
  </si>
  <si>
    <t>MUNICIPIO DE CORONEL FABRICIANO</t>
  </si>
  <si>
    <t>Implementação e Desenvolvimento de Atividades Físicas de Prática de Promoção e Prevenção à Saúde, no Município de Coronel Fabriciano/MG</t>
  </si>
  <si>
    <t>CORDA DE NYLON, COMPRIMENTO 2,20MTS., COM PUNHO DE MADEIRA. ( GINCANAS E CIRCUITOS)</t>
  </si>
  <si>
    <t>Corda de nylon, comprimento 2,20mts., com punho de Madeira. ( Gincanas e Circuitos)</t>
  </si>
  <si>
    <t>CONTRATAÇÃO DE PROFISSIONAIS DE EDUCAÇÃO FÍSICA BACHAREL COM CARGA HORÁRIA DE 30 HORAS SEMANAIS.</t>
  </si>
  <si>
    <t>Contratação de Profissionais de Educação Física Bacharel com carga horária de 30 horas semanais.</t>
  </si>
  <si>
    <t>COLCHONETE (GINÁSTICA) COLCHONETE 1,80 X 60 X 4 CM -  ESPUMA D 28. REVESTIMENTO: COURVIM IMPERMEÁVEL COR AZUL.</t>
  </si>
  <si>
    <t>Colchonete (Ginástica) Colchonete 1,80 x 60 x 4 CM -  Espuma D 28. Revestimento: courvim Impermeável Cor Azul.</t>
  </si>
  <si>
    <t>ESPAGUETE PARA NATAÇÃO FLUTUADOR PISCINA ( CARACTERÍSTICAS COMPOSIÇÃO: POLIETILENO. TAMANHO 165CMS DIÂMETRO:6 CM</t>
  </si>
  <si>
    <t>Espaguete para natação flutuador Piscina ( Características composição: Polietileno. Tamanho 165cms Diâmetro:6 cm</t>
  </si>
  <si>
    <t>BANNERS IMPRESSÃO DIGITAL E INSTALAÇÃO, DE LONA 380, ACABAMENTO DE BASTÃO E PONTEIRA PARTE INFEIRIOR E SUPERIOR, 120 CM X 90 CM. (A ARTE DO ADESIVO SERÁ FORNECIDA PELA PREFEITURA, OBSERVANDO OS PADRÕES ESTABELECIDOS NO MANUAL DE APLICAÇÃO DA SECRETARIA ESPECIAL DE ESPORTE)</t>
  </si>
  <si>
    <t>Banners impressão digital e instalação, de lona 380, acabamento de bastão e ponteira parte infeirior e superior, 120 Cm x 90 cm. (A arte do adesivo será fornecida pela Prefeitura, observando os padrões estabelecidos no Manual De Aplicação da Secretaria Especial de Esporte)</t>
  </si>
  <si>
    <t>KIT 10 CONES C/ 5 BARREIRAS + 10 PRATOS FUNCIONAIS + 12 ARGOLAS AGILIDADE COM BOLSA = ESCADA FUNCIONAL AJUSTÁVEL ( PARA TRABALHAR COM ATIVIDADES DE AGILIDADEE COORD. MOTORA)</t>
  </si>
  <si>
    <t>Kit 10 cones c/ 5 barreiras + 10 Pratos Funcionais + 12 Argolas Agilidade Com Bolsa = Escada Funcional Ajustável ( Para trabalhar com atividades de agilidadee coord. Motora)</t>
  </si>
  <si>
    <t>KIT 5 MINI BAND ELÁTICO EXERCÍCIO FUNCIONAL (THERA BAND) VERDE -SÚPER LEVE - 1,8 KH, AMARELO - LEVE - 3,6 KG VERMELHO - MÉDIO 5,4 KG AZUL PESADO - 9KG  PRETO - SUPER PESADO 13,6 KG: TAMANHO 30 X 4.5 CM (C,L)       ( GINÁSTICA LABORAL E CIRCUITO FUNCIONAL)</t>
  </si>
  <si>
    <t>Kit 5 Mini Band Elático Exercício funcional (thera band) VERDE -Súper leve - 1,8 kh, AMARELO - leve - 3,6 kg VERMELHO - Médio 5,4 kg AZUL Pesado - 9kg  PRETO - Super pesado 13,6 kg: Tamanho 30 x 4.5 cm (C,L)       ( Ginástica Laboral e Circuito Funcional)</t>
  </si>
  <si>
    <t>CAMISETA DRY FIT/ MALHA PV, GOLA “O”, TAMANHOS PP, P, M, G E GG. COM SUBLIMAÇÃO TOTAL.</t>
  </si>
  <si>
    <t>Camiseta dry fit/ malha PV, gola “o”, tamanhos pp, p, m, g e gg. Com sublimação total.</t>
  </si>
  <si>
    <t>BOLA SUIÇA  PILATES, TAM. “G” 75,0 CM. COM BOMBA ( GINÁSTICA LABORAL)</t>
  </si>
  <si>
    <t>Bola suiça  pilates, tam. “g” 75,0 cm. Com Bomba ( Ginástica Laboral)</t>
  </si>
  <si>
    <t>COORDENADOR GERAL (40H SEMANAIS)</t>
  </si>
  <si>
    <t>Coordenador Geral (40h semanais)</t>
  </si>
  <si>
    <t>COORDENADOR PEDAGÓGICO</t>
  </si>
  <si>
    <t>Coordenador Pedagógico</t>
  </si>
  <si>
    <t>COORDENADOR TÉCNICO</t>
  </si>
  <si>
    <t>COORDENADOR TÉCNICO - RESPONSÁVEL POR COORDENAR E ACOMPANHAR AS AS ATIVIDADES DOS DEMAIS PROFISSIONAIS GARANTINDO A BOA EXECUÇÃO DO PROJETO</t>
  </si>
  <si>
    <t>COORDENADOR TÉCNICO - Responsável por coordenar e acompanhar as as atividades dos demais profissionais garantindo a boa execução do projeto</t>
  </si>
  <si>
    <t>COORDENADOR TÉCNICO 40H</t>
  </si>
  <si>
    <t>COORDENADOR TÉCNICO: CARGA HORÁRIA: 40 H/S</t>
  </si>
  <si>
    <t>COORDENADOR TÉCNICO: Carga Horária: 40 h/s</t>
  </si>
  <si>
    <t>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t>
  </si>
  <si>
    <t>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t>
  </si>
  <si>
    <t>COTOVELEIRA</t>
  </si>
  <si>
    <t>Cotoveleira</t>
  </si>
  <si>
    <t>COTOVELEIRAS PARA GOLEIROS</t>
  </si>
  <si>
    <t>Cotoveleiras para goleiros</t>
  </si>
  <si>
    <t>CRONOMETRAGEM NÚMERO DE PEITO</t>
  </si>
  <si>
    <t>Cronometragem número de peito</t>
  </si>
  <si>
    <t>DELEGADO DE JOGO</t>
  </si>
  <si>
    <t>DELEGADOS DE JOGO</t>
  </si>
  <si>
    <t>DESENVOLVEDOR WEB</t>
  </si>
  <si>
    <t>FESTIVIDADES E HOMENAGENS</t>
  </si>
  <si>
    <t>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t>
  </si>
  <si>
    <t>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t>
  </si>
  <si>
    <t>1134/2024</t>
  </si>
  <si>
    <t>CONVENCAO FRATERNAL MINISTRO EVANGELICO NO ESTADO DO RIO DE JANEIRO</t>
  </si>
  <si>
    <t>Realização do Evento Corrida para Todos  no Estado do Rio de Janeiro</t>
  </si>
  <si>
    <t>ÁGUA MINERAL EM COPO DE 200ML</t>
  </si>
  <si>
    <t>LOCAÇÃO DE GRADES DE ISOLAMENTO 2X1</t>
  </si>
  <si>
    <t>SERVIÇO DE LOCAÇÃO DE PÓDIO</t>
  </si>
  <si>
    <t>SERVIÇO DE FILMAGEM</t>
  </si>
  <si>
    <t>SERVIÇO DA EQUIPE DE CRONOMETRAGEM</t>
  </si>
  <si>
    <t>STAFF</t>
  </si>
  <si>
    <t>SERVIÇO DE INSCRIÇÃO E ENTREGA DOS KITS</t>
  </si>
  <si>
    <t>SERVIÇO DE MONTAGEM E DESMONTAGEM DA ESTRUTURA DO PORTICO DE LARGADA E CHEGADA</t>
  </si>
  <si>
    <t>LOCAÇÃO  TENDA DE 5M X 5M</t>
  </si>
  <si>
    <t>SERVIÇO DE LOCAÇÃO DAS  CAIXAS TÉRMICAS</t>
  </si>
  <si>
    <t>VISEIRAS</t>
  </si>
  <si>
    <t>SERVIÇO DE LOCAÇÃO CRONÔMETRO</t>
  </si>
  <si>
    <t>SERVIÇO  DE MONTAGEM E DESMONTAGEM</t>
  </si>
  <si>
    <t>SQUEZZES</t>
  </si>
  <si>
    <t>SERVIÇO DE CONFEÇÃO DE CHIP</t>
  </si>
  <si>
    <t>MOCHILA SACO</t>
  </si>
  <si>
    <t>LOCAÇÃO BANHEIRO QUÍMICO</t>
  </si>
  <si>
    <t>CONFECÇÃO, IMPRESSÃO E INSTALAÇÃO DE FAIXA /BANNERS</t>
  </si>
  <si>
    <t>CONFECÇÃO, IMPRESSÃO E INSTALAÇÃO CONFECÇÃO, IMPRESSÃO E INSTALAÇÃO DE FAIXA /BANNERS</t>
  </si>
  <si>
    <t>LOCAÇÃO  MESA DE PLÁSTICO</t>
  </si>
  <si>
    <t>CONFECÇÃO, IMPRESSÃO E INSTALAÇÃO DE FAIXA /BANNERS  PARA PORTICO</t>
  </si>
  <si>
    <t>LOCAÇÃO CADEIRA</t>
  </si>
  <si>
    <t>CONFECÇÃO, IMPRESSÃO E INSTALAÇÃO DE FAIXA /BANNERS  PARA OS DISCIPLINADORES</t>
  </si>
  <si>
    <t>CONTADOR</t>
  </si>
  <si>
    <t>SERVIÇO DE CONFECÇÃO DE NUMERAÇÃO DE PEITO</t>
  </si>
  <si>
    <t>MARKETING DO EVENTO</t>
  </si>
  <si>
    <t>CAIXA FECHADA DE MAÇÃ</t>
  </si>
  <si>
    <t>CAIXA FECHADA DE BANANA</t>
  </si>
  <si>
    <t>CONE DE SINALIZAÇÃO</t>
  </si>
  <si>
    <t>UTI MÓVEL COMPLETA</t>
  </si>
  <si>
    <t>ISOTÔNICO</t>
  </si>
  <si>
    <t>CHUTEIRA DE COURO</t>
  </si>
  <si>
    <t>Chuteira De Couro</t>
  </si>
  <si>
    <t>1275/2024</t>
  </si>
  <si>
    <t>INSTITUTO AGENCIA HUMANITARIA MISSIONARIA EM ACAO MUNDIAL</t>
  </si>
  <si>
    <t>Implementação e Desenvolvimento do Projeto  Bola no Pé no Município do Rio de Janeiro/RJ</t>
  </si>
  <si>
    <t>PAR DE LUVAS</t>
  </si>
  <si>
    <t>BOMBA DE AR MANUAL</t>
  </si>
  <si>
    <t>Bomba de ar manual</t>
  </si>
  <si>
    <t>CONES 23 CM</t>
  </si>
  <si>
    <t>CINTO DE TRAÇÃO</t>
  </si>
  <si>
    <t>INSTRUTOR DE FUTEBOL - (16 HORAS SEMANAIS)</t>
  </si>
  <si>
    <t>INSTRUTOR DE FUTEBOL - (16 horas semanais)</t>
  </si>
  <si>
    <t>REDE PARA TRAVE</t>
  </si>
  <si>
    <t>MONITORES DE ALUNOS - (16 HORAS SEMANAIS)</t>
  </si>
  <si>
    <t>MONITORES DE ALUNOS - (16 horas semanais)</t>
  </si>
  <si>
    <t>MOCHILA TIPO SACO</t>
  </si>
  <si>
    <t>Mochila tipo Saco</t>
  </si>
  <si>
    <t>CALÇÃO EM DRY FIT</t>
  </si>
  <si>
    <t>Calção em dry fit</t>
  </si>
  <si>
    <t>BOLA FUTEBOL DE CAMPO</t>
  </si>
  <si>
    <t>Bola Futebol de Campo</t>
  </si>
  <si>
    <t>CONES 48 CM</t>
  </si>
  <si>
    <t>CARTÃO PARA ÁRBITRO</t>
  </si>
  <si>
    <t>CARTÃO para árbitro</t>
  </si>
  <si>
    <t>UNIFORME FUTEBOL</t>
  </si>
  <si>
    <t>SERVIÇO DE CONSULTORIA E ASSESSORIA PARA O SETOR PÚBLICO E PRIVADO</t>
  </si>
  <si>
    <t>GARRAFA TIPO:SQUEEZE</t>
  </si>
  <si>
    <t>COLETE DUPLA FACE</t>
  </si>
  <si>
    <t>CAMISETA (BENEFICIÁRIOS)</t>
  </si>
  <si>
    <t>Camiseta (beneficiários)</t>
  </si>
  <si>
    <t>MEIÃO</t>
  </si>
  <si>
    <t>AUXILIAR OPERACIONAL -  (16 HORAS SEMANAIS)</t>
  </si>
  <si>
    <t>AUXILIAR OPERACIONAL -  (16 horas semanais)</t>
  </si>
  <si>
    <t>1569/2024</t>
  </si>
  <si>
    <t>ASSOCIACAO E PROJETO AGUIA</t>
  </si>
  <si>
    <t>Implementação e Desenvolvimento do Projeto Águia Esportes, no Município de Guaranésia/MG</t>
  </si>
  <si>
    <t>1574/2024</t>
  </si>
  <si>
    <t>INSTITUTO MAIS SOLIDARIEDADE</t>
  </si>
  <si>
    <t>Implementação e Desenvolvimento do Projeto Mais Esporte no Município de Águas Lindas de Goiás-GO</t>
  </si>
  <si>
    <t>MEIÃO - EQUIPAMENTO / ACESSÓRIOS DESPORTO MATERIAL</t>
  </si>
  <si>
    <t>MEIÃO - Equipamento / Acessórios Desporto Material</t>
  </si>
  <si>
    <t>BANNER MATERIAL</t>
  </si>
  <si>
    <t>BANNER Material</t>
  </si>
  <si>
    <t>PAR DE LUVAS PARA GOLEIRO</t>
  </si>
  <si>
    <t>PAR DE LUVAS Para Goleiro</t>
  </si>
  <si>
    <t>Apito</t>
  </si>
  <si>
    <t>MOCHILA TIPO SACO GYM SACK EM NYLON</t>
  </si>
  <si>
    <t>Mochila tipo Saco Gym Sack em Nylon</t>
  </si>
  <si>
    <t>Cartão para árbitro</t>
  </si>
  <si>
    <t>MONITORES DE ALUNOS - (13 HORAS SEMANAIS)</t>
  </si>
  <si>
    <t>MONITORES DE ALUNOS - (13 horas semanais)</t>
  </si>
  <si>
    <t>EMPRESA - EVENTOS</t>
  </si>
  <si>
    <t>INSTRUTOR DE FUTEBOL - (10 HORAS SEMANAIS)</t>
  </si>
  <si>
    <t>INSTRUTOR DE FUTEBOL - (10 horas semanais)</t>
  </si>
  <si>
    <t>DIRETOR GERAL</t>
  </si>
  <si>
    <t>Diretor Geral</t>
  </si>
  <si>
    <t>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t>
  </si>
  <si>
    <t>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t>
  </si>
  <si>
    <t>EQUIPE DE LIMPEZA</t>
  </si>
  <si>
    <t>EQUIPE DE TRABALHO - 10 DIÁRIAS: EQUIPE MÉDICA: 01 PESSOA COMISSÃO TÉCNICA/CHEFE DE EQUIPE: 2 PESSOAS</t>
  </si>
  <si>
    <t>Equipe de Trabalho - 10 diárias: Equipe Médica: 01 pessoa Comissão Técnica/Chefe de Equipe: 2 pessoas</t>
  </si>
  <si>
    <t>EQUIPE DE TRABALHO - 11 DIÁRIAS: COMISSÃO TÉCNICA/CHEFE DE EQUIPE: 03 PESSOAS EQUIPE MÉDICA: 03 PESSOAS EQUIPE ADMINISTRATIVA/IMPRENSA: 04 PESSOAS</t>
  </si>
  <si>
    <t>Equipe de Trabalho - 11 diárias: Comissão Técnica/Chefe de Equipe: 03 pessoas Equipe Médica: 03 pessoas Equipe Administrativa/Imprensa: 04 pessoas</t>
  </si>
  <si>
    <t>EQUIPE DE TRABALHO - 12 DIÁRIAS: COMISSÃO TÉCNICA/CHEFE DE EQUIPE: 01 PESSOA</t>
  </si>
  <si>
    <t>Equipe de Trabalho - 12 diárias: Comissão Técnica/Chefe de Equipe: 01 pessoa</t>
  </si>
  <si>
    <t>EQUIPE DE TRABALHO - 15 DIÁRIAS: EQUIPE ADMINISTRATIVA/IMPRENSA: 02 PESSOAS</t>
  </si>
  <si>
    <t>Equipe de Trabalho - 15 diárias: Equipe Administrativa/Imprensa: 02 pessoas</t>
  </si>
  <si>
    <t>EQUIPE DE TRABALHO - 17 DIÁRIAS: COMISSÃO TÉCNICA/CHEFE DE EQUIPE: 01 PESSOA</t>
  </si>
  <si>
    <t>Equipe de Trabalho - 17 diárias: Comissão Técnica/Chefe de Equipe: 01 pessoa</t>
  </si>
  <si>
    <t>EQUIPE DE TRABALHO - 20 DIÁRIAS: COMISSÃO TÉCNICA/CHEFE DE EQUIPE: 01 PESSOA EQUIPE ADMINISTRATIVA/IMPRENSA: 04 PESSOAS</t>
  </si>
  <si>
    <t>Equipe de Trabalho - 20 Diárias: Comissão Técnica/Chefe de Equipe: 01 pessoa Equipe Administrativa/Imprensa: 04 pessoas</t>
  </si>
  <si>
    <t>EQUIPE DE TRABALHO - 7 DIÁRIAS: COMISSÃO TÉCNICA/CHEFE DE EQUIPE: 04 PESSOAS EQUIPE MÉDICA: 01 PESSOA EQUIPE ADMINISTRATIVA/IMPRENSA: 02 PESSOAS</t>
  </si>
  <si>
    <t>Equipe de Trabalho - 7 diárias: Comissão Técnica/Chefe de Equipe: 04 pessoas Equipe Médica: 01 pessoa Equipe Administrativa/Imprensa: 02 pessoas</t>
  </si>
  <si>
    <t>EQUIPE DE TRABALHO - 8 DIÁRIAS: COMISSÃO TÉCNICA/CHEFE DE EQUIPE: 06 PESSOAS EQUIPE MÉDICA: 01 PESSOA EQUIPE ADMINISTRATIVA/IMPRENSA: 02 PESSOAS</t>
  </si>
  <si>
    <t>Equipe de Trabalho - 8 diárias: Comissão Técnica/Chefe de Equipe: 06 pessoas Equipe Médica: 01 pessoa Equipe Administrativa/Imprensa: 02 pessoas</t>
  </si>
  <si>
    <t>EQUIPE DE TRABALHO - 9 DIÁRIAS: COMISSÃO TÉCNICA/CHEFE DE EQUIPE: 05 PESSOAS EQUIPE ADMINISTRATIVA/IMPRENSA: 01 PESSOA</t>
  </si>
  <si>
    <t>Equipe de Trabalho - 9 diárias: Comissão Técnica/Chefe de Equipe: 05 pessoas Equipe Administrativa/Imprensa: 01 pessoa</t>
  </si>
  <si>
    <t>ESCADA DE TREINAMENTO COM 4,5 MTR DE COMPRIMENT</t>
  </si>
  <si>
    <t>Escada de Treinamento com 4,5 Mtr de Compriment</t>
  </si>
  <si>
    <t>ESCADA-ESCADA DE AGILIDADE</t>
  </si>
  <si>
    <t>Escada-Escada de Agilidade</t>
  </si>
  <si>
    <t>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t>
  </si>
  <si>
    <t>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t>
  </si>
  <si>
    <t>EVENTO</t>
  </si>
  <si>
    <t>Evento</t>
  </si>
  <si>
    <t>FAIXA ARTES MARCIAIS PARA KIMONO JUDÔ</t>
  </si>
  <si>
    <t>Faixa Artes Marciais para Kimono Judô</t>
  </si>
  <si>
    <t>FISIOTERAPEUTA</t>
  </si>
  <si>
    <t>Fisioterapeuta</t>
  </si>
  <si>
    <t>REALIZAÇÃO DE EVENTO ESPORTIVO NO MUNICÍPIO DE ITACURUBI/RS.</t>
  </si>
  <si>
    <t>Realização de Evento Esportivo no Município de Itacurubi/RS.</t>
  </si>
  <si>
    <t>APARELHOS E EQUIP. P/ ESPORTES E DIVERSOES</t>
  </si>
  <si>
    <t>RS</t>
  </si>
  <si>
    <t>1698/2024</t>
  </si>
  <si>
    <t>MUNICIPIO DE ITACURUBI</t>
  </si>
  <si>
    <t>Realização de Evento Esportivo no Município de Itacurubi/RS</t>
  </si>
  <si>
    <t>MONITOR DE VOLEIBOL - PROFISSIONAL RESPONSAVEL PELO AUXILIO AO PROFESSOR DURANTE AS AULAS. 20HS SEMANAIS</t>
  </si>
  <si>
    <t>Monitor de Voleibol - Profissional responsavel pelo auxilio ao professor durante as aulas. 20hs semanais</t>
  </si>
  <si>
    <t>1742/2024</t>
  </si>
  <si>
    <t>LACULTESP - LAZER, CULTURA E ESPORTE, QUALIDADE DE VIDA</t>
  </si>
  <si>
    <t>Implementação e Desenvolvimento do Projeto Lacultesp Saúde no Município de Ribeirão Preto/SP</t>
  </si>
  <si>
    <t>PROFESSOR DE VOLEIBOL ADAPTADO - PROFISSIONAL RESPONSAVEL PELO DESENVOLVIMENTO E EXECUÇÃO DA AULAS DE VOLEIBOL E ACOMPANHAMENTO PEDAGOGICO DOS ALUNOS. 20HS SEMANAIS</t>
  </si>
  <si>
    <t>Professor de Voleibol Adaptado - Profissional responsavel pelo desenvolvimento e execução da aulas de Voleibol e acompanhamento pedagogico dos alunos. 20hs semanais</t>
  </si>
  <si>
    <t>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t>
  </si>
  <si>
    <t>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t>
  </si>
  <si>
    <t>BERMUDA EM TECIDO DRY-FIT 100% POLIESTER PERSONALIZADO TAMANHO P À GG. MEMÓRIA DE CÁLCULO: 60 BENEFICIÁRIOS X 2 BERMUDAS PARA CADA = 240 PARES DE MEIA.</t>
  </si>
  <si>
    <t>Bermuda em tecido Dry-Fit 100% poliester personalizado Tamanho P à GG. Memória de Cálculo: 60 beneficiários x 2 bermudas para cada = 240 pares de meia.</t>
  </si>
  <si>
    <t>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t>
  </si>
  <si>
    <t>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t>
  </si>
  <si>
    <t>CAMISETA: MATERIAL: 100% POLIÉSTER . TAMANHO: P, M, G E GG. DIMENSÕES APROXIMADAS: 52 X 70 L X A . MEMÓRIA DE CÁLCULO: 60 BENEFICIÁRIOS X 2 CAMISETA PARA CADA = 120 CAMISETAS.</t>
  </si>
  <si>
    <t>Camiseta: Material: 100% poliéster . Tamanho: P, M, G e GG. Dimensões aproximadas: 52 X 70 L x A . Memória de Cálculo: 60 beneficiários x 2 camiseta para cada = 120 camisetas.</t>
  </si>
  <si>
    <t>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t>
  </si>
  <si>
    <t>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t>
  </si>
  <si>
    <t>ENCARGOS DOS PROFISSIONAIS  (INSS PATRONAL  MONITOR - 20%)</t>
  </si>
  <si>
    <t>Encargos dos profissionais  (INSS PATRONAL  Monitor - 20%)</t>
  </si>
  <si>
    <t>OBRIGACOES PATRONAIS</t>
  </si>
  <si>
    <t>TÊNIS - TÊNIS MODELO RUNNING COM AMORTECIMENTO, EM MATERIAL RESPIRÁVEL, FORRO ACOLCHOADO E SUPORTE NO CALCANHAR PARA ESTABILIDADE, MATERIAL TEXTIL. MEMÓRIA DE CALCULO: 1 PAR DE TÊNIS X 60 BENEFICIÁRIOS = 60 PARES DE TÊNIS</t>
  </si>
  <si>
    <t>Tênis - Tênis modelo running com amortecimento, em material respirável, forro acolchoado e suporte no calcanhar para estabilidade, material textil. Memória de Calculo: 1 par de tênis x 60 beneficiários = 60 pares de tênis</t>
  </si>
  <si>
    <t>BOLSA SACOLA 35 X 45 CM ,100% POLIESTER COM ZIPER NA FRENTE, PARTE INTERNA EM MESH, PERSONALIZADA COLORIDA .MEMÓRIA DE CÁLCULO: 60 BENEFICIÁRIOS X 1 BOLSA SACOLA CADA = 60 BOLSAS SACOLAS.</t>
  </si>
  <si>
    <t>Bolsa Sacola 35 x 45 cm ,100% poliester com ziper na frente, parte interna em mesh, personalizada colorida .Memória de cálculo: 60 beneficiários x 1 bolsa sacola cada = 60 bolsas sacolas.</t>
  </si>
  <si>
    <t>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t>
  </si>
  <si>
    <t>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t>
  </si>
  <si>
    <t>BOLA VOLEIBOL TAMANHO OFICIAL, MATERIAL: MICROFIBRA. PESO: 260-280G, 18 PAINEIS,  CIRCUNFERÊNCIA 65 - 67CM, COSTURADA MEMÓRIA DE CÁLCULO:SÃO REALIZADOS TREINOS COM USO DO MATEIAL INDIVIDUAL OU EM DUPLA.</t>
  </si>
  <si>
    <t>Bola Voleibol tamanho Oficial, material: Microfibra. Peso: 260-280g, 18 paineis,  Circunferência 65 - 67cm, Costurada Memória de Cálculo:São realizados treinos com uso do mateial individual ou em dupla.</t>
  </si>
  <si>
    <t>MEIA CANO 3/8. COMPOSIÇÃO: 98% ALGODÃO E 2% ELASTANO, UNISEX, TAM 39 AO 43 PAR. MEMÓRIA DE CÁLCULO: 60 BENEFICIÁRIOS X 4 PARES DE MEIA PARA CADA = 120 BERMUDAS.</t>
  </si>
  <si>
    <t>Meia Cano 3/8. Composição: 98% algodão e 2% elastano, Unisex, Tam 39 ao 43 Par. Memória de Cálculo: 60 beneficiários x 4 pares de meia para cada = 120 bermudas.</t>
  </si>
  <si>
    <t>COLETES DRY FIT- EM TECIDO DRY-FIT 100% POLIESTER, GRAMATURA DE 130 G/M, PROTEÇÀO 30+, PERSONALIZADO (SILKADO OU IMPRESSO COLORIDO) PARA OS ALUNOS. MEMÓRIA DE CÁLCULO: 60 BENEFICIÁRIOS X 2 COLETES CADA = 120 COLETES</t>
  </si>
  <si>
    <t>Coletes Dry Fit- em tecido Dry-Fit 100% poliester, gramatura de 130 g/m, proteçào 30+, personalizado (Silkado ou impresso colorido) para os alunos. Memória de Cálculo: 60 beneficiários x 2 coletes cada = 120 coletes</t>
  </si>
  <si>
    <t>ENCARGOS DOS PROFISSIONAIS  (INSS PATRONAL  COORDENADOR GERAL - 20%)</t>
  </si>
  <si>
    <t>Encargos dos profissionais  (INSS PATRONAL  Coordenador Geral - 20%)</t>
  </si>
  <si>
    <t>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t>
  </si>
  <si>
    <t>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t>
  </si>
  <si>
    <t>BANNER IMPRESSO EM LONA DE ALTA QUALIDADE 440G BRILHANTE, MEDIDAS 70CM X 120CM COM BASTONETE, PONDEITRAS BRANCAS E CORDINHA PARA PENDURAR. MEMÓRIA DE CALCULO : 2 BANNER NÚCLEO, SENDO UM NA ENTRADA DO NÚCLEO E OUTRO NA QUADRA DE ATIVIDADE.</t>
  </si>
  <si>
    <t>Banner impresso em lona de alta qualidade 440g brilhante, medidas 70cm x 120cm com Bastonete, pondeitras brancas e cordinha para pendurar. Memória de Calculo : 2 banner núcleo, sendo um na entrada do núcleo e outro na quadra de atividade.</t>
  </si>
  <si>
    <t>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t>
  </si>
  <si>
    <t>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t>
  </si>
  <si>
    <t>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t>
  </si>
  <si>
    <t>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t>
  </si>
  <si>
    <t>ENCARGOS DOS PROFISSIONAIS  (INSS PATRONAL  PROFESSOR  - 20%)</t>
  </si>
  <si>
    <t>Encargos dos profissionais  (INSS PATRONAL  Professor  - 20%)</t>
  </si>
  <si>
    <t>STEP EM EVA - MATERIAL EVA, 60X28X10CM, PLATAFORMA ANTIDERRAPANTE. MEMÓRIA DE CALCÚLO: 10 STEPS PARA CADA LADO DA QUADRA, PARA TREINAMENTOS DE AGILIDADE E FORTALECIMENTO MUSCULAR DE SUBIDA DE STEP.</t>
  </si>
  <si>
    <t>Step em Eva - Material EVA, 60x28x10cm, plataforma antiderrapante. Memória de Calcúlo: 10 steps para cada lado da quadra, para treinamentos de agilidade e fortalecimento muscular de subida de step.</t>
  </si>
  <si>
    <t>EXERCICIOS FUNCIONAIS MATERIAL</t>
  </si>
  <si>
    <t>AC</t>
  </si>
  <si>
    <t>1922/2024</t>
  </si>
  <si>
    <t>MUNICIPIO DE ASSIS BRASIL</t>
  </si>
  <si>
    <t>Aquisição e Instalação de Academias ao Ar Livre no Município de Assis Brasil/AC</t>
  </si>
  <si>
    <t>SIMULADOR DE CAMINHADA DUPLO MATERIAL</t>
  </si>
  <si>
    <t>MULTI EXERCITADOR COM 6 FUNCOES FUNÇÕES</t>
  </si>
  <si>
    <t>PRESSAO DE PERNAS DUPLO MATERIAL</t>
  </si>
  <si>
    <t>ESQUI DUPLO CONJUGADOMATERIAL</t>
  </si>
  <si>
    <t>SIMULADOR DE CAVALGADA DUPLO MATERIAL</t>
  </si>
  <si>
    <t>FLEXOR E EXTENSOR DE PERNAS DUPLO MATERIAL</t>
  </si>
  <si>
    <t>REMADA SENTADA MATERIAL</t>
  </si>
  <si>
    <t>CADEIRA ABDUTORA MATERIAL</t>
  </si>
  <si>
    <t>2074/2024</t>
  </si>
  <si>
    <t>S.O.S BILLINGS - GRUPO DE DEFESA AMBIENTAL</t>
  </si>
  <si>
    <t>Implementação e Desenvolvimento do Projeto Futuro Esportes Judô no Estado de São Paulo</t>
  </si>
  <si>
    <t>DISCO SINALIZADOS DE PVC</t>
  </si>
  <si>
    <t>2079/2024</t>
  </si>
  <si>
    <t>INSTITUTO SERTAO VIVO - ISERVI</t>
  </si>
  <si>
    <t>Implementação e Desenvolvimento do Projeto o Futuro em Campo - Conhecimento e Bola no Pé no Município de Umari/CE</t>
  </si>
  <si>
    <t>UNIFORME DE JOGO (CAMISAS) 100% POLIÉSTER</t>
  </si>
  <si>
    <t>UNIFORME DE JOGO (CAMISAS) 100% poliéster</t>
  </si>
  <si>
    <t>APITO DE METAL COM CORDÃO</t>
  </si>
  <si>
    <t>MONITOR - (20H/SEMANAIS)</t>
  </si>
  <si>
    <t>CANELEIRAS - 79% RESINA K E 21% EVA. MANGA: 65% POLIÉSTER, 19% BORRACHA E 16% ELASTANE.</t>
  </si>
  <si>
    <t>CANELEIRAS - 79% resina K e 21% EVA. Manga: 65% poliéster, 19% borracha e 16% Elastane.</t>
  </si>
  <si>
    <t>UNIFORME DE JOGO (SHORT) - UNIFORME DE TREINO – SHORT 100% POLIÉSTER.</t>
  </si>
  <si>
    <t>UNIFORME DE JOGO (SHORT) - Uniforme de treino – short 100% poliéster.</t>
  </si>
  <si>
    <t>BOLSA - CONFECCIONADA COM TELA DE FIO DE NYLON 2000 REVESTIDO COM PVC. ALÇAS DE NYLON.</t>
  </si>
  <si>
    <t>BOLSA - Confeccionada com tela de fio de nylon 2000 revestido com PVC. Alças de nylon.</t>
  </si>
  <si>
    <t>KIT 8 CONES DE 23 CM 4 BARREIRAS DE 90CM</t>
  </si>
  <si>
    <t>Kit 8 Cones de 23 cm 4 Barreiras de 90cm</t>
  </si>
  <si>
    <t>CHUTEIRAS - UM PADRÃO TEXTURIZADO NA PARTE DE CIMA MOLDADA PROPORCIONA UM MELHOR CONTROLE DA BOLA EM DRIBLES VELOZES.</t>
  </si>
  <si>
    <t>CHUTEIRAS - Um padrão texturizado na parte de cima moldada proporciona um melhor controle da bola em dribles velozes.</t>
  </si>
  <si>
    <t>CINTO DE TRAÇÃO DUPLO REFORÇADO 3 ELÁSTICOS RAWI FITNESS</t>
  </si>
  <si>
    <t>Cinto De Tração Duplo Reforçado 3 Elásticos Rawi Fitness</t>
  </si>
  <si>
    <t>REDES PARA TRAVES DE FUTEBOL DE CAMPO</t>
  </si>
  <si>
    <t>BOLA DE FUTEBOL DE CAMPO INFANTIL - DIÂMETRO DA BOLA: 22 CM; COMPOSIÇÃO: PVC</t>
  </si>
  <si>
    <t>BOLA DE FUTEBOL DE CAMPO INFANTIL - Diâmetro da bola: 22 cm; Composição: PVC</t>
  </si>
  <si>
    <t>BANDEIRINHA PARA ÁRBITRO - 44 X 35 CM.</t>
  </si>
  <si>
    <t>BANDEIRINHA PARA ÁRBITRO - 44 x 35 cm.</t>
  </si>
  <si>
    <t>FAIXA ELÁSTICA MINI BAND NÍVEL LEVE</t>
  </si>
  <si>
    <t>COORDENADOR GERAL -(40 H/SEMANAIS)</t>
  </si>
  <si>
    <t>BOLA DE FUTEBOL DE CAMPO JUVENIL</t>
  </si>
  <si>
    <t>CONE AGILIDADE FUNCIONAL PVC - CONE PLÁSTICO FLEXÍVEL 24CM - CORES VARIADAS</t>
  </si>
  <si>
    <t>CONE AGILIDADE FUNCIONAL PVC - Cone Plástico Flexível 24Cm - Cores Variadas</t>
  </si>
  <si>
    <t>BANNER EM LONA - TAM. 1.80M X 0,90 CM</t>
  </si>
  <si>
    <t>BANNER EM LONA - Tam. 1.80m x 0,90 cm</t>
  </si>
  <si>
    <t>SERVIÇO DE ASSESSORIA TÉCNICA, OPERACIONAL E ADMINISTRATIVA - (30H/SEMANAIS)</t>
  </si>
  <si>
    <t>BANDEIRA P/ MASTRO ESCANTEIO - 1,5M X 13 CM X 19 CM.</t>
  </si>
  <si>
    <t>BANDEIRA P/ MASTRO ESCANTEIO - 1,5m x 13 cm x 19 cm.</t>
  </si>
  <si>
    <t>CARTÃO ARBTIRO CAMPO C/SUMULA C/2 VERMELHO/AMARELO</t>
  </si>
  <si>
    <t>ESCADA DE AGILIDADE 4.5 MT</t>
  </si>
  <si>
    <t>ESCADA DE AGILIDADE 4.5 Mt</t>
  </si>
  <si>
    <t>BOMDA DE AR - 20 CM MANGUEIRA + BICO: 15 CM.</t>
  </si>
  <si>
    <t>BOMDA DE AR - 20 cm Mangueira + Bico: 15 cm.</t>
  </si>
  <si>
    <t>EXTENSOR ELÁSTICO RUBBER BAND MÉDIO</t>
  </si>
  <si>
    <t>MEIÃO - 97% NYLON E 3% ELÁSTANO</t>
  </si>
  <si>
    <t>MEIÃO - 97% Nylon e 3% Elástano</t>
  </si>
  <si>
    <t>INSTRUTOR ESPORTIVO - (20 H/SEMANAIS)</t>
  </si>
  <si>
    <t>BOLSA PARA MASSAGISTA - PROFISSIONAL GRANDE</t>
  </si>
  <si>
    <t>BOLSA PARA MASSAGISTA - Profissional Grande</t>
  </si>
  <si>
    <t>KIT 10 ESTACAS DE AGILIDADE ESTACA DE 1,60 METROS</t>
  </si>
  <si>
    <t>Kit 10 Estacas De Agilidade Estaca de 1,60 metros</t>
  </si>
  <si>
    <t>UNIFORME DE TREINO (COLETES) - UNIFORME DE TREINO (COLETES) - COLETES 100% POLIÉSTER EM SUBLIMAÇÃO TOTAL COM AS LOGOMARCAS.</t>
  </si>
  <si>
    <t>UNIFORME DE TREINO (COLETES) - Uniforme de treino (coletes) - Coletes 100% poliéster em sublimação total com as logomarcas.</t>
  </si>
  <si>
    <t>LOCAÇÃO DE 100M² DE PISO PRATICÁVEL</t>
  </si>
  <si>
    <t>Locação de 100m² de Piso Praticável</t>
  </si>
  <si>
    <t>2157/2024</t>
  </si>
  <si>
    <t>FEDERACAO ACADEMICA PERNAMBUCANA DE ESPORTES</t>
  </si>
  <si>
    <t>Realização dos Jogos Universitários de Pernambuco, na cidade de Recife/PE</t>
  </si>
  <si>
    <t>SERVIÇO DE HOSPEDAGEM</t>
  </si>
  <si>
    <t>Serviço de Hospedagem</t>
  </si>
  <si>
    <t>ASSESSORIA DE PRESTAÇÃO DE CONTAS</t>
  </si>
  <si>
    <t>ALMOÇO</t>
  </si>
  <si>
    <t>Almoço</t>
  </si>
  <si>
    <t>BOLA DE BASQUETE FEM</t>
  </si>
  <si>
    <t>Bola de Basquete fem</t>
  </si>
  <si>
    <t>SERVIÇO DE AUDIOVISUAL</t>
  </si>
  <si>
    <t>BOLA VÔLEI DE PRAIA</t>
  </si>
  <si>
    <t>Bola Vôlei de Praia</t>
  </si>
  <si>
    <t>CAMISA</t>
  </si>
  <si>
    <t>Bola de Basquete 3x3</t>
  </si>
  <si>
    <t>BOLA FUTSAL</t>
  </si>
  <si>
    <t>Bola Futsal</t>
  </si>
  <si>
    <t>JANTAR</t>
  </si>
  <si>
    <t>Jantar</t>
  </si>
  <si>
    <t>PASSAGENS AÉREAS</t>
  </si>
  <si>
    <t>Passagens aéreas</t>
  </si>
  <si>
    <t>LOCAÇÃO DE GRADES DISCIPLINADORAS</t>
  </si>
  <si>
    <t>Locação de grades disciplinadoras</t>
  </si>
  <si>
    <t>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t>
  </si>
  <si>
    <t>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t>
  </si>
  <si>
    <t>CONFECÇÃO DE LONAS</t>
  </si>
  <si>
    <t>Confecção de Lonas</t>
  </si>
  <si>
    <t>ASSESSORIA DE IMPRENSA</t>
  </si>
  <si>
    <t>LOCAÇÃO 02 (DOIS) ÔNIBUS EXECUTIVOS, COM NO MÍNIMO 45 LUGARES (CADA UM), MOTORISTA, COMBUSTÍVEL E MANUTENÇÃO INCLUSOS, PARA TRANSPORTES DA DELEGAÇÃO DE PETROLINA, TRAJETO RECIFE X PETROLINA X RECIFE X PETROLINA X RECIFE.MC:  90 PESSOAS = 02 ÔNIBUS X 06 DIÁRIAS = 12 DIÁRIAS.</t>
  </si>
  <si>
    <t>Locação 02 (dois) ônibus executivos, com no mínimo 45 lugares (cada um), motorista, combustível e manutenção inclusos, para transportes da delegação de Petrolina, trajeto Recife x Petrolina x Recife x Petrolina x Recife.MC:  90 pessoas = 02 ônibus x 06 diárias = 12 diárias.</t>
  </si>
  <si>
    <t>BOLA FUTEVÔLEI</t>
  </si>
  <si>
    <t>Bola Futevôlei</t>
  </si>
  <si>
    <t>LOCAÇÃO DE BANHEIROS QUÍMICOS</t>
  </si>
  <si>
    <t>Locação de banheiros químicos</t>
  </si>
  <si>
    <t>BOLA FUTEBOL 7 SOCIETY</t>
  </si>
  <si>
    <t>Bola Futebol 7 Society</t>
  </si>
  <si>
    <t>LOCAÇÃO DE ESTRUTURA DE CHUVEIRO</t>
  </si>
  <si>
    <t>Locação de estrutura de chuveiro</t>
  </si>
  <si>
    <t>BOLA DE BASQUETE MASC</t>
  </si>
  <si>
    <t>Bola de Basquete masc</t>
  </si>
  <si>
    <t>IMPLEMENTAÇÃO E DESENVOLVIMENTO DO PROGRAMA ESPORTE E LAZER DA CIDADE (PELC) NO MUNICÍPIO DE OURO PRETO/MG</t>
  </si>
  <si>
    <t>Implementação e Desenvolvimento do Programa Esporte e Lazer da Cidade (PELC) no Município de Ouro Preto/MG</t>
  </si>
  <si>
    <t>2240/2024</t>
  </si>
  <si>
    <t>MUNICIPIO DE OURO PRETO</t>
  </si>
  <si>
    <t>FISIOTERAPEUTA - RESPONSÁVEL PELO TRATAMENTO E PREVENÇÃO DE LESÕES NOS ALUNOS PARTICIPANTES</t>
  </si>
  <si>
    <t>FISIOTERAPEUTA - Responsável pelo tratamento e prevenção de lesões nos alunos participantes</t>
  </si>
  <si>
    <t>FISIOTERAPEUTAS (2)</t>
  </si>
  <si>
    <t>Fisioterapeutas (2)</t>
  </si>
  <si>
    <t>FISOTERAPEUTA: CARGA HORÁRIA: 30 H/S</t>
  </si>
  <si>
    <t>FISOTERAPEUTA: Carga Horária: 30 h/S</t>
  </si>
  <si>
    <t>FOTÓGRAFO (2)</t>
  </si>
  <si>
    <t>Fotógrafo (2)</t>
  </si>
  <si>
    <t>FOTÓGRAFO DIÁRIA</t>
  </si>
  <si>
    <t>FOTÓGRAFO Diária</t>
  </si>
  <si>
    <t>FOTÓGRAFOS</t>
  </si>
  <si>
    <t>GERENCIAMENTO DE MÍDIAS SOCIAIS</t>
  </si>
  <si>
    <t>Gerenciamento de Mídias Sociais</t>
  </si>
  <si>
    <t>HOSPEDAGEM + ALIMENTAÇÃO (PENSÃO COMPLETA) + TRANSFER</t>
  </si>
  <si>
    <t>Hospedagem + Alimentação (pensão completa) + Transfer</t>
  </si>
  <si>
    <t>HOSPEDAGENS</t>
  </si>
  <si>
    <t>HOSPEDAGEM NA COPA CURITIBA DE VOLEIBOL MASTER , EM HOTEL PADRÃO 3 ESTRELAS COM CAFÉ DA MANHA , NA CIDADE DE CURITIBA(PR). 54 PESSOAS DIVIDIDAS EM QUARTOS DUPLOS, DURANTE 04 DIÁRIAS . TOTAL DE 108 DIÁRIAS EM QUARTO DUPLO</t>
  </si>
  <si>
    <t>Hospedagem na Copa Curitiba de Voleibol Master , em hotel padrão 3 estrelas com café da manha , na cidade de Curitiba(PR). 54 pessoas divididas em quartos duplos, durante 04 diárias . Total de 108 diárias em quarto duplo</t>
  </si>
  <si>
    <t>HOSPEDAGEM NA COPA MINAS MASTER  , EM HOTEL PADRÃO 3 ESTRELAS COM CAFÉ DA MANHA , NA CIDADE DE BELO HORIZONTE (MG). 54 PESSOAS DIVIDIDAS EM QUARTOS DUPLOS, DURANTE 04 DIÁRIAS . TOTAL DE 108 DIÁRIAS EM QUARTO DUPLO</t>
  </si>
  <si>
    <t>Hospedagem na Copa Minas Master  , em hotel padrão 3 estrelas com café da manha , na cidade de Belo Horizonte (MG). 54 pessoas divididas em quartos duplos, durante 04 diárias . Total de 108 diárias em quarto duplo</t>
  </si>
  <si>
    <t>HOSPEDAGEM NA NA CIDADE  DE CURITIBA (PR), TAÇA PARANA, EM HOTEL PADRÃO 3 ESTRELAS COM CAFÉ DA MANHÃ. SERÃO 56 PESSOAS DIVIDIDAS EM QUARTOS DUPLOS, DURANTE 5 DIAS, TOTALIZANDO 140 DIÁRIAS EM QUARTOS DUPLOS</t>
  </si>
  <si>
    <t>Hospedagem na na cidade  de Curitiba (PR), Taça Parana, em hotel padrão 3 estrelas com café da manhã. Serão 56 pessoas divididas em quartos duplos, durante 5 dias, totalizando 140 diárias em quartos duplos</t>
  </si>
  <si>
    <t>HOSPEDAGEM NO CAMPEONATO BRASILEIRO INTERCLUBES CATEGORIA SUB 16 FEMININO , EM HOTEL PADRÃO 3 ESTRELAS COM CAFÉ DA MANHÃ, NA CIDADE  DE FORTALEZA (CE). SERÃO 14 PESSOAS DIVIDIDAAS EM QUARTOS DUPLOS , DURANTE 6 DIAS, TOTALIZANDO 42 DIÁRIAS EM QUARTOS DUPLOS</t>
  </si>
  <si>
    <t>Hospedagem no Campeonato Brasileiro Interclubes categoria sub 16 feminino , em hotel padrão 3 estrelas com café da manhã, na cidade  de Fortaleza (CE). Serão 14 pessoas divididaas em quartos duplos , durante 6 dias, totalizando 42 diárias em quartos duplos</t>
  </si>
  <si>
    <t>HOSPEDAGEM NO CAMPEONATO BRASILEIRO INTERCLUBES CATEGORIA SUB 16 MASCULINO, EM HOTEL PADRÃO 3 ESTRELAS COM CAFÉ DA MANHÃ, NA CIDADE  RIO DE JANEIRO (RJ). SERÃO 14 PESSOAS DIVIDIDAS EM QUARTOS DUPLOS , DURANTE 6 DIAS, TOTALIZANDO 42 DIÁRIAS EM QUARTOS DUPLOS</t>
  </si>
  <si>
    <t>Hospedagem no Campeonato Brasileiro Interclubes categoria sub 16 masculino, em hotel padrão 3 estrelas com café da manhã, na cidade  Rio de Janeiro (RJ). Serão 14 pessoas divididas em quartos duplos , durante 6 dias, totalizando 42 diárias em quartos duplos</t>
  </si>
  <si>
    <t>HOSPEDAGEM NO CAMPEONATO BRASILEIRO INTERCLUBES CATEGORIA SUB 19 FEMININO, EM HOTEL PADRÃO 3 ESTRELAS COM CAFÉ DA MANHÃ, NA CIDADE DO RIO DE JANEIRO (RJ). SERÃO 14 PESSOAS DIVIDIDAAS EM QUARTOS DUPLOS, DURANTE 6 DIAS, TOTALIZANDO 42 DIÁRIAS EM QUARTOS DUPLOS</t>
  </si>
  <si>
    <t>Hospedagem no Campeonato Brasileiro Interclubes categoria sub 19 feminino, em hotel padrão 3 estrelas com café da manhã, na cidade do Rio de Janeiro (RJ). Serão 14 pessoas divididaas em quartos duplos, durante 6 dias, totalizando 42 diárias em quartos duplos</t>
  </si>
  <si>
    <t>HOSPEDAGEM NO CAMPEONATO BRASILEIRO INTERCLUBES CATEGORIA SUB 19 MASCULINO, EM HOTEL PADRÃO 3 ESTRELAS COM CAFÉ DA MANHÃ, NA CIDADE UBERLANDIA (MG). SERÃO 14 PESSOAS DIVIDIDAS EM QUARTOS DUPLOS , DURANTE 6 DIAS, TOTALIZANDO 42 DIÁRIAS EM QUARTOS DUPLOS</t>
  </si>
  <si>
    <t>Hospedagem no Campeonato Brasileiro Interclubes categoria sub 19 masculino, em hotel padrão 3 estrelas com café da manhã, na cidade Uberlandia (MG). Serão 14 pessoas divididas em quartos duplos , durante 6 dias, totalizando 42 diárias em quartos duplos</t>
  </si>
  <si>
    <t>HOSPEDAGEM NO CAMPEONATO BRASILEIRO MASTER , EM HOTEL PADRÃO 3 ESTRELAS COM CAFÉ DA MANHA , NA CIDADE DE SAQUAREMA (RJ). 54 PESSOAS DIVIDIDAS EM QUARTOS DUPLOS, DURANTE 04 DIÁRIAS . TOTAL DE 108 DIÁRIAS EM QUARTO DUPLO</t>
  </si>
  <si>
    <t>Hospedagem no Campeonato Brasileiro Master , em hotel padrão 3 estrelas com café da manha , na cidade de Saquarema (RJ). 54 pessoas divididas em quartos duplos, durante 04 diárias . Total de 108 diárias em quarto duplo</t>
  </si>
  <si>
    <t>IMPOSTO DE 20% REFERENTE AOS ENCARGOS PATRONAIS</t>
  </si>
  <si>
    <t>Imposto de 20% referente aos encargos patronais</t>
  </si>
  <si>
    <t>IMPOSTO TAXAS INTERNACIONAIS DE 17%</t>
  </si>
  <si>
    <t>Imposto Taxas Internacionais de 17%</t>
  </si>
  <si>
    <t>211/2024</t>
  </si>
  <si>
    <t>Apoio à Participação da Delegação Brasileira na ISF Gymnasiade – Bahrein 2024</t>
  </si>
  <si>
    <t>IMPRESSÃO DE BANNERS</t>
  </si>
  <si>
    <t>Impressão de Banners</t>
  </si>
  <si>
    <t>IMPRESSÃO DE BANNERS PROJETO</t>
  </si>
  <si>
    <t>Impressão de Banners Projeto</t>
  </si>
  <si>
    <t>IMPRESSÃO DE CERTIFICADOS</t>
  </si>
  <si>
    <t>Impressão de Certificados</t>
  </si>
  <si>
    <t>IMPRESSÃO DE CERTIFICADOS PAPEL CANSON</t>
  </si>
  <si>
    <t>Impressão de Certificados Papel Canson</t>
  </si>
  <si>
    <t>INSTRUTOR (20H SEMANAIS)</t>
  </si>
  <si>
    <t>Instrutor (20h semanais)</t>
  </si>
  <si>
    <t>INSTRUTOR / OFICINEIRO - PROFISSIONAL RESPONSÁVEL POR MINISTRAR INFORMAÇÕES AOS PARTICIPANTES SOBRE MATERIAIS, TÉCNICAS DE CONSTRUÇÃO E PERSONALIZAÇÃO DOS INSTRUMENTOS, ALÉM DE ENSINAR A CONFECCIONÁ-LOS.CARGA HORÁRIA DE 8 HORAS DIÁRIAS.</t>
  </si>
  <si>
    <t>Instrutor / Oficineiro - profissional responsável por ministrar informações aos participantes sobre materiais, técnicas de construção e personalização dos instrumentos, além de ensinar a confeccioná-los.Carga horária de 8 Horas diárias.</t>
  </si>
  <si>
    <t>INSTRUTOR DE ARTES MARCIAIS</t>
  </si>
  <si>
    <t>Instrutor de Artes Marciais</t>
  </si>
  <si>
    <t>INSTRUTORES DE FUTSAL</t>
  </si>
  <si>
    <t>Instrutores de Futsal</t>
  </si>
  <si>
    <t>INSTRUTORES DE JUDÔ</t>
  </si>
  <si>
    <t>Instrutores de Judô</t>
  </si>
  <si>
    <t>INSTRUTORES DE KARATÊ</t>
  </si>
  <si>
    <t>Instrutores de Karatê</t>
  </si>
  <si>
    <t>INSTRUTORES DE TAEKWONDO</t>
  </si>
  <si>
    <t>Instrutores de Taekwondo</t>
  </si>
  <si>
    <t>ISF ACADEMY (INTERNATIONAL SCHOOL FEDERATION - TAXA DE CURSO OBRIGATORIO PARA CHEFE DE DELEGAÇÃO, TÉCNICOS E ARBITROS):</t>
  </si>
  <si>
    <t>ISF Academy (International School Federation - Taxa de curso obrigatorio para chefe de delegação, técnicos e arbitros):</t>
  </si>
  <si>
    <t>JOELHEIRA PARA GOLEIROS</t>
  </si>
  <si>
    <t>Joelheira para Goleiros</t>
  </si>
  <si>
    <t>JOELHEIRAS PARA GOLEIRO</t>
  </si>
  <si>
    <t>Joelheiras para goleiro</t>
  </si>
  <si>
    <t>JOGO DE UNIFORME COM 25 CONJUNTOS</t>
  </si>
  <si>
    <t>KIMONO EM OXFORD, COMPLETO UNISSEX - C/FAIXA, JAQUETA E CALÇA - VÁRIOS TAMANHOS.</t>
  </si>
  <si>
    <t>Kimono em oxford, completo Unissex - c/faixa, jaqueta e calça - Vários tamanhos.</t>
  </si>
  <si>
    <t>KIMONO JUDÔ</t>
  </si>
  <si>
    <t>Kimono Judô</t>
  </si>
  <si>
    <t>2383/2024</t>
  </si>
  <si>
    <t>MUNICIPIO DE UBERLANDIA</t>
  </si>
  <si>
    <t>Implementação e Desenvolvimento do Projeto de Iniciação Esportiva na cidade de Uberlândia – MG.</t>
  </si>
  <si>
    <t>KIT  DE UNIFORME DE VIAGEM MASCULINO (CAMISA E BERMUDA) -  CAMISA EM DRY-FIT COM GOLA TIPO CARECA, MANGA CURTA, IMPRESSÃO EM SUBLIMAÇÃO COLORIDA. BERMUDA EM TECIDO TACTEL</t>
  </si>
  <si>
    <t>Kit  de uniforme de viagem masculino (camisa e bermuda) -  Camisa em Dry-Fit com gola tipo careca, manga curta, impressão em sublimação colorida. Bermuda em tecido tactel</t>
  </si>
  <si>
    <t>KIT DE MEDICAMENTOS</t>
  </si>
  <si>
    <t>Kit de medicamentos</t>
  </si>
  <si>
    <t>KIT DE UNIFORME DE TREINO FEMININO (CAMISA E CALÇÃO)  - CAMISA EM DRY-FIT COM GOLA TIPO CARECA, MANGA CURTA, IMPRESSÃO EM SUBLIMAÇÃO COLORIDA. SHORT FEMININO EM SUPLEX</t>
  </si>
  <si>
    <t>Kit de uniforme de treino feminino (camisa e calção)  - Camisa em Dry-Fit com gola tipo careca, manga curta, impressão em sublimação colorida. Short feminino em suplex</t>
  </si>
  <si>
    <t>KIT DE UNIFORME DE TREINO MASCULINO (CAMISA E CALÇÃO)  - CAMISA EM DRY-FIT COM GOLA TIPO CARECA, MANGA CURTA, IMPRESSÃO EM SUBLIMAÇÃO COLORIDA. CALÇAO EM TECIDO DRY-FIT</t>
  </si>
  <si>
    <t>kit de uniforme de treino masculino (camisa e calção)  - Camisa em Dry-Fit com gola tipo careca, manga curta, impressão em sublimação colorida. Calçao em tecido Dry-Fit</t>
  </si>
  <si>
    <t>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</si>
  <si>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</si>
  <si>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</si>
  <si>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</si>
  <si>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</si>
  <si>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</si>
  <si>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</si>
  <si>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</si>
  <si>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LANCHE EVENTO</t>
  </si>
  <si>
    <t>Kit Lanche Evento</t>
  </si>
  <si>
    <t>KIT LANCHE OFICINAS</t>
  </si>
  <si>
    <t>Kit Lanche Oficinas</t>
  </si>
  <si>
    <t>KIT LANCHE PROJETOS</t>
  </si>
  <si>
    <t>Kit Lanche Projetos</t>
  </si>
  <si>
    <t>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</si>
  <si>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</si>
  <si>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</si>
  <si>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t>
  </si>
  <si>
    <t>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</si>
  <si>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t>
  </si>
  <si>
    <t>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</si>
  <si>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t>
  </si>
  <si>
    <t>KIT UNIFORME DE JOGO FEMININO (CAMISA E CALÇÃO) - CAMISA EM DRY-FIT COM GOLA TIPO CARECA, MANGA CURTA, IMPRESSÃO EM SUBLIMAÇÃO COLORIDA E NUMERAÇÃO NA FRENTE E NAS COSTAS. CALÇAO EM SUPLEX</t>
  </si>
  <si>
    <t>Kit uniforme de jogo feminino (camisa e calção) - Camisa em Dry-Fit com gola tipo careca, manga curta, impressão em sublimação colorida e numeração na frente e nas costas. Calçao em suplex</t>
  </si>
  <si>
    <t>2447/2024</t>
  </si>
  <si>
    <t>ASSOCIACAO DESPORTIVA FACEX - ADF</t>
  </si>
  <si>
    <t>Realização do Evento Pedalada do Bem, no Estado de São Paulo</t>
  </si>
  <si>
    <t>CONES DE MARCAÇÃO</t>
  </si>
  <si>
    <t>2538/2024</t>
  </si>
  <si>
    <t>ASSOCIACAO EDUCACIONAL DISCIPLINAR DE ITAJUBA AEDI</t>
  </si>
  <si>
    <t>Implementação e Desenvolvimento do Projeto Toque de Letra, na cidade de Itajubá MG.</t>
  </si>
  <si>
    <t>BOLAS DE FUTEBOL</t>
  </si>
  <si>
    <t>TABULEIRO XADREZ</t>
  </si>
  <si>
    <t>UNIFORME DE JOGO</t>
  </si>
  <si>
    <t>QUIMONO</t>
  </si>
  <si>
    <t>BOLA DE FUTSAL</t>
  </si>
  <si>
    <t>MEIÃO DE FUTSAL</t>
  </si>
  <si>
    <t>TATAME DE JUDO</t>
  </si>
  <si>
    <t>REDE DE TRAVE</t>
  </si>
  <si>
    <t>CHUTEIRA FUTSAL</t>
  </si>
  <si>
    <t>CALÇA</t>
  </si>
  <si>
    <t>CHUTEIRA DE FUTEBOL</t>
  </si>
  <si>
    <t>MEIÃO DE FUTEBOL</t>
  </si>
  <si>
    <t>2568/2024</t>
  </si>
  <si>
    <t>MUNICIPIO DE BELO HORIZONTE</t>
  </si>
  <si>
    <t>Realização do evento: Diversa - Circuito esportivo no município de Belo Horizonte/MG.</t>
  </si>
  <si>
    <t>AQUISIÇÃO PARQUE INFANTIL NO MUNICÍPIO DE PINHAL/RS.</t>
  </si>
  <si>
    <t>Aquisição Parque Infantil no Município de Pinhal/RS.</t>
  </si>
  <si>
    <t>2590/2024</t>
  </si>
  <si>
    <t>MUNICIPIO DE PINHAL</t>
  </si>
  <si>
    <t>Aquisição e Instalação de Parque Infantil no Município de Pinhal/RS</t>
  </si>
  <si>
    <t>2674/2024</t>
  </si>
  <si>
    <t>MUNICIPIO DE ARAGUARI</t>
  </si>
  <si>
    <t>Realização do 1º Torneio Araguari de Pesca Esportiva, no Município de Araguari-MG e a Realização de Duas Corridas no Município de Araguari-MG.</t>
  </si>
  <si>
    <t>3938/2024</t>
  </si>
  <si>
    <t>Apoio a participação da delegação de esporte escolar do Estado da Paraíba nos Jogos Escolares Brasileiros – JEBs 2024, a realizar-se em Recife/PE.</t>
  </si>
  <si>
    <t>REALIZAÇÃO E DESENVOLVIMENTO DO EVENTO</t>
  </si>
  <si>
    <t>Realização e Desenvolvimento do Evento</t>
  </si>
  <si>
    <t>Material de Consumo</t>
  </si>
  <si>
    <t>3941/2024</t>
  </si>
  <si>
    <t>MUNICIPIO DE CARIACICA</t>
  </si>
  <si>
    <t>Realização do Evento Gincana Interativa no Município de Cariacica/ES</t>
  </si>
  <si>
    <t>AQUISIÇÃO DE PLAYGROUNDS E ACADEMIAS AO AR LIVRE NO MUNICÍPIO RESTINGA SÊCA/RS</t>
  </si>
  <si>
    <t>Aquisição de Playgrounds e Academias ao Ar Livre no Município Restinga Sêca/RS</t>
  </si>
  <si>
    <t>OUTROS MATERIAIS PERMANENTES</t>
  </si>
  <si>
    <t>4507/2024</t>
  </si>
  <si>
    <t>MUNICIPIO DE RESTINGA SECA</t>
  </si>
  <si>
    <t>Aquisição e Instalação de Playgrounds e Academias ao Ar Livre no Município Restinga Sêca/RS</t>
  </si>
  <si>
    <t>KIT UNIFORME DE JOGO FEMININO (CAMISA E SHORT) - CAMISA TECIDO EM DRY-FIT COM GOLA TIPO CARACA, MANGA CURTA, IMPRESSÃO EM SUBLIMAÇÃO COLORIDA E NMERAÇÃO  NA FRENTE E NAS COSTAS.SHORT FEMININO EM SUPLEX</t>
  </si>
  <si>
    <t>Kit uniforme de jogo feminino (camisa e short) - Camisa tecido em Dry-fit com gola tipo caraca, manga curta, impressão em sublimação colorida e nmeração  na frente e nas costas.Short feminino em suplex</t>
  </si>
  <si>
    <t>KIT UNIFORME DE JOGO MASCULINO (CAMISA E CALÇÃO) - CAMISA EM DRY-FIT COM GOLA TIPO CARECA, MANGA CURTA, IMPRESSÃO EM SUBLIMAÇÃO COLORIDA E NUMERAÇÃO NA FRENTE E NAS COSTAS. CALÇAO EM TECIDO DRY-FIT</t>
  </si>
  <si>
    <t>Kit uniforme de jogo masculino (camisa e calção) - Camisa em Dry-Fit com gola tipo careca, manga curta, impressão em sublimação colorida e numeração na frente e nas costas. Calçao em tecido Dry-Fit</t>
  </si>
  <si>
    <t>KIT UNIFORME DE JOGO MASCULINO (CAMISA E CALÇÃO) - CAMISA TECIDO EM DRY-FIT COM GOLA TIPO CARACA, MANGA CURTA, IMPRESSÃO EM SUBLIMAÇÃO COLORIDA E NMERAÇÃO  NA FRENTE E NAS COSTAS. CALÇAO EM TECIDO DRYFIT</t>
  </si>
  <si>
    <t>Kit uniforme de jogo masculino (camisa e calção) - Camisa tecido em Dry-fit com gola tipo caraca, manga curta, impressão em sublimação colorida e nmeração  na frente e nas costas. Calçao em tecido Dryfit</t>
  </si>
  <si>
    <t>KIT UNIFORME DE PASSEIO FEMININO (CAMISA E CALÇA LEGGING) - CAMISA TECIDO EM DRY-FIT COM GOLA TIPO CARACA, MANGA CURTA, IMPRESSÃO EM SUBLIMAÇÃO COLORIDA  NA FRENTE E NAS COSTAS. CALÇA FEMININA TIPO LEGGING EM SUPLEX</t>
  </si>
  <si>
    <t>Kit uniforme de passeio feminino (camisa e calça legging) - Camisa tecido em Dry-fit com gola tipo caraca, manga curta, impressão em sublimação colorida  na frente e nas costas. Calça feminina tipo legging em suplex</t>
  </si>
  <si>
    <t>KIT UNIFORME DE PASSEIO MASCULINO (CAMISA E BERMUDA) - CAMISA TECIDO EM DRY-FIT COM GOLA TIPO CARACA, MANGA CURTA, IMPRESSÃO EM SUBLIMAÇÃO COLORIDA NA FRENTE E NAS COSTAS. BERMUDA EM TECIDO TACTEL</t>
  </si>
  <si>
    <t>Kit uniforme de passeio masculino (camisa e bermuda) - Camisa tecido em Dry-fit com gola tipo caraca, manga curta, impressão em sublimação colorida na frente e nas costas. Bermuda em tecido tactel</t>
  </si>
  <si>
    <t>KIT UNIFORME DE TREINO FEMININO  (CAMISA E SHORT) - CAMISA TECIDO EM DRY-FIT COM GOLA TIPO CARACA, MANGA CURTA, IMPRESSÃO EM SUBLIMAÇÃO COLORIDA NA FRENTE E NAS COSTAS. SHORT FEMININO EM SUPLEX</t>
  </si>
  <si>
    <t>Kit uniforme de treino feminino  (camisa e short) - Camisa tecido em Dry-fit com gola tipo caraca, manga curta, impressão em sublimação colorida na frente e nas costas. Short feminino em suplex</t>
  </si>
  <si>
    <t>KIT UNIFORME DE TREINO MASCULINO (CAMISA E CALÇÃO) - CAMISA TECIDO EM DRY-FIT COM GOLA TIPO CARACA, MANGA CURTA, IMPRESSÃO EM SUBLIMAÇÃO COLORIDA NA FRENTE E NAS COSTAS. CALÇAO EM TECIDO DRYFIT</t>
  </si>
  <si>
    <t>Kit uniforme de treino masculino (camisa e calção) - Camisa tecido em Dry-fit com gola tipo caraca, manga curta, impressão em sublimação colorida na frente e nas costas. Calçao em tecido Dryfit</t>
  </si>
  <si>
    <t>KITE UNIFORME DE VIAGEM FEMININO ( CAMISA E CALÇA LEGGING) -  CAMISA EM DRY-FIT COM GOLA TIPO CARECA, MANGA CURTA, IMPRESSÃO EM SUBLIMAÇÃO COLORIDA  CALÇA TIPO LEGGING EM SUPLEX</t>
  </si>
  <si>
    <t>Kite uniforme de viagem feminino ( camisa e calça legging) -  Camisa em Dry-Fit com gola tipo careca, manga curta, impressão em sublimação colorida  Calça tipo legging em suplex</t>
  </si>
  <si>
    <t>LÁPIS - LÁPIS COM BORRACHA  PERSONALIZADO. GRAU DE  DUREZA: HB. MEDIDA DA PEÇA: 07 X 190 MM. ÁREA DE GRAVAÇÃO: 40 X 5 MM. GRAVAÇÃO: SERIGRAFIA OU TAMPOGRAFIA. COR PRETA. CONFORME LAYOUT FORNECIDO PELA CONTRATANTE.</t>
  </si>
  <si>
    <t>Lápis - Lápis com Borracha  Personalizado. Grau de  dureza: HB. Medida da peça: 07 x 190 mm. Área de gravação: 40 x 5 mm. Gravação: serigrafia ou tampografia. Cor Preta. Conforme layout fornecido pela CONTRATANTE.</t>
  </si>
  <si>
    <t>LOCAÇÃO ALAMBRADO</t>
  </si>
  <si>
    <t>Locação Alambrado</t>
  </si>
  <si>
    <t>LOCAÇÃO AMBULÂNCIA DE SUPORTE BÁSICO</t>
  </si>
  <si>
    <t>Locação Ambulância de Suporte Básico</t>
  </si>
  <si>
    <t>LOCAÇÃO ARQUIBANCADA</t>
  </si>
  <si>
    <t>LOCAÇÃO BANHEIRO QUÍMICO PCD</t>
  </si>
  <si>
    <t>Locação Banheiro Químico PCD</t>
  </si>
  <si>
    <t>LOCAÇÃO BANHEIRO QUÍMICO STANDARD</t>
  </si>
  <si>
    <t>Locação Banheiro Químico Standard</t>
  </si>
  <si>
    <t>LOCAÇÃO CADEIRA DE PLÁSTICO - DIÁRIA</t>
  </si>
  <si>
    <t>Locação Cadeira de Plástico - Diária</t>
  </si>
  <si>
    <t>LOCAÇÃO CONES</t>
  </si>
  <si>
    <t>Locação Cones</t>
  </si>
  <si>
    <t>LOCAÇÃO DE (01) VAN COM AR CONDICIONADO E 18 LUGARES. DIÁRIA DE100 KM PARA REALIZAR O TRANSLADO DA EQUIPE SUB 16 FEMININA NA CIDADE DE FORTALEZA (CE) DURANTE O CAMPEONATO (CBI).</t>
  </si>
  <si>
    <t>Locação de (01) Van com ar condicionado e 18 lugares. Diária de100 km para realizar o translado da equipe sub 16 feminina na cidade de Fortaleza (CE) durante o campeonato (CBI).</t>
  </si>
  <si>
    <t>LOCAÇÃO DE (01) VAN COM AR CONDICIONADO E 18 LUGARES. DIÁRIA DE100 KM PARA REALIZAR O TRANSLADO DA EQUIPE SUB 16 MASCULINO NA CIDADE DO RIO DE JANEIRO DURANTE O CAMPEONATO (CBI).</t>
  </si>
  <si>
    <t>Locação de (01) Van com ar condicionado e 18 lugares. Diária de100 km para realizar o translado da equipe sub 16 masculino na cidade do Rio de Janeiro durante o campeonato (CBI).</t>
  </si>
  <si>
    <t>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t>
  </si>
  <si>
    <t>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t>
  </si>
  <si>
    <t>LOCAÇÃO DE ALAMBRADO</t>
  </si>
  <si>
    <t>LOCAÇÃO DE ALAMBRADO - ESTRUTURA DE GRADE, EM MÓDULOS DE 2,00 X 1,00</t>
  </si>
  <si>
    <t>LOCAÇÃO DE ALAMBRADO - Estrutura de grade, em módulos de 2,00 x 1,00</t>
  </si>
  <si>
    <t>LOCAÇÃO DE AMBULÂNCIA UTI</t>
  </si>
  <si>
    <t>Locação de Ambulância UTI</t>
  </si>
  <si>
    <t>LOCAÇÃO DE ATABAQUES</t>
  </si>
  <si>
    <t>Locação de Atabaques</t>
  </si>
  <si>
    <t>REALIZAÇÃO DE EVENTOS ESPORTIVOS, NAS COMUNIDADES RURAIS, INDIGENAS E QUILOMBOLAS, E TAMBÉM NA REGIÃO CENTRAL DO MUNICÍPIO DE ARAÇUAÍ/MG.</t>
  </si>
  <si>
    <t>Realização de eventos esportivos, nas comunidades rurais, indigenas e quilombolas, e também na região central do município de Araçuaí/MG.</t>
  </si>
  <si>
    <t>4651/2024</t>
  </si>
  <si>
    <t>MUNICIPIO DE ARACUAI</t>
  </si>
  <si>
    <t>Realização do Evento Multiesportivo no Município de Araçuaí/MG</t>
  </si>
  <si>
    <t>AQUISIÇÃO DE MATERIAL ESPORTIVO</t>
  </si>
  <si>
    <t>Aquisição de Material Esportivo</t>
  </si>
  <si>
    <t>BA</t>
  </si>
  <si>
    <t>4661/2024</t>
  </si>
  <si>
    <t>SECRETARIA DO TRABALHO, EMPREGO, RENDA E ESPORTE</t>
  </si>
  <si>
    <t>Apoio à Realização do Evento Mais Futebol – Copinhas no Estado da Bahia – 2ª edição</t>
  </si>
  <si>
    <t>4832/2024</t>
  </si>
  <si>
    <t>MUNICIPIO DE SOLONOPOLE</t>
  </si>
  <si>
    <t>Realização de Campeonato de Futebol e Futsal, no Município de Solonópole/CE</t>
  </si>
  <si>
    <t>LOCAÇÃO DE BACKDROPS PARA O PALCO</t>
  </si>
  <si>
    <t>Locação de BackDrops para o Palco</t>
  </si>
  <si>
    <t>LOCAÇÃO DE BANHEIRO QUÍMICO STANDARD</t>
  </si>
  <si>
    <t>LOCAÇÃO DE CAMA ELÁSTICA 3,66 GRANDE COM MONITORIA AO BRINQUEDO. 8H DIÁRIAS</t>
  </si>
  <si>
    <t>Locação de Cama Elástica 3,66 Grande com Monitoria ao Brinquedo. 8H diárias</t>
  </si>
  <si>
    <t>LOCAÇÃO DE CARRINHO DE ALGODÃO DOCE COM OPERADOR</t>
  </si>
  <si>
    <t>LOCAÇÃO DE CARRINHO DE CACHORRO-QUENTE COM OPERADOR</t>
  </si>
  <si>
    <t>LOCAÇÃO DE CARRINHO DE PIPOCA COM OPERADOR</t>
  </si>
  <si>
    <t>LOCAÇÃO DE CONJUNTO DE MESA E CADEIRA</t>
  </si>
  <si>
    <t>BOX TRUSS (LOCAÇÃO)</t>
  </si>
  <si>
    <t>LOCAÇÃO DE ESTRUTURA DE ALUMÍNIO BOX TRUSS</t>
  </si>
  <si>
    <t>LOCAÇÃO DE ESTRUTURA MÉDICA</t>
  </si>
  <si>
    <t>Locação de Estrutura Médica</t>
  </si>
  <si>
    <t>LOCAÇÃO DE ESTRUTURA MÉDICA UTI</t>
  </si>
  <si>
    <t>Locação de Estrutura Médica UTI</t>
  </si>
  <si>
    <t>LOCAÇÃO DE ESTRUTURAS METÁLICA</t>
  </si>
  <si>
    <t>Locação de Estruturas Metálica</t>
  </si>
  <si>
    <t>LOCAÇÃO DE FECHAMENTO</t>
  </si>
  <si>
    <t>LOCAÇÃO DE MATERIAL PALCO</t>
  </si>
  <si>
    <t>Locação de Material Palco</t>
  </si>
  <si>
    <t>LOCAÇÃO DE MESA DE TÊNIS</t>
  </si>
  <si>
    <t>LOCAÇÃO DE OCTANORME</t>
  </si>
  <si>
    <t>Locação de Octanorme</t>
  </si>
  <si>
    <t>LOCAÇÃO DE ÔNIBUS SEMI LEITO COM CAPACIDADE PARA 54 PASSAGEIROS , COM MOTORISTA E COMBUSTÍVEL , EQUIPADO COM AR CONDICIONADO , CINTO DE SEGURANÇA E TOALETE A BORDO, PARA O TRANSPORTE INTERESTADUAL BRASÍLIA/BELO HORIZONTE/BRASÍLIA , TOTALIZANDO1.600 KM</t>
  </si>
  <si>
    <t>Locação de ônibus semi leito com capacidade para 54 passageiros , com motorista e combustível , equipado com ar condicionado , cinto de segurança e toalete a bordo, para o Transporte Interestadual Brasília/Belo Horizonte/Brasília , totalizando1.600 km</t>
  </si>
  <si>
    <t>LOCAÇÃO DE ÔNIBUS SEMI LEITO COM CAPACIDADE PARA 54 PASSAGEIROS , COM MOTORISTA E COMBUSTÍVEL , EQUIPADO COM AR CONDICIONADO , CINTO DE SEGURANÇA E TOALETE A BORDO, PARA O TRANSPORTE INTERESTADUAL BRASÍLIA/CURITIBA/BRASÍLIA , TOTALIZANDO 2.800 KM</t>
  </si>
  <si>
    <t>Locação de ônibus semi leito com capacidade para 54 passageiros , com motorista e combustível , equipado com ar condicionado , cinto de segurança e toalete a bordo, para o Transporte Interestadual Brasília/Curitiba/Brasília , totalizando 2.800 km</t>
  </si>
  <si>
    <t>LOCAÇÃO DE PALCO 08X06M</t>
  </si>
  <si>
    <t>Locação de Palco 08X06M</t>
  </si>
  <si>
    <t>LOCAÇÃO DE PANDEIROS</t>
  </si>
  <si>
    <t>Locação de Pandeiros</t>
  </si>
  <si>
    <t>LOCAÇÃO DE PISO TIPO ESTRUTURADO</t>
  </si>
  <si>
    <t>Locação de Piso Tipo Estruturado</t>
  </si>
  <si>
    <t>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t>
  </si>
  <si>
    <t>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t>
  </si>
  <si>
    <t>LOCAÇÃO DE SONORIZAÇÃO MÉDIO PORTE ALUGUEL DE EQUIPAMENTO DE SOM COM OPERADOR</t>
  </si>
  <si>
    <t>LOCAÇÃO DE TABLADO DE MADEIRA 8X8</t>
  </si>
  <si>
    <t>LOCAÇÃO DE TENDA 10M X 10M</t>
  </si>
  <si>
    <t>LOCAÇÃO DE TENDA 10m x 10m</t>
  </si>
  <si>
    <t>LOCAÇÃO DE TENDA 5m x 5m</t>
  </si>
  <si>
    <t>LOCAÇÃO DE TENDA 6M X 6M</t>
  </si>
  <si>
    <t>LOCAÇÃO DE TENDA 6m x 6m</t>
  </si>
  <si>
    <t>LOCAÇÃO DE TENDA 6X6 - POSSUI UMA ESTRUTURA FABRICADA EM CHAPA DE FERRO TUBULAR SOLDADA POR SISTEMA MIG. ESTRUTURA DE 36M² DE ÁREA LIVRE.</t>
  </si>
  <si>
    <t>Locação de Tenda 6x6 - possui uma estrutura fabricada em chapa de ferro tubular soldada por sistema MIG. Estrutura de 36m² de área livre.</t>
  </si>
  <si>
    <t>LOCAÇÃO DE TENDAS 10X10 - ESTRUTURA COM 100 M² DE ÁREA LIVRE COM COBERTURA EM LONA SINTÉTICA CRISTAL, FUMÊ E BRANCA, CALHA LATERAL, ESTRUTURA METÁLICA EM AÇO SAE 1020 NA COR ALUMÍNIO, INCLUINDO SUPORTES DE FIXAÇÃO.</t>
  </si>
  <si>
    <t>Locação de tendas 10x10 - Estrutura com 100 m² de área livre com cobertura em lona sintética cristal, fumê e branca, calha lateral, estrutura metálica em aço SAE 1020 na cor alumínio, incluindo suportes de fixação.</t>
  </si>
  <si>
    <t>LOCAÇÃO DE TOBOGÃ INFLÁVEL ESCORREGADOR MOTOR: SIM, INCLUSO - VOLTAGEM 220V OU 110V. DIMENSÕES CXLXA: 5,0X2,8X4,2M PESO SUPORTADO: 250KG DIMENSÕES EMBALAGEM CXLXA: 0,70X0,70X1,2M PESO PRODUTO: 90KG, COM MONITORIA AO BRINQUEDO. 8H DIÁRIAS</t>
  </si>
  <si>
    <t>Locação de Tobogã Inflável Escorregador Motor: Sim, Incluso - Voltagem 220V ou 110V. Dimensões CxLxA: 5,0x2,8x4,2m Peso Suportado: 250Kg Dimensões Embalagem CxLxA: 0,70x0,70x1,2m Peso Produto: 90Kg, com Monitoria ao Brinquedo. 8H diárias</t>
  </si>
  <si>
    <t>LOCAÇÃO DE TRIOS DE BERIMBAU</t>
  </si>
  <si>
    <t>Locação de Trios de Berimbau</t>
  </si>
  <si>
    <t>LOCAÇÃO DE VAN COM AR CONDICIONADO E CAPACIDADE PARA NO MINIMO 14 PESSOAS,POR KM RODADO. PERFAZENDO 100KM DIÁRIOS PARA REALIZAR O TRANSPORTE INTERNO NA CIDADE DE UBERLÂNDIA (MG) DURANTE O CAMPEONATO BRASILEIRO INTERCLUBES CATEGORIA SUB 19 MASCULINO DURANTE 7 DIAS.</t>
  </si>
  <si>
    <t>Locação de Van com ar condicionado e capacidade para no minimo 14 pessoas,por km rodado. perfazendo 100km diários para realizar o transporte interno na cidade de Uberlândia (MG) durante o Campeonato Brasileiro Interclubes categoria sub 19 masculino durante 7 dias.</t>
  </si>
  <si>
    <t>LOCAÇÃO EXTINTOR DE INCÊNDIO TIPO ABC</t>
  </si>
  <si>
    <t>Locação Extintor de Incêndio Tipo ABC</t>
  </si>
  <si>
    <t>LOCAÇÃO GERADOR 180 KVA</t>
  </si>
  <si>
    <t>Locação Gerador 180 KVA</t>
  </si>
  <si>
    <t>LOCAÇÃO ILUMINAÇÃO</t>
  </si>
  <si>
    <t>Locação Iluminação</t>
  </si>
  <si>
    <t>LOCAÇÃO LIXEIRAS</t>
  </si>
  <si>
    <t>Locação Lixeiras</t>
  </si>
  <si>
    <t>LOCAÇÃO MESA DE PLÁSTICO - DIÁRIA</t>
  </si>
  <si>
    <t>Locação Mesa de Plástico - Diária</t>
  </si>
  <si>
    <t>LOCAÇÃO PAINEL DE LED ALTA DEFINIÇÃO</t>
  </si>
  <si>
    <t>Locação Painel de LED Alta Definição</t>
  </si>
  <si>
    <t>LOCAÇÃO PODIUM</t>
  </si>
  <si>
    <t>Locação Podium</t>
  </si>
  <si>
    <t>LOCAÇÃO PÓRTICOS E ESTRUTURAS EM BOX TRUSS Q30</t>
  </si>
  <si>
    <t>Locação Pórticos e Estruturas em Box Truss Q30</t>
  </si>
  <si>
    <t>LOCAÇÃO SISTEMA DE SONORIZAÇÃO</t>
  </si>
  <si>
    <t>locação Sistema de Sonorização</t>
  </si>
  <si>
    <t>LOCAÇÃO TATAME 1MT X 1,40MT – EVA - 200M - DIÁRIA</t>
  </si>
  <si>
    <t>Locação Tatame 1mt x 1,40mt – EVA - 200M - Diária</t>
  </si>
  <si>
    <t>LOCAÇÃO TENDA GALPÃO</t>
  </si>
  <si>
    <t>Locação Tenda Galpão</t>
  </si>
  <si>
    <t>LOCAÇÃO TENDAS 06X06</t>
  </si>
  <si>
    <t>Locação Tendas 06x06</t>
  </si>
  <si>
    <t>LOCAÇÕES DE ÔNIBUS SEMI LEITO COM CAPACIDADE PARA 54 PASSAGEIROS , COM MOTORISTA E COMBUSTÍVEL , EQUIPADO COM AR CONDICIONADO , CINTO DE SEGURANÇA E TOALETE A BORDO, PARA O TRANSPORTE INTERESTADUAL BRASÍLIA/SAQUAREMA /BRASÍLIA ,  TOTALIZANDO 6.000 KM</t>
  </si>
  <si>
    <t>Locações de ônibus semi leito com capacidade para 54 passageiros , com motorista e combustível , equipado com ar condicionado , cinto de segurança e toalete a bordo, para o Transporte Interestadual Brasília/Saquarema /Brasília ,  totalizando 6.000 km</t>
  </si>
  <si>
    <t>LOCUTOR</t>
  </si>
  <si>
    <t>Locutor</t>
  </si>
  <si>
    <t>LONA- M² BANNER</t>
  </si>
  <si>
    <t>LUVA TÁTICA - MEIO DEDO</t>
  </si>
  <si>
    <t>LUVAS DE GOLEIRO (PARES)</t>
  </si>
  <si>
    <t>Luvas de Goleiro (Pares)</t>
  </si>
  <si>
    <t>LUVAS DE GOLEIRO PARA FUTSAL</t>
  </si>
  <si>
    <t>Luvas de goleiro para futsal</t>
  </si>
  <si>
    <t>MALA RÍGIDA 360º GRAUS EM ABS COM PERSONALIZADA.</t>
  </si>
  <si>
    <t>Mala rígida 360º graus em ABS com personalizada.</t>
  </si>
  <si>
    <t>MALA RÍGIDA 360º GRAUS EM ABS PERSONALIZADA.</t>
  </si>
  <si>
    <t>Mala rígida 360º graus em ABS personalizada.</t>
  </si>
  <si>
    <t>6044/2024</t>
  </si>
  <si>
    <t>SECRETARIA DE ESTADO DE JUVENTUDE DO DISTRITO FEDERAL</t>
  </si>
  <si>
    <t>Implementação e Desenvolvimento do Projeto Jiu-Jitsu PDIJJ, no Distrito Federal</t>
  </si>
  <si>
    <t>MATERIAL GRÁFICO: FOLDERS</t>
  </si>
  <si>
    <t>Material Gráfico: Folders</t>
  </si>
  <si>
    <t>IMPLEMENTAÇÃO E DESENVOLVIMENTO DO PROJETO AÇÕES ESPORTIVAS NA COMUNIDADE DO MUNICÍPIO DE RIO BRANCO/AC</t>
  </si>
  <si>
    <t>Implementação e Desenvolvimento do Projeto Ações Esportivas na Comunidade do Município de Rio Branco/AC</t>
  </si>
  <si>
    <t>5818/2024</t>
  </si>
  <si>
    <t>SECRETARIA DE ESTADO DA EDUCACAO, CULTURA E ESPORTES</t>
  </si>
  <si>
    <t>JUDOGUIS TRADICIONAIS</t>
  </si>
  <si>
    <t>Judoguis tradicionais</t>
  </si>
  <si>
    <t>6121/2024</t>
  </si>
  <si>
    <t>ASSOCIACAO SOCIO EDUCATIVA DE ESPORTE E LAZER - ASEEL</t>
  </si>
  <si>
    <t>Implementação e Desenvolvimento do Projeto Escola de Esporte e Superação, nos Municípios de Santos e São Vicente/SP</t>
  </si>
  <si>
    <t>CAMISETAS PARA ALUNOS DAS ATIVIDADES DO PROJETO</t>
  </si>
  <si>
    <t>Camisetas para alunos das atividades do projeto</t>
  </si>
  <si>
    <t>BERMUDAS ESPORTIVAS</t>
  </si>
  <si>
    <t>Bermudas esportivas</t>
  </si>
  <si>
    <t>QUILHAS ESPECÍFICAS PARA LONG BOARDS</t>
  </si>
  <si>
    <t>Quilhas específicas para Long Boards</t>
  </si>
  <si>
    <t>QUILHAS PROJETADAS PARA PRANCHAS DE FUN BOARD</t>
  </si>
  <si>
    <t>Quilhas projetadas para pranchas de Fun Board</t>
  </si>
  <si>
    <t>ASSESSORIA ADMINISTRATIVA E FINANCEIRA</t>
  </si>
  <si>
    <t>Assessoria Administrativa e Financeira</t>
  </si>
  <si>
    <t>QUILHAS PARA PRANCHAS DE SURF</t>
  </si>
  <si>
    <t>Quilhas para pranchas de surf</t>
  </si>
  <si>
    <t>PLACA DE TATAME DE E.V.A</t>
  </si>
  <si>
    <t>Placa de Tatame de E.V.A</t>
  </si>
  <si>
    <t>CORDINHAS DE SURF DE ALTA RESISTÊNCIA (LEASH)</t>
  </si>
  <si>
    <t>Cordinhas de surf de alta resistência (leash)</t>
  </si>
  <si>
    <t>PATCHES PERSONALIZADOS</t>
  </si>
  <si>
    <t>Patches personalizados</t>
  </si>
  <si>
    <t>CAMISETAS EM MALHA DE ALGODÃO</t>
  </si>
  <si>
    <t>Camisetas em malha de algodão</t>
  </si>
  <si>
    <t>Coordenador Técnico</t>
  </si>
  <si>
    <t>PRANCHAS DE FUN BOARD</t>
  </si>
  <si>
    <t>Pranchas de Fun Board</t>
  </si>
  <si>
    <t>FAIXAS COLORIDAS PARA OS ALUNOS DE JUDÔ</t>
  </si>
  <si>
    <t>Faixas coloridas para os alunos de judô</t>
  </si>
  <si>
    <t>PRANCHAS DE SURF</t>
  </si>
  <si>
    <t>Pranchas de surf</t>
  </si>
  <si>
    <t>CAMISETAS PARA ALUNOS DAS ATIVIDADES DO PROJETO.</t>
  </si>
  <si>
    <t>Camisetas para alunos das atividades do projeto.</t>
  </si>
  <si>
    <t>CAMISETAS ESPORTIVAS</t>
  </si>
  <si>
    <t>Camisetas esportivas</t>
  </si>
  <si>
    <t>INSTRUTORES ESPECIALIZADOS EM SURF</t>
  </si>
  <si>
    <t>Instrutores especializados em Surf</t>
  </si>
  <si>
    <t>LYCRAS DE ALTA QUALIDADE</t>
  </si>
  <si>
    <t>Lycras de alta qualidade</t>
  </si>
  <si>
    <t>BODYBOARDS</t>
  </si>
  <si>
    <t>Bodyboards</t>
  </si>
  <si>
    <t>COLETE SALVA-VIDAS</t>
  </si>
  <si>
    <t>PROFISSIONAL DE APOIO ADMINISTRATIVO</t>
  </si>
  <si>
    <t>Profissional de apoio administrativo</t>
  </si>
  <si>
    <t>FAIXAS COM DIMENSÕES DE 5,00 METROS DE COMPRIMENTO POR 0,90 METROS DE ALTURA,COM ACABAMENTO EM ILHÓS PARA FIXAÇÃO HORIZONTAL</t>
  </si>
  <si>
    <t>Faixas com dimensões de 5,00 metros de comprimento por 0,90 metros de altura,com acabamento em ilhós para fixação horizontal</t>
  </si>
  <si>
    <t>ROUPA MERGULHADOR</t>
  </si>
  <si>
    <t>INSTRUTORES ESPECIALIZADOS EM JUDÔ</t>
  </si>
  <si>
    <t>Instrutores especializados em Judô</t>
  </si>
  <si>
    <t>LONG BOARDS</t>
  </si>
  <si>
    <t>Long Boards</t>
  </si>
  <si>
    <t>CAMISA, EM TECIDO DRY FIT, COM LOGO DO PROJETO ESTAMPADA PARA PROFISSIONAIS</t>
  </si>
  <si>
    <t>Camisa, em tecido dry fit, com logo do projeto estampada para profissionais</t>
  </si>
  <si>
    <t>6169/2024</t>
  </si>
  <si>
    <t>INSTITUTO REALIZANDO O FUTURO</t>
  </si>
  <si>
    <t>Implementação e Desenvolvimento do Projeto Conexão Pelo Esporte, no Estado do Rio de Janeiro</t>
  </si>
  <si>
    <t>COORDENADOR DE PROJETO (40H/SEMANAIS)</t>
  </si>
  <si>
    <t>Coordenador de Projeto (40h/semanais)</t>
  </si>
  <si>
    <t>OUTROS SERVICOS DE TERCEIROS - PESSOA FISICA</t>
  </si>
  <si>
    <t>ENCARGOS DE COORDENADOR PEDAGÓGICO (40H/SEMANAIS)</t>
  </si>
  <si>
    <t>Encargos de Coordenador Pedagógico (40h/semanais)</t>
  </si>
  <si>
    <t>TRIBUTO</t>
  </si>
  <si>
    <t>OBRIGACOES PATRONAIS S/ SERV. PESSOA JURIDICA</t>
  </si>
  <si>
    <t>AUXILIAR ADMINISTRATIVO  (40H/SEMANAIS)</t>
  </si>
  <si>
    <t>Auxiliar Administrativo  (40h/semanais)</t>
  </si>
  <si>
    <t>CAPACETE ESPORTIVO</t>
  </si>
  <si>
    <t>Capacete Esportivo</t>
  </si>
  <si>
    <t>ENCARGOS DE SUPERVISOR (30H/SEMANAIS)</t>
  </si>
  <si>
    <t>Encargos de Supervisor (30h/semanais)</t>
  </si>
  <si>
    <t>PROFESSOR / INSTRUTOR (16H/SEMANAIS)</t>
  </si>
  <si>
    <t>Professor / Instrutor (16h/semanais)</t>
  </si>
  <si>
    <t>ENCARGOS DE COORDENADOR DE PROJETO (40H/SEMANAIS)</t>
  </si>
  <si>
    <t>Encargos de Coordenador de Projeto (40h/semanais)</t>
  </si>
  <si>
    <t>SUPERVISOR (30H/SEMANAIS)</t>
  </si>
  <si>
    <t>Supervisor (30h/semanais)</t>
  </si>
  <si>
    <t>ARCO DE PLÁSTICO - BAMBOLÊ</t>
  </si>
  <si>
    <t>Arco de Plástico - Bambolê</t>
  </si>
  <si>
    <t>PAR DE APARADOR DE CHUTES</t>
  </si>
  <si>
    <t>Par de Aparador de Chutes</t>
  </si>
  <si>
    <t>CORDA  NAVAL</t>
  </si>
  <si>
    <t>Corda  Naval</t>
  </si>
  <si>
    <t>BOLA DE FUTSAL ADULTO</t>
  </si>
  <si>
    <t>Bola de Futsal Adulto</t>
  </si>
  <si>
    <t>CORDA DE PULAR FEITA DE AÇO</t>
  </si>
  <si>
    <t>Corda de pular feita de aço</t>
  </si>
  <si>
    <t>DOBOK KIMONO PARA TAEKWONDO TECIDO OXFORD</t>
  </si>
  <si>
    <t>Dobok Kimono Para Taekwondo Tecido Oxford</t>
  </si>
  <si>
    <t>ENCARGOS DE AUXILIAR OPERACIONAL (16H/SEMANAIS)</t>
  </si>
  <si>
    <t>Encargos de Auxiliar operacional (16h/semanais)</t>
  </si>
  <si>
    <t>FAIXA PARA GRADIS 2MT X 0,80MT</t>
  </si>
  <si>
    <t>Faixa para gradis 2mt X 0,80mt</t>
  </si>
  <si>
    <t>KIMONO UNISEX 100% ALGODÃO TRANÇADO - JIU-JITSU</t>
  </si>
  <si>
    <t>Kimono unisex 100% Algodão Trançado - Jiu-Jitsu</t>
  </si>
  <si>
    <t>CONE  MÉDIO</t>
  </si>
  <si>
    <t>Cone  Médio</t>
  </si>
  <si>
    <t>ASSISTENTE TÉCNICO FINANCEIRO (40H/SEMANAIS)</t>
  </si>
  <si>
    <t>Assistente Técnico Financeiro (40h/semanais)</t>
  </si>
  <si>
    <t>APITO P/ ARBITRAGEM DE PLÁSTICO COM  CORDÃO</t>
  </si>
  <si>
    <t>Apito p/ Arbitragem de plástico com  cordão</t>
  </si>
  <si>
    <t>ENCARGOS DE PROFESSOR / INSTRUTOR (16H/SEMANAIS)</t>
  </si>
  <si>
    <t>Encargos de Professor / Instrutor (16h/semanais)</t>
  </si>
  <si>
    <t>CONE  PRATINHO</t>
  </si>
  <si>
    <t>Cone  pratinho</t>
  </si>
  <si>
    <t>ENCARGOS DE MONITOR (16H/SEMANAIS)</t>
  </si>
  <si>
    <t>Encargos de Monitor (16h/semanais)</t>
  </si>
  <si>
    <t>Saco para transportar material esportivo</t>
  </si>
  <si>
    <t>MANUTENÇÃO DO SISTEMA DE MONITORAMENTO E AVALIAÇÃO</t>
  </si>
  <si>
    <t>Manutenção do sistema de monitoramento e avaliação</t>
  </si>
  <si>
    <t>BANNER EM LONA 1,50X0,90, ACABAMENTO CORDÃO</t>
  </si>
  <si>
    <t>Banner em lona 1,50X0,90, acabamento cordão</t>
  </si>
  <si>
    <t>ESCADA DE TREINAMENTO</t>
  </si>
  <si>
    <t>Escada de Treinamento</t>
  </si>
  <si>
    <t>MONITOR (16H/SEMANAIS)</t>
  </si>
  <si>
    <t>Monitor (16h/semanais)</t>
  </si>
  <si>
    <t>ENCARGOS DE AUXILIAR ADMINISTRATIVO  (40H/SEMANAIS)</t>
  </si>
  <si>
    <t>Encargos de Auxiliar Administrativo  (40h/semanais)</t>
  </si>
  <si>
    <t>MATERIAL GRÁFICO FORMATO FOLDER IMPRESSÃO 4/4, GRAMATURA PAPEL SULFITE: 150G</t>
  </si>
  <si>
    <t>Material gráfico formato Folder impressão 4/4, gramatura papel sulfite: 150g</t>
  </si>
  <si>
    <t>LUVA TEAKWONDO</t>
  </si>
  <si>
    <t>Luva Teakwondo</t>
  </si>
  <si>
    <t>COORDENADOR PEDAGÓGICO (40H/SEMANAIS)</t>
  </si>
  <si>
    <t>Coordenador Pedagógico (40h/semanais)</t>
  </si>
  <si>
    <t>PROTETOR DE TORAX TAEKWONDO</t>
  </si>
  <si>
    <t>Protetor de Torax Taekwondo</t>
  </si>
  <si>
    <t>KIT PROTEÇÃO MEMBROS TAEKWONDO</t>
  </si>
  <si>
    <t>Kit Proteção membros Taekwondo</t>
  </si>
  <si>
    <t>REDE DE FUTEBOL DE CAMPO</t>
  </si>
  <si>
    <t>Rede de Futebol de Campo</t>
  </si>
  <si>
    <t>AUXILIAR OPERACIONAL (16H/SEMANAIS)</t>
  </si>
  <si>
    <t>Auxiliar operacional (16h/semanais)</t>
  </si>
  <si>
    <t>CONTRATAÇÃO DE EMPRESA ESPECIALIZADA PARA A EXECUÇÃO DE EVENTOS ESPORTIVOS</t>
  </si>
  <si>
    <t>Contratação de Empresa Especializada para a Execução de Eventos Esportivos</t>
  </si>
  <si>
    <t>COLCHONETE</t>
  </si>
  <si>
    <t>Colchonete</t>
  </si>
  <si>
    <t>REDE DE FUTSAL</t>
  </si>
  <si>
    <t>Rede de Futsal</t>
  </si>
  <si>
    <t>MATERIAL GRÁFICO FORMATO CARTAZES A3 IMPRESSÃO 4/4, GRAMATURA PAPEL SULFITE: 150G</t>
  </si>
  <si>
    <t>Material gráfico formato Cartazes A3 impressão 4/4, gramatura papel sulfite: 150g</t>
  </si>
  <si>
    <t>BOLA DE FUTEBOL DE CAMPO INFANTIL</t>
  </si>
  <si>
    <t>Bola de Futebol de Campo Infantil</t>
  </si>
  <si>
    <t>PROTETOR BUCAL</t>
  </si>
  <si>
    <t>Protetor Bucal</t>
  </si>
  <si>
    <t>ENCARGOS DE ASSISTENTE TÉCNICO FINANCEIRO (40H/SEMANAIS)</t>
  </si>
  <si>
    <t>Encargos de Assistente Técnico Financeiro (40h/semanais)</t>
  </si>
  <si>
    <t>PLACA DE TATAME - EVA</t>
  </si>
  <si>
    <t>Placa de Tatame - EVA</t>
  </si>
  <si>
    <t>BOLA DE FUTSAL INFANTIL</t>
  </si>
  <si>
    <t>Bola de Futsal Infantil</t>
  </si>
  <si>
    <t>CAMISA, EM TECIDO DRY FIT, COM LOGO DO PROJETO ESTAMPADA PARA ALUNOS</t>
  </si>
  <si>
    <t>Camisa, em tecido dry fit, com logo do projeto estampada para alunos</t>
  </si>
  <si>
    <t>SACO DE PANCADA</t>
  </si>
  <si>
    <t>Saco de Pancada</t>
  </si>
  <si>
    <t>BICO  PARA  BOMBA  DE  ENCHER  BOLA</t>
  </si>
  <si>
    <t>Bico  para  bomba  de  encher  bola</t>
  </si>
  <si>
    <t>COLETE ESPORTIVO - COLETE ESPORTIVO EM POLIÉSTER NOME: COLETE COLMEIA. GÊNERO: UNISSEX</t>
  </si>
  <si>
    <t>Colete Esportivo - Colete Esportivo em Poliéster Nome: Colete Colmeia. Gênero: Unissex</t>
  </si>
  <si>
    <t>OUTROS SERVICOS</t>
  </si>
  <si>
    <t>6381/2024</t>
  </si>
  <si>
    <t>FEDERACAO PAULISTA DE KARATE</t>
  </si>
  <si>
    <t>Implementação e Desenvolvimento do Projeto Karatê no Estado de São Paulo</t>
  </si>
  <si>
    <t>ENCARGOS</t>
  </si>
  <si>
    <t>Encargos</t>
  </si>
  <si>
    <t>MONITORES</t>
  </si>
  <si>
    <t>Monitores</t>
  </si>
  <si>
    <t>SUPERVISOR</t>
  </si>
  <si>
    <t>Supervisor</t>
  </si>
  <si>
    <t>PROFESSOR</t>
  </si>
  <si>
    <t>KIMONOS</t>
  </si>
  <si>
    <t>Kimonos</t>
  </si>
  <si>
    <t>Assessoria contábil</t>
  </si>
  <si>
    <t>FAIXAS</t>
  </si>
  <si>
    <t>Faixas</t>
  </si>
  <si>
    <t>TATAMES</t>
  </si>
  <si>
    <t>Tatames</t>
  </si>
  <si>
    <t>FAIXA DE DIVULGAÇÃO</t>
  </si>
  <si>
    <t>Faixa de divulgação</t>
  </si>
  <si>
    <t>REALIZAÇÃO DO EVENTO CIRCUITO DE CORRIDA PEDESTRE MARIETA CAMELI NO ESTADO DO ACRE</t>
  </si>
  <si>
    <t>Realização do Evento Circuito de Corrida Pedestre Marieta Cameli no Estado do Acre</t>
  </si>
  <si>
    <t>6469/2024</t>
  </si>
  <si>
    <t>Realização do Evento Circuito de Corrida Pedestre  Marieta Cameli no Estado do Acre</t>
  </si>
  <si>
    <t>6754/2024</t>
  </si>
  <si>
    <t>MUNICIPIO DE DIVINOPOLIS</t>
  </si>
  <si>
    <t>Implementação e desenvolvimento do Projeto de Esporte Para Todos no Município de Divinópolis</t>
  </si>
  <si>
    <t>AQUISIÇÃO DE MATERIAIS PARA A IMPLEMENTAÇÃO E DESENVOLVIMENTO DO PROJETO ESPORTE E LAZER, NO MUNICÍPIO DE CENTRALINA/MG</t>
  </si>
  <si>
    <t>Aquisição de Materiais para a Implementação e Desenvolvimento do Projeto Esporte e Lazer, no Município de Centralina/MG</t>
  </si>
  <si>
    <t>6886/2024</t>
  </si>
  <si>
    <t>MUNICIPIO DE CENTRALINA</t>
  </si>
  <si>
    <t>Implementação e Desenvolvimento do Projeto Esporte e Lazer, no Município de Centralina/MG</t>
  </si>
  <si>
    <t>AQUISIÇÃO PLAYGROUNDS NO MUNICÍPIO DE SÃO BORJA/RS</t>
  </si>
  <si>
    <t>Aquisição Playgrounds no Município de São Borja/RS</t>
  </si>
  <si>
    <t>7006/2024</t>
  </si>
  <si>
    <t>MUNICIPIO DE SAO BORJA</t>
  </si>
  <si>
    <t>Aquisição e Instalação de Playgrounds no Município de São Borja/RS</t>
  </si>
  <si>
    <t>MEDALHAS DE 1O LUGAR E 2O LUGAR</t>
  </si>
  <si>
    <t>MEDALHAS DE 1o LUGAR e 2o LUGAR</t>
  </si>
  <si>
    <t>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t>
  </si>
  <si>
    <t>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t>
  </si>
  <si>
    <t>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t>
  </si>
  <si>
    <t>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t>
  </si>
  <si>
    <t>MEIÃO CUMPRIDO</t>
  </si>
  <si>
    <t>Meião Cumprido</t>
  </si>
  <si>
    <t>MOCHILA DE COSTAS - MATERIAL 100% POLIESTER, REVESTIMENTO POLICLORETO DE VINILA BRASIL</t>
  </si>
  <si>
    <t>Mochila de Costas - Material 100% poliester, revestimento Policloreto de Vinila Brasil</t>
  </si>
  <si>
    <t>MOCHILAS</t>
  </si>
  <si>
    <t>Mochilas</t>
  </si>
  <si>
    <t>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t>
  </si>
  <si>
    <t>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t>
  </si>
  <si>
    <t>MONITOR - RESPONSÁVEL POR AUXILIAR O PROFESSOR NO DESENVOLVIMENTO DAS ATIVIDADES</t>
  </si>
  <si>
    <t>MONITOR - Responsável por auxiliar o professor no desenvolvimento das atividades</t>
  </si>
  <si>
    <t>MONITOR DE VOLEIBOL- CARGA HORÁRIA : 30 H/S</t>
  </si>
  <si>
    <t>MONITOR DE VOLEIBOL- Carga Horária : 30 h/s</t>
  </si>
  <si>
    <t>MONITOR DIÁRIA</t>
  </si>
  <si>
    <t>MONITOR Diária</t>
  </si>
  <si>
    <t>MONITORES DE CAPOEIRA - PROFISSIONAL HABILITADO EM EDUCAÇÃO FÍSICA RESPONSÁVEL PELA ASSISTÊNCIA AO PROFESSOR DURANTE AS AULAS, INSTRUÇÃO DIRETA, SUPERVISÃO DE ALUNOS E ASSISTÊNCIA EM TREINAMENTOS. CARGA HORÁRIA DE 8 HORAS DIÁRIAS.</t>
  </si>
  <si>
    <t>Monitores de capoeira - Profissional habilitado em Educação Física responsável pela assistência ao professor durante as aulas, instrução direta, supervisão de alunos e assistência em treinamentos. Carga horária de 8 Horas diárias.</t>
  </si>
  <si>
    <t>OPERADOR DE SOM</t>
  </si>
  <si>
    <t>Operador de Som</t>
  </si>
  <si>
    <t>OUTDOOR</t>
  </si>
  <si>
    <t>PAR DE REDE PARA TRAVE DE GOL FUTEBOL DE CAMPO FIO 2</t>
  </si>
  <si>
    <t>Par de Rede para Trave de Gol Futebol de Campo Fio 2</t>
  </si>
  <si>
    <t>PASSAGENS INTERNACIONAIS</t>
  </si>
  <si>
    <t>passagens internacionais</t>
  </si>
  <si>
    <t>PASSAGENS PARA O EXTERIOR</t>
  </si>
  <si>
    <t>PLACA KM</t>
  </si>
  <si>
    <t>Placa KM</t>
  </si>
  <si>
    <t>Placas de E.V.A - Tatames</t>
  </si>
  <si>
    <t>PLACAS DE EVA - TATAME</t>
  </si>
  <si>
    <t>PLANFETOS 105 MM X 74 MM MATERIAL: FOLHA A PAPEL COUCHÉ</t>
  </si>
  <si>
    <t>Planfetos 105 mm x 74 mm Material: folha A papel couché</t>
  </si>
  <si>
    <t>POLIÉSTER CAMISA PERSONALIZADA SUBLIMAÇÃO TOTAL - ( DRYFIT LISO UV35+ ) 100% POLIÉSTER (DRYFIT LISO UV35+)) PERSONALIZADA.</t>
  </si>
  <si>
    <t>Poliéster Camisa Personalizada Sublimação total - ( Dryfit Liso UV35+ ) 100% poliéster (Dryfit Liso UV35+)) personalizada.</t>
  </si>
  <si>
    <t>PORTA BOLAS</t>
  </si>
  <si>
    <t>Porta bolas</t>
  </si>
  <si>
    <t>PRATO/DISCO</t>
  </si>
  <si>
    <t>Prato/disco</t>
  </si>
  <si>
    <t>PROF. DE EDUCAÇÃO FISICA</t>
  </si>
  <si>
    <t>Prof. De Educação Fisica</t>
  </si>
  <si>
    <t>PROFESSOR - RESPONSÁVEL PELA PREPRARAÇÃO E EXECUÇÃO DAS AULAS  E O PRINCIPAL RESPONSÁVEL PELO DESENVOLVIMENTO DOS ALUNOS</t>
  </si>
  <si>
    <t>PROFESSOR - Responsável pela prepraração e execução das aulas  e o principal responsável pelo desenvolvimento dos alunos</t>
  </si>
  <si>
    <t>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t>
  </si>
  <si>
    <t>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t>
  </si>
  <si>
    <t>PROFESSOR DE CAPOEIRA:</t>
  </si>
  <si>
    <t>PROFESSOR DE VOLEIBOL - CARGA HORÁRIA: 30 H/S</t>
  </si>
  <si>
    <t>PROFESSOR DE VOLEIBOL - Carga Horária: 30 h/s</t>
  </si>
  <si>
    <t>PROFISSIONAL DE EDUCAÇÃO FÍSICA</t>
  </si>
  <si>
    <t>PROTETOR DE ANTEBRAÇO</t>
  </si>
  <si>
    <t>PROTETOR DE CABEÇA</t>
  </si>
  <si>
    <t>PROTETOR DE CANELA</t>
  </si>
  <si>
    <t>PROTETOR DE PÉ</t>
  </si>
  <si>
    <t>PROTETOR DE PÉ - TIPO MEIA</t>
  </si>
  <si>
    <t>PSICÓLOGO</t>
  </si>
  <si>
    <t>Psicólogo</t>
  </si>
  <si>
    <t>PSICÓLOGOS (2)</t>
  </si>
  <si>
    <t>Psicólogos (2)</t>
  </si>
  <si>
    <t>PULSEIRA DE SILICONE - MATERIAL 100% SILICONE, GRAVAÇÃO PERSONALIZADA EM BAIXO RELEVO OU SILKSCREEN, ÁREA DE GRAVAÇÃO: TODA A PULSEIRA, TAMANHO 180MM, ALTURA 12MM, ESPESSURA 2MM, CORES VARIADAS. CONFORME  LAYOUT FORNECIDO PELA CONTRATANTE.</t>
  </si>
  <si>
    <t>Pulseira de Silicone - Material 100% silicone, Gravação Personalizada em baixo relevo ou silkscreen, Área de Gravação: toda a pulseira, Tamanho 180mm, Altura 12mm, Espessura 2mm, Cores variadas. Conforme  layout fornecido pela CONTRATANTE.</t>
  </si>
  <si>
    <t>PULSEIRAS DE IDENTIFICAÇÃO</t>
  </si>
  <si>
    <t>PULSEIRA/BRACELETE DE DESTAQUE DE CADA PARTIDA</t>
  </si>
  <si>
    <t>RAQUETE DE CHUTE</t>
  </si>
  <si>
    <t>REGISTRO FOTOGRÁFICO</t>
  </si>
  <si>
    <t>Registro Fotográfico</t>
  </si>
  <si>
    <t>RESPONSÁVEL PELA CONSERVAÇÃO E LIMPEZA DOS AMBIENTES DO EVENTO</t>
  </si>
  <si>
    <t>responsável pela conservação e limpeza dos ambientes do evento</t>
  </si>
  <si>
    <t>SIMULADOR DE CAMINHADA - FABRICAÇÃO: EM AÇO CARBONO, DESIGNAÇÃO COPANT 1005 A 1020, CONFORME A NBR NM 87/OUT2000, DOBRADOS EM VIRADEIRA HIDRÁULI-CA, COM DIMENSÕES DE 2' 1/2, 2' E 1' 1/2 COM ESPESSURAS MÍNIMAS DE 2,00 MM; ORIFÍCIOS TUBULARES; EXTREMIDADES SUPERIORES, INFERIORES E MÓVEIS BLINDADOS EM CHAPA 14, TORNANDO-O INSENSÍVEL A PENETRAÇÃO DE ÁGUA; - UTILIZA- SE TRATAMENTO ANTICORROSIVO, TIPO CAMADA DE  FOSFATIZAÇÃO (FOSFATIZAÇÃO EM BANHO DE FOSFATO DE ZINCO OU FOSFATO DE FERRO), UTILIZANDO EIXOS MACIÇOS E USINADOS PARA ROLAMENTOS DUPLOS</t>
  </si>
  <si>
    <t>8539/2024</t>
  </si>
  <si>
    <t>Aquisição e Instalação de Academias ao Ar Livre no Município de Solonópole/CE</t>
  </si>
  <si>
    <t>SIMULADOR DE ESQUI INDIVIDUAL - FABRICAÇÃO: EM AÇO CARBONO, DESIGNAÇÃO COPANT 1005 A 1020, CONFORME A NBR NM 87/OUT2000, DOBRADOS EM VIRADEIRA HIDRÁULICA, COM DIMENSÕES DE 2' 1/2, 1' 1/2 E 1' COM ESPESSURAS MÍNIMAS DE 2,00 MM E TUBO 50X30X1,50 MM;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t>
  </si>
  <si>
    <t>SIMULADOR DE REMO INDIVIDUAL, EM TUBO DE ACO CARBONO, PINTURA NO PROCESSO ELETROSTATICO - EQUIPAMENTO DE GINASTICA PARA ACADEMIA AO AR LIVREI ACADEMIA DA TERCEIRA IDADE - ATI FABRICAÇÃO MEDIDAS QUE VARIAM DE 240 CM A 260 CM DE COMPRIMENTO, CERCA DE 60 CM A 70 CM DE LARGURA E ALTURA ENTRE 90 CM A 130 CM, DEPENDENDO DO MODELO E DO TIPO DE RESISTÊNCIA. O PESO DESSES SIMULADORES VARIA ENTRE 25 KG A 35 KG, CONFORME OS MATERIAIS E O SISTEMA DE RESISTÊNCIA UTILIZADO. OS MATERIAIS UTILIZADOS NA FABRICAÇÃO SÃO VARIADOS, COMEÇANDO PELA ESTRUTURA PRINCIPA</t>
  </si>
  <si>
    <t>MULTI EXERCITADOR 06 (SEIS) FUNÇÕES FABRICAÇÃO: EM AÇO CARBONO, DESIGNAÇÃO COPANT 1005 A 1020, CONFORME A NBR NM DOBRADOS EM VIRADEIRA HIDRAULICA; - UTILIZA-SE TRATAMENTO ANTICORROSIVO, TIPO CAMADA DE FOSFATIZAÇÃO (FOSFATIZAÇÃO EM BANHO DE FOSFATO DE ZINCO OU FOSFATO DE FERRO); - RESISTÊNCIA À CORROSÃO POR EXPOSIÇÃO À NÉVOA SALINA DE 400H, SEM PRESENÇA DE EMPOLAMENTO OU FERRUGEM, QUANDO ENSAIADO CONFORME A NBR 8094/83; - BASE DE FIXAÇÃO DO APARELHO COM CORTES A LASER SENDO FIXADO AO PISO COM CHUMBADORES PARABOLT; - PEÇAS DE MOVIMENTAÇÃO PRODUZI</t>
  </si>
  <si>
    <t>ROTAÇÃO VERTICAL DUPLO, EM TUBO DE ACO ROTAÇÃO VERTICAL DUPLA - FABRICAÇÃO: EM AÇO CARBONO, DESIGNAÇÃO COPANT 1005 A 1020. CONFORME A NBR NM 87/OUT2000 COM ESTRUTURA PRINCIPAL EM TUBO REDONDO DE 127MM NA CHAPA 14, UMA ESTRUTURA SECUNDÁRIA EM TUBO DE 2 1/4 NA CHAPA 14, TUBOS CORTADOS A LASER E DOBRADOS EM VIRA-DEIRA HIDRÁULICA, BASE EM FERRO TREFILADO PARA MONTAGEM DO EQUI-PAMENTO, CHAPAS DOBRADAS A FRIO COM MATRIZ, PINTURA C/ ACABAMENTO SILICONADO , PINTURA NO PROCESSO ELETROSTATICO - EQUIPAMENTO DE GINASTICA PARAACADEMIA AO AR LIVRE /ACADEMIA</t>
  </si>
  <si>
    <t>ROTAÇÃO DIAGONAL DUPLA FABRICAÇAO: EM AÇO CARBONO, DESIGNAÇÃO COPANT 1005 A 1020, CONFORME A NBR NM 87/OUT2000 COM ESTRUTURA PRINCIPAL EM TUBO REDONDO DE 127MM NA CHAPA 14, ESTRUTURA SECUNDÁRIA EM TUBO DE 2'14' NA CHAPA 14 DOBRADOS EM VIRADEIRA HIDRÁULICA, COM OS TUBOS CORTADOS A LASER, BASE EM FERRO TREFILADO PARA MONTAGEM DO EQUIPAMENTO, CHAPAS DOBRADAS A FRIO COM MATRIZ, PINTURA COM ACABAMENTO SILICONADO E BRILHANTE, PEGADAS EMBORRACHADAS; - UTILIZA-SE TRATAMENTO DE SUPERFICIE POR 04 BANHOS QUÍMICOS SEQUENCIAIS DE IMERSÃO, UTILIZA-SE TRATAME</t>
  </si>
  <si>
    <t>PRESSÃO DE PERNAS TRIPLO, EM TUBO DE ACO CARBONO. PINTURA NO PROCESSO ELETROSTATICO - EQUIPAMENTO DE GINASTICA PARAACADEMIA AO AR LIVRE / ACADEMIA APRESENTAÇÃO: PRESSÃO DE PERNAS É UM EQUIPAMENTO QUE AUXILIA NO FORTALECIMENTO DA MUSCULATURA DAS COXAS, QUADRIL E PERNAS, O MESMO UTILIZA O PRÓPRIO PESO DO USUÁRIO COMO CARGA, É PERMANENTEMENTE INSTALADO AO AR LIVRE RESISTÊNCIA A CHUVA E VARIAÇÕES CLIMÁTICAS, DISPONÍVEL EM VÁRIAS CORES. DESENVOLVIDO PARA MAIORES DE 1,4 M DE ALTURA OU 12 ANOS DE IDADE, SUPORTA DUAS PESSOAS DE ATÉ 150 KG. FABRICAÇÃO:O</t>
  </si>
  <si>
    <t>ALONGADOR TRÊS ALTURAS: - FABRICAÇÃO: EM AÇO CARBONO, DESIGNAÇÃO COPANT 1005 A 1020, CONFORME A NBR NM 87/OUT2000 COM ESTRUTURA PRINCIPAL DE NO MÍNIMO 4' X 3 MM; 3' 1/2 X 3,75 MM; 2' X 2 MM; 1' X 1,50 MM; 34 X 1,20MM. BARRAS CHATAS DE NO MÍNIMO 3/16' X 1' 1/4 DOBRADOS EM VIRADEIRA HIDRÁULICA, COM CHAPAS DE AÇO CARBONO DE NO MÍNIMO 4,75 MM PARA PONTO REFORÇO DA ESTRUTURA E 3 MM PARA FIXAÇÃO DO CONJUNTO DO VOLANTE. - UTILIZA-SE PINOS MACIÇOS, UTILIZA-SE TRATAMENTO ANTICORROSIVO, TIPO CAMADA DE FOSFATIZAÇÃO (FOSFATIZAÇÃO EM BANHO DE FOSFATO DE ZIN</t>
  </si>
  <si>
    <t>PLACA ORIENTATIVA – FABRICAÇÃO EM AÇO CARBONO, DESIGNAÇÃO COPANT 1005 A 1020, CONFORME A NBR NM 87/OUT2000, SOB DIMENSÕES DE 2' E 1' COM ESPESSURAS MÍNIMAS DE 2,00 MM DOBRADOS EM VIRADEIRA HIDRÁULICA. MOLDURA EM CHAPA 18 E ORIFÍCIOS TUBULARES. EXTREMIDADES SUPERIORES BLINDADAS EM CHAPA 14, TORNANDO-O INSENSÍVEL À PENETRAÇÃO DE ÁGUA. UTILIZA-SE TRATAMENTO ANTICORROSIVO, TIPO CAMADA DE FOSFATIZAÇÃO (FOSFATIZAÇÃO EM BANHO DE FOSFATO DE ZINCO OU FOSFATO DE FERRO). SUBMETIDO A TRATAMENTO ESPECIAL DE SUPERFÍCIE PARA O MÉTODO ELETROSTÁTICO EPÓXI</t>
  </si>
  <si>
    <t>SIMULADOR DE CAVALGADA INDIVIDUAL - FABRICAÇÃO: EM AÇO CARBONO, DESIGNAÇÃO COPANT 1005 A 1020, CONFORME A NBR NM 87/OUT2000, SOB DIMENSÕES DE 2 1½ 2, 1 1/2, 1/4 E 1 COM ESPESSURAS MÍNIMAS DE 2,00 MM DOBRADOS EM VI-RADEIRA HIDRÁULICA;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PARA ROLAME</t>
  </si>
  <si>
    <t>TWIST LATERAL DUPLO - FABRICAÇÃO: EM AÇO CARBONO, DESIGNAÇÃO COPANT 1005 A 1020 CONFORME A NBR NM 87/OUT2000, COM ESTRUTURA EM TUBO REDONDO DE 127MM NA CHAPA 14, ESTRUTURA SECUNDÁRIA EM TUBO DE 2' E 14' NA CHAPA 14 DOBRADOS EM VIRADEIRA HIDRÁULICA, TUBOS CORTADOS A LASER, BASE EM FERRO TREFILADO PARA MONTAGEM DO EQUIPAMENTO, CHAPAS DOBRADAS A FRIO COM MATRIZ; - UTILIZA-SE TRATAMENTO ANTICORROSIVO, TIPO CAMADA DE  FOSFATIZAÇÃO (FOSFATIZAÇÃO EM BANHO DE FOSFATO DE ZINCO OU FOSFATO DE FERRO); PINTURA EM PELÍCULA PROTETIVA DE RESINA DE POLIÉSTER COM</t>
  </si>
  <si>
    <t>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t>
  </si>
  <si>
    <t>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t>
  </si>
  <si>
    <t>8546/2024</t>
  </si>
  <si>
    <t>MUNICIPIO DE JAGUARETAMA</t>
  </si>
  <si>
    <t>Aquisição e Instalação de Academia ao Ar Livre e Parquinho Infantil no Município de Jaguaretama/CE</t>
  </si>
  <si>
    <t>SIMULADOR ESQUI DUPLO REDONDO (DIMENSÕES APROXIMADAS) 2.1/2” X 3 MM, 2” X 2.65 MM, 1”.1/4” X 2 MM, FLANGE DE FIXAÇÃO(DIMENSÕES APROXIMADAS) 200X4MM COM 4 FURROS OVALIZADOS 30X20MM, REFORÇO TRIANGULAR, PISANTE VAZADO, TAMPA EXTERNA(DIMENSÃO APROXIMADA) 2', CUBO TORNEADO DIMENSÃO APROXIMADA) DE 2', EIXO BARRA REDONDA TREFILADA (DIMENSÃO APROXIMADA) 19,05, ROLAMENTOS DUPLOS, MANOPLAS DE PLÁSTICO, PINTURA ELETROSTÁTICA/EPÓXI, SOLDA MIG.</t>
  </si>
  <si>
    <t>PRESSÃO PERNA DUPLO / LEG PRESS APARELHOS EM AÇO, TUBO REDONDO (DIMENSÕES APROXIMADAS) 3.1/2” X 3 MM, 2” X 2.65 MM, 1”.1/4” X 2 MM, FLANGE DE FIXAÇÃO (DIMENSÕES APROXIMADAS) 200X4MM COM 6 FUROS OVALIZADOS 30X20MM, REFORÇO TRIANGULAR, TAMPA EXTERNA(DIMENSÃO APROXIMADA) 3.1/2”, CUBO TORNEADO(DIMENSÃO APROXIMADA) DE 2”, ROLAMENTOS DUPLOS, ASSENTO E ENCOSTO ESTAMPADO, MANOPLAS DE BORRACHA, PINTURA ELETROSTÁTICA/EPÓXI, SOLDA MIG.</t>
  </si>
  <si>
    <t>ROTAÇÃO VERTICAL C/DIAGONAL DUPLO 2018 - ESTRUTURA METÁLICA: EQUIPAMENTO PRODUZIDO A PARTIR DE TUBOS E CHAPAS EM AÇO CARBONO DE ALTA RESISTÊNCIA, SOB DIMENSÕES DE 3” 1/2, 2”, 1”, 3/4 E 3/16 COM ESPESSURAS MÍNIMAS DE 2,00 MM; ORIFÍCIOS TUBULARES: EXTREMIDADES SUPERIORES, INFERIORES E MÓVEIS BLINDADOS EM CHAPA 14, TORNANDO-O INSENSÍVEL A PENETRAÇÃO DE ÁGUA; UTILIZANDO EIXOS MACIÇOS E USINADOS PARA ROLAMENTOS DUPLOS (TIPO ZZ). SOLDA: PROCESSO MIG. PINTURA: SUBMETIDO A TRATAMENTO ESPECIAL DE SUPERFÍCIE PARA O MÉTODO ELETROSTÁTICO EPOX UTILIZANDO MISTURAS DE RESINAS EM POLIÉSTER DE ALTA RESISTÊNCIA A METEORIZAÇÃO. COMPONENTES: POLIPROPILENO E PVC FLEXÍVEL PARAFUSOS:AÇO ZINCADO DIMENSÕES:ALTURA:1.</t>
  </si>
  <si>
    <t>SIMULADOR DE REMADA: APARELHOS EM AÇO, TUBO REDONDO (DIMENSÕES APROXIMADAS) 2.1/2” X 3 MM, 2” X 2.65 MM, 1”.1/4” X 2 MM, BARRA CHATA FLANGE DE FIXAÇÃO(DIMENSÕES APROXIMADAS) 200X4 MM COM 4 FURROS OVALIZADOS 30X20MM, REFORÇO TRIANGULAR, ASSENTO ESTAMPADO, TAMPA EXTERNA(DIMENSÃO APROXIMADA) 2', CUBO TORNEADO(DIMENSÃO APROXIMADA) DE 2', EIXO BARRA REDONDA TREFILADA (DIMENSÃO APROXIMADA) 19,05, ROLAMENTOS DUPLOS, MANOPLAS DE BORRACHA, PINTURA ELETROSTÁTICA/EPÓXI, SOLDA MIG.</t>
  </si>
  <si>
    <t>SIMULADOR DE CAMINHADA DUPLO APARELHOS EM AÇO, TUBO REDONDO (DIMENSÕES APROXIMADAS) 2.1/2” X 3 MM, 2” X 2.65 MM, 1”.1/4” X 2 MM, FLANGE DE FIXAÇÃO (DIMENSÕES APROXIMADAS) 200X4MM COM 4 FURROS OVALIZADOS 30X20MM, REFORÇO TRIANGULAR, PISANTE VAZADO, TAMPA EXTERNA(DIMENSÃO APROXIMADA) 2', CUBO TORNEADO(DIMENSÃO APROXIMADA) DE 2', EIXO BARRA REDONDA TREFILADA(DIMENSÃO APROXIMADA) 19,05, ROLAMENTOS DUPLOS, PINTURA ELETROSTÁTICA/EPÓXI, SOLDA MIG.</t>
  </si>
  <si>
    <t>PLACA ORIENTATIVA HORIZONTAL 2X1 - ESTRUTURA METÁLICA: O EQUIPAMENTO É PRODUZIDO A PARTIR DE AÇO CARBONO DE ALTA RESISTÊNCIA, EM TUBO SOB DIMENSÕES DE 2” E 1”COM ESPESSURAS MÍNIMAS DE 2,00 MM; E CHAPAS SOB DIMENSÕES DE 0,9MM; SOLDADA POR PROCESSO MIG; ORIFÍCIOS TUBULARES: EXTREMIDADES SUPERIORAS BLINDADAS, TORNANDO INSENSÍVEL A PENETRAÇÃO DE ÁGUA. SOLDA: PROCESSO MIG. PINTURA: SUBMETIDO A TRATAMENTO ESPECIAL DE SUPERFÍCIE PARA O MÉTODO ELETROSTÁTICO EPOX UTILIZANDO MISTURAS DE RESINAS EM POLIÉSTER DE ALTA RESISTÊNCIA A METEORIZAÇÃO. COMPONENTES: POLIPROPILENO E PVC FLEXÍVEL PARAFUSOS:AÇO ZINCADO DIMENSÕES:ALTURA: 3135 MM / LARGURA: 2076 MM / PROFUNDIDADE: 99 MM PESO:36,12 KG.</t>
  </si>
  <si>
    <t>SIMULADOR DE CAVALGADA DUPLO MATERIAL: TUBOS REDONDO DE AÇO CARBONO DE NO MÍNIMO 2 ½” X 1,50 MM; 2” X 2,00 MM; 2” X 1,50 MM, 1 ½” X 3,00 MM, 1 ½” X 1,50 MM, 1” X 1,50 MM. TUBO DE AÇO CARBONO TREFILADO SCHEDULE 80 (60,30 MM X 49,22 MM). CHAPAS DE AÇO CARBONO DE NO MÍNIMO 4,75 MM E 2,00 MM. BARRA CHATA 2 ½” X ¼”, 1 ¼” X 3/16”. SOLDA: TIPO MIG. ACABAMENTOS: UTILIZA-SE PINOS DUPLOS INJETADOS, TODOS ROLAMENTADOS (ROLAMENTOS DUPLOS),BATENTES REDONDOS DE BORRACHA FLEXÍVEL (53MM X 30MM). TAMPÃO EMBUTIDO INTERNO EM PLÁSTICO INJETADO DE NO MÍNIMO 2 ½” E 2”, AMBOS COM ACABAMENTO ESFÉRICO ACOMPANHANDO A DIMENSÃO EXTERNA DO TUBO, ACABAMENTOS EM PLÁSTICO INJETADO E/OU EMBORRACHADO. PARAFUSOS, ARRUELAS E PORCAS FIXADORAS ZINCADAS. BUCHA ACETAL. ADESIVO REFLETIVO DESTRUTIVO DE ALTA FIXAÇÃO COM IDENTIFICAÇÃO,INSTRUÇÕES</t>
  </si>
  <si>
    <t>APARELHO ELÍPTICO FABRICADO COM TUBOS DE AÇO CARBONO DE 1”, 1 ¼”, 2 ½” E METALON DE 50X30MM, MANOPLAS EMBORRACHADAS, PEDALEIRA ANTI DERRAPANTE E PINTURA ELETROSTÁTICA DE ALTA RESISTÊNCIA, TAMPÕES EM AÇO PARA PROTEÇÃO DOS ROLAMENTOS, PLAQUETA EM POLIESTER COM ESPECIFICAÇÃO DOS MÚSCULOS TRABALHADOS. PARAFUSOS E PORCAS ANTIOXIDANTES. TIPO DE INSTALAÇÃO: PARABOLT.DIMENSÕES: ALTURA: 1,50M, LARGURA: 0,80M, COMPRIMENTO: 1,10M, PESO: 28KG</t>
  </si>
  <si>
    <t>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t>
  </si>
  <si>
    <t>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t>
  </si>
  <si>
    <t>AQUISIÇÃO DE PLAYGROUNDS E ACADEMIAS AO AR LIVRE, NO MUNICÍPIO DE ATÍLIO VIVACQUA/ES.</t>
  </si>
  <si>
    <t>Aquisição de Playgrounds e Academias ao Ar Livre, no Município de Atílio Vivacqua/ES.</t>
  </si>
  <si>
    <t>8614/2024</t>
  </si>
  <si>
    <t>MUNICIPIO DE ATILIO VIVACQUA</t>
  </si>
  <si>
    <t>Aquisição e Instalação de Playgrounds e Academias ao Ar Livre, no Município de Atílio Vivacqua/ES</t>
  </si>
  <si>
    <t>AQUISIÇÃO E INSTALAÇÃO DE PLAYGROUNDS NO MUNICÍPIO DE CORONEL XAVIER CHAVES/MG.</t>
  </si>
  <si>
    <t>Aquisição e Instalação de Playgrounds no Município de Coronel Xavier Chaves/MG.</t>
  </si>
  <si>
    <t>8653/2024</t>
  </si>
  <si>
    <t>MUNICIPIO DE CORONEL XAVIER CHAVES</t>
  </si>
  <si>
    <t>Aquisição e Instalação de Playgrounds no Município de Coronel Xavier Chaves/MG</t>
  </si>
  <si>
    <t>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t>
  </si>
  <si>
    <t>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t>
  </si>
  <si>
    <t>8963/2024</t>
  </si>
  <si>
    <t>MUNICIPIO DE BREJO DE AREIA</t>
  </si>
  <si>
    <t>Aquisição e Instalação de Academia ao Ar Livre e Playground no Município de Brejo de Areia/MA</t>
  </si>
  <si>
    <t>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t>
  </si>
  <si>
    <t>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t>
  </si>
  <si>
    <t>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t>
  </si>
  <si>
    <t>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t>
  </si>
  <si>
    <t>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t>
  </si>
  <si>
    <t>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t>
  </si>
  <si>
    <t>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t>
  </si>
  <si>
    <t>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t>
  </si>
  <si>
    <t>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</si>
  <si>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</si>
  <si>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t>
  </si>
  <si>
    <t>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t>
  </si>
  <si>
    <t>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t>
  </si>
  <si>
    <t>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t>
  </si>
  <si>
    <t>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t>
  </si>
  <si>
    <t>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t>
  </si>
  <si>
    <t>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t>
  </si>
  <si>
    <t>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t>
  </si>
  <si>
    <t>LIXEIRA SELETIVA - POLIETILENO DE MÉDIA DENSIDADE (MATERIAL NÃO TÓXICO E RECICLÁVEL); POLIETILENO PIGMENTADO (COLORIDO), COM ADITIVO UV QUE GARANTE A COLORAÇÃO ORIGINAL MESMO QUE EXPOSTO AO TEMPO.</t>
  </si>
  <si>
    <t>LIXEIRA SELETIVA - Polietileno de média densidade (material não tóxico e reciclável); Polietileno pigmentado (colorido), com aditivo UV que garante a coloração original mesmo que exposto ao tempo.</t>
  </si>
  <si>
    <t>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t>
  </si>
  <si>
    <t>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t>
  </si>
  <si>
    <t>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t>
  </si>
  <si>
    <t>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t>
  </si>
  <si>
    <t>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</si>
  <si>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</si>
  <si>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t>
  </si>
  <si>
    <t>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t>
  </si>
  <si>
    <t>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t>
  </si>
  <si>
    <t>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t>
  </si>
  <si>
    <t>FLEXOR DE BRAÇOS MARINHEIRO GALVANIZADO (SEM FRETE) - SUPORTE PARA FLEXÃO FABRICADO EM AÇO CARBONO COM PINTURA ESPECIAL PARA AMBIENTES EXTERNOS</t>
  </si>
  <si>
    <t>FLEXOR DE BRAÇOS MARINHEIRO GALVANIZADO (SEM FRETE) - Suporte para flexão fabricado em aço carbono com pintura especial para ambientes externos</t>
  </si>
  <si>
    <t>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t>
  </si>
  <si>
    <t>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t>
  </si>
  <si>
    <t>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t>
  </si>
  <si>
    <t>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t>
  </si>
  <si>
    <t>SALDO</t>
  </si>
  <si>
    <t>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</si>
  <si>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t>
  </si>
  <si>
    <t>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t>
  </si>
  <si>
    <t>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t>
  </si>
  <si>
    <t>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t>
  </si>
  <si>
    <t>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t>
  </si>
  <si>
    <t>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t>
  </si>
  <si>
    <t>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t>
  </si>
  <si>
    <t>AQUISIÇÃO E INSTALAÇÃO DE ACADEMIA AO AR LIVRE, PLAYGROUND E PARQUE INFANTIL NO MUNÍCIPIO DE BEBERIBE/CE.</t>
  </si>
  <si>
    <t>Aquisição e instalação de Academia ao Ar Livre, Playground e Parque Infantil no munícipio de Beberibe/CE.</t>
  </si>
  <si>
    <t>8987/2024</t>
  </si>
  <si>
    <t>MUNICIPIO DE BEBERIBE</t>
  </si>
  <si>
    <t>Aquisição e instalação de Academia ao Ar Livre, Playground e Parque Infantil no munícipio de Beberibe/CE</t>
  </si>
  <si>
    <t>AQUISIÇÃO E INSTALAÇÃO DE PARQUE INFANTIL</t>
  </si>
  <si>
    <t>Aquisição e Instalação de Parque Infantil</t>
  </si>
  <si>
    <t>9041/2024</t>
  </si>
  <si>
    <t>MUNICIPIO DE REALEZA</t>
  </si>
  <si>
    <t>Aquisição e Instalação de Parque Infantil no Município de Realeza/PR</t>
  </si>
  <si>
    <t>9042/2024</t>
  </si>
  <si>
    <t>MUNICIPIO DE SANTA IZABEL DO OESTE</t>
  </si>
  <si>
    <t>Aquisição e Instalação de Parque Infantil no Município de Santa Izabel do Oeste/PR</t>
  </si>
  <si>
    <t>PARQUE INFANTIL 1</t>
  </si>
  <si>
    <t>Parque Infantil 1</t>
  </si>
  <si>
    <t>9099/2024</t>
  </si>
  <si>
    <t>MUNICIPIO DE VITOR MEIRELES</t>
  </si>
  <si>
    <t>Aquisição e Instalação de Parques Infantis no Município de Vitor Meireles/SC</t>
  </si>
  <si>
    <t>PARQUE INFANTIL 2</t>
  </si>
  <si>
    <t>Parque Infantil 2</t>
  </si>
  <si>
    <t>9659/2024</t>
  </si>
  <si>
    <t>MUNICIPIO DE JUIZ DE FORA</t>
  </si>
  <si>
    <t>Aquisição e Instalação de Playground no Município de Juiz de Fora/MG</t>
  </si>
  <si>
    <t>ALONGADOR TRÊS ALTURAS</t>
  </si>
  <si>
    <t>10434/2024</t>
  </si>
  <si>
    <t>MUNICIPIO DE ARATUBA</t>
  </si>
  <si>
    <t>Aquisição e Instalação de Academias ao Ar Livre no Município de Aratuba/CE</t>
  </si>
  <si>
    <t>SIMULADOR DE CAMINHADA</t>
  </si>
  <si>
    <t>TWIST LATERAL DUPLO</t>
  </si>
  <si>
    <t>SIMULADOR DE BICICLETA INDIVIDUAL</t>
  </si>
  <si>
    <t>ESTAÇÃO ACADEMIA AO AR LIVRE CADEIRANTE</t>
  </si>
  <si>
    <t>ROTAÇÃO VERTICAL DUPLA</t>
  </si>
  <si>
    <t>MULTI EXERCITADOR (06 FUNÇÕES)</t>
  </si>
  <si>
    <t>SIMULADOR DE ESQUI INDIVIDUAL</t>
  </si>
  <si>
    <t>ROTAÇÃO DIAGONAL DUPLA</t>
  </si>
  <si>
    <t>SIMULADOR DE CAVALGADA INDIVIDUAL</t>
  </si>
  <si>
    <t>PLACA ORIENTATIVA</t>
  </si>
  <si>
    <t>10517/2024</t>
  </si>
  <si>
    <t>MUNICIPIO DE RIO DO CAMPO</t>
  </si>
  <si>
    <t>Aquisição e Instalação de PlaygroundS no Município de Rio do Campo/SC</t>
  </si>
  <si>
    <t>AQUISIÇÃO E INSTALAÇÃO DE PLAYGROUNDS INFANTIS NO MUNICÍPIO DE CHALÉ/MG</t>
  </si>
  <si>
    <t>Aquisição e Instalação de Playgrounds Infantis no Município De Chalé/MG</t>
  </si>
  <si>
    <t>12162/2024</t>
  </si>
  <si>
    <t>MUNICIPIO DE CHALE</t>
  </si>
  <si>
    <t>Aquisição e Instalação de Playgrounds Infantis no Município de Chalé/MG</t>
  </si>
  <si>
    <t>AQUISIÇÃO DE ACADEMIA AO AR LIVRE E PLAYGROUND NO MUNICÍPIO DE ARENÓPOLIS-GO.</t>
  </si>
  <si>
    <t>Aquisição de Academia ao ar livre e Playground no município de Arenópolis-GO.</t>
  </si>
  <si>
    <t>12199/2024</t>
  </si>
  <si>
    <t>MUNICIPIO DE ARENOPOLIS</t>
  </si>
  <si>
    <t>Aquisição e Instalação de Academias Ao Ar Livre e Playgrounds no Município de Arenópolis/GO</t>
  </si>
  <si>
    <t>AQUISIÇÃO E INSTALAÇÃO DE ACADEMIA AO AR LIVRE E PLAYGROUND NO MUNICÍPIO DE BURITI DE GOIÁS-GO.</t>
  </si>
  <si>
    <t>Aquisição e instalação de Academia ao ar livre e Playground no município de Buriti de Goiás-GO.</t>
  </si>
  <si>
    <t>12220/2024</t>
  </si>
  <si>
    <t>MUNICIPIO DE BURITI DE GOIAS</t>
  </si>
  <si>
    <t>Aquisição e Instalação de Academia ao Ar Livre e Playground no Município de Buriti de Goiás/GO</t>
  </si>
  <si>
    <t>AQUISIÇÃO E INSTALAÇÃO DE ACADEMIA AO AR LIVRE E PLAYGROUND NO MUNICÍPIO DE HIDROLINA-GO.</t>
  </si>
  <si>
    <t>Aquisição e instalação de Academia ao ar livre e Playground no município de Hidrolina-GO.</t>
  </si>
  <si>
    <t>12224/2024</t>
  </si>
  <si>
    <t>MUNICIPIO DE HIDROLINA</t>
  </si>
  <si>
    <t>Aquisição e Instalação de Academias ao Ar Livre e Playground no Município de Hidrolina/GO</t>
  </si>
  <si>
    <t>12318/2024</t>
  </si>
  <si>
    <t>MUNICIPIO DE NOVO HAMBURGO</t>
  </si>
  <si>
    <t>Aquisição e Instalação de Academias ao Ar Livre no Município de Novo Hamburgo</t>
  </si>
  <si>
    <t>AQUISIÇÃO E INSTALAÇÃO DE ACADEMIA AO AR LIVRE E PARQUE INFANTIL NO MUNICÍPIO DE NOVA ROMA - GO</t>
  </si>
  <si>
    <t>Aquisição e Instalação de Academia ao Ar Livre e Parque Infantil no município de Nova Roma - GO</t>
  </si>
  <si>
    <t>12487/2024</t>
  </si>
  <si>
    <t>MUNICIPIO DE NOVA ROMA</t>
  </si>
  <si>
    <t>Aquisição e Instalação de Academias ao Ar Livre e Parques Infantis no Município  de Nova Roma/GO</t>
  </si>
  <si>
    <t>AQUISIÇÃO E INSTALAÇÃO DE ACADEMIAS AO AR LIVRE E PLAYGROUNDS</t>
  </si>
  <si>
    <t>Aquisição e Instalação de Academias ao Ar Livre e Playgrounds</t>
  </si>
  <si>
    <t>12617/2024</t>
  </si>
  <si>
    <t>MUNICIPIO DE GOIANESIA</t>
  </si>
  <si>
    <t>Aquisição e Instalação de Academias ao Ar Livre e Playgrounds no Município de Goianésia/GO</t>
  </si>
  <si>
    <t>SERVIÇO DE ORGANIZAÇÃO E PRODUÇÃO: SERVIÇO DE ORGANIZAÇÃO DE CAMPEONATOS E TORNEIOS MUNICIPAIS, (FUTEBOL, FUTSAL, VÔLEI,) ENTRE OUTROS, CONFORME PLANEJAMENTO.</t>
  </si>
  <si>
    <t>SERVIÇO DE ORGANIZAÇÃO E PRODUÇÃO: Serviço de organização de campeonatos e torneios municipais, (Futebol, Futsal, Vôlei,) entre outros, conforme planejamento.</t>
  </si>
  <si>
    <t>12776/2024</t>
  </si>
  <si>
    <t>Realização do Campeonato Aratuba Terra de Esportes, no Município de Aratuba/CE</t>
  </si>
  <si>
    <t>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t>
  </si>
  <si>
    <t>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t>
  </si>
  <si>
    <t>SERVIÇO DE ARBITRAGEM: SERVIÇO DE ARBITRAGEM DE VOLEIBOL, CONTENDO 02 ÁRBITROS, 02 JUÍZES DE LINHA E 01 ANOTADOR</t>
  </si>
  <si>
    <t>SERVIÇO DE ARBITRAGEM: Serviço de arbitragem de voleibol, contendo 02 árbitros, 02 juízes de linha e 01 anotador</t>
  </si>
  <si>
    <t>SERVIÇO DE CONFECÇÃO: PLACA DE ACRÍLICO MEDINDO 16CM X 13CM COM ACABAMENTO EM METAL PERSONALIZADA DE ACORDO COM ARTE ENVIADA PELA SECRETARIA DE EDUCAÇÃO.</t>
  </si>
  <si>
    <t>SERVIÇO DE CONFECÇÃO: Placa de acrílico medindo 16cm x 13cm com acabamento em metal personalizada de acordo com arte enviada pela secretaria de educação.</t>
  </si>
  <si>
    <t>SERVIÇO DE CONFECÇÃO: MEDALHAS PERSONALIZADAS EM AÇO E ACABAMENTO EM RESINA COM CORDÃO PERSONALIZADA DE ACORDO COM ARTE ENVIADA PELA SECRETARIA DE EDUCAÇÃO.</t>
  </si>
  <si>
    <t>SERVIÇO DE CONFECÇÃO: Medalhas personalizadas em aço e acabamento em resina com cordão personalizada de acordo com arte enviada pela secretaria de educação.</t>
  </si>
  <si>
    <t>SERVIÇO DE CONFECÇÃO: BANNER PERSONALIZADO COM ARTE DISPONIBILIZADA PELA SECRETARIA DE EDUCAÇÃO, MEDINDO 3M X 2M EM IONA FOSCA COM ACABAMENTO DE ILHÓS.</t>
  </si>
  <si>
    <t>SERVIÇO DE CONFECÇÃO: Banner personalizado com arte disponibilizada pela Secretaria de Educação, medindo 3m x 2m em Iona fosca com acabamento de ilhós.</t>
  </si>
  <si>
    <t>REDE PARA CAMPO: PAR DE REDE PARA TRAVE DE GOL DE FUTEBOL DE CAMPO, UMA OU DUAS CORES NYLON FIO 4MM. POLIETILENO DE ALTA DENSIDADE - 100% VIRGEM, COM TRATAMENTO ANTI-U.V. (CONTRA AS AÇÕES DO TEMPO). MEDINDO 7,60M DE LARGURA, 2,60 M DE ALTURA, 2,50M RECUO SUPERIOR E 2,50 DE RECUO INFERIOR.</t>
  </si>
  <si>
    <t>REDE PARA CAMPO: Par de Rede para Trave de Gol de Futebol de Campo, uma ou Duas Cores Nylon Fio 4mm. Polietileno de alta densidade - 100% virgem, com tratamento Anti-U.V. (contra as ações do tempo). Medindo 7,60m de largura, 2,60 m de altura, 2,50m recuo superior e 2,50 de recuo inferior.</t>
  </si>
  <si>
    <t>SERVIÇO DE CONFECÇÃO: BANNER PERSONALIZADO COM ARTE DISPONIBILIZADA PELA SECRETARIA DE EDUCAÇÃO, MEDINDO 4M X 2M EM IONA FOSCA COM ACABAMENTO DE ILHÓS.</t>
  </si>
  <si>
    <t>SERVIÇO DE CONFECÇÃO: Banner personalizado com arte disponibilizada pela Secretaria de Educação, medindo 4m x 2m em Iona fosca com acabamento de ilhós.</t>
  </si>
  <si>
    <t>SERVIÇO DE PREMIAÇÃO ESPORTIVA: AJUDA DE CUSTO PARA OS TRÊS MELHORES COLOCADOS NO FUTEBOL, FUTSAL E VOLEIBOL (FUTEBOL SÃO DUAS DIVISÕES = 6 PREMIAÇÕES INDIVIDUAIS; FUTSAL SÃO DUAS CATEGORIAS = 6 PREMIAÇÕES INDIVIDUAIS E VÔLEI MASCULINO= 3 PREMIAÇÕES INDIVIDUAIS).</t>
  </si>
  <si>
    <t>SERVIÇO DE PREMIAÇÃO ESPORTIVA: Ajuda de custo para os três melhores colocados no FUTEBOL, FUTSAL e VOLEIBOL (Futebol são duas divisões = 6 premiações individuais; Futsal são duas categorias = 6 premiações individuais e Vôlei masculino= 3 premiações individuais).</t>
  </si>
  <si>
    <t>SERVIÇO DE CONFECÇÃO: TROFÉUS PERSONALIZADOS DE METAL E ACRÍLICO COM BASE DE GRANITO 65 CM.</t>
  </si>
  <si>
    <t>SERVIÇO DE CONFECÇÃO: Troféus personalizados de metal e acrílico com base de granito 65 cm.</t>
  </si>
  <si>
    <t>SERVIÇO DE CONFECÇÃO: SERVIÇO KIT MATERIAL INCENTIVO AO ESPORTE PARA OS PARTICIPANTES DO VOLEIBOL. (15 CAMISETAS EM MATERIAL DRYFIT, 15 CALÇÕES DRYFIT, 02 CAMISAS DRYFIT COMISSÃO TÉCNICA) TODOS PERSONALIZADOS CONFOME ARTES DISPONIBILIZADAS PELA SECRETARIA DE EDUCAÇÃO.</t>
  </si>
  <si>
    <t>SERVIÇO DE CONFECÇÃO: Serviço Kit Material incentivo ao esporte para os participantes do VOLEIBOL. (15 camisetas em material DRYFIT, 15 calções DRYFIT, 02 camisas DRYFIT comissão técnica) todos personalizados confome artes disponibilizadas pela secretaria de educação.</t>
  </si>
  <si>
    <t>SERVIÇO DE ARBITRAGEM: SERVIÇO DE ARBITRAGEM DO CAMPEONATO DE FUTSAL MASCULINO E FEMININO, CONTENDO 02 ÁRBITROS DE LINHA E 01 MESÁRIO.</t>
  </si>
  <si>
    <t>SERVIÇO DE ARBITRAGEM: Serviço de arbitragem do campeonato de FUTSAL masculino e feminino, contendo 02 árbitros de linha e 01 mesário.</t>
  </si>
  <si>
    <t>SERVIÇO DE ARBITRAGEM: SERVIÇO DE ARBITRAGEM DO CAMPEONATO ARATUBENSE NA MODALIDADE DE FUTEBOL, CONTENDO 01 ÁRBITRO DE CAMPO, 02 ASSISTÊNTES.</t>
  </si>
  <si>
    <t>SERVIÇO DE ARBITRAGEM: Serviço de arbitragem do campeonato aratubense na modalidade de FUTEBOL, contendo 01 árbitro de campo, 02 assistêntes.</t>
  </si>
  <si>
    <t>BOLA OFICIAL DE CAMPO 100% IMPERMEÁVEL COM MATERIAL EXTERNO MACIO. MIOLO REMOVÍVEL E SUBSTITUÍVEL. TECNOLOGIA: TERMOFUSY 6 GOMOS. TAMANHO: 68 - 70 CM. PESO: 410 - 450 G.. 0% DE ABSORÇÃO DE ÁGUA.</t>
  </si>
  <si>
    <t>BOLA OFICIAL DE CAMPO 100% impermeável com material externo macio. Miolo removível e substituível. Tecnologia: Termofusy 6 gomos. Tamanho: 68 - 70 cm. Peso: 410 - 450 g.. 0% de absorção de água.</t>
  </si>
  <si>
    <t>BOLA DE FUTSAL 500: PESO: 400-440G CIRCUNFERÊNCIA: 62-64CM; GOMOS: 6; LAMINADO: PU CONSTRUÇÃO: ULTRA FUSION; CÂMARA: 6D SISTEMA DE FORRO: TERMOFIXO; CAMADA INTERNA: EVACEL PROCESSO EXTRA: DUPLA COLAGEM; MIOLO: CÁPSULA SIS.</t>
  </si>
  <si>
    <t>BOLA DE FUTSAL 500: PESO: 400-440g circunferência: 62-64cm; gomos: 6; laminado: pu construção: ultra fusion; câmara: 6d sistema de forro: termofixo; camada interna: evacel processo extra: dupla colagem; miolo: cápsula sis.</t>
  </si>
  <si>
    <t>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t>
  </si>
  <si>
    <t>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t>
  </si>
  <si>
    <t>BOLA OFICIAL DE VOLEIBOL: BOLA DE VOLEIBOL COM 18 PAINÉIS AERODINÂMICOS E SUPERFÍCIE SUPER COMPOSITE COVER . SISTEMA DE MICROFIBRA COM TECNOLOGIA DOUBLE DIMPLE. TECNOLOGIA NANO BALLON SILICA. 18 PAINÉIS AERODINÂMICOS TAMANHO 5 OFICIAL CIRCUNFERÊNCIA: 65-67CM. PESO: 260-280G</t>
  </si>
  <si>
    <t>BOLA OFICIAL DE VOLEIBOL: Bola de voleibol com 18 painéis aerodinâmicos e superfície super composite cover . Sistema de microfibra com tecnologia double dimple. Tecnologia nano ballon silica. 18 painéis aerodinâmicos Tamanho 5 Oficial Circunferência: 65-67cm. Peso: 260-280g</t>
  </si>
  <si>
    <t>REDE PARA FUTSAL: PAR CONFECCIONADAS COM (FIO 4,0) FIO 100% POLIETILENO (NYLON) VIRGEM COM PROTEÇÃO ULTRA VIOLETA MEDIDAS: 3,00 M LARGURA X 2,10 M ALTURA X 1,20 M PROFUNDIDADE INFERIOR ENTRE NÓS DE 12 X 12 CM FIO TORCIDO COR BRANCA OU VERDE.</t>
  </si>
  <si>
    <t>REDE PARA FUTSAL: Par Confeccionadas com (Fio 4,0) Fio 100% polietileno (Nylon) virgem Com proteção ultra violeta Medidas: 3,00 m largura x 2,10 m altura x 1,20 m profundidade inferior Entre nós de 12 x 12 cm Fio torcido Cor Branca ou verde.</t>
  </si>
  <si>
    <t>REDE DE VÔLEI: COMPOSIÇÃO: FIO 4,0 POLIETILENO (NYLON) COM TRATAMENTO UV – MALHA 10 CM ENTRE NÓS; 2 FAIXAS: SUPERIOR 7 CM – INFERIOR 5 CM 100% ALGODÃO, COM ILHOSES NAS PONTAS E CORDA GUIA; TAMANHO: (LXA) 9,50 X 1,0 M.</t>
  </si>
  <si>
    <t>REDE DE VÔLEI: Composição: Fio 4,0 Polietileno (Nylon) com tratamento UV – Malha 10 cm entre nós; 2 Faixas: Superior 7 cm – Inferior 5 cm 100% algodão, com ilhoses nas pontas e corda guia; Tamanho: (LxA) 9,50 x 1,0 m.</t>
  </si>
  <si>
    <t>CANELEIRA DE FUTEBOL</t>
  </si>
  <si>
    <t>Caneleira de Futebol</t>
  </si>
  <si>
    <t>13053/2024</t>
  </si>
  <si>
    <t>Realização do Evento Taça das Favelas do Paraná 2024 no Estado do Paraná</t>
  </si>
  <si>
    <t>MEDALHAS PARTICIPAÇÃO</t>
  </si>
  <si>
    <t>MEDALHAS participação</t>
  </si>
  <si>
    <t>GANDULAS</t>
  </si>
  <si>
    <t>Gandulas</t>
  </si>
  <si>
    <t>LOCAÇÃO - PALCO PROFISSIONAL</t>
  </si>
  <si>
    <t>Locação - Palco Profissional</t>
  </si>
  <si>
    <t>SERVIÇO DE ÁRBITROS</t>
  </si>
  <si>
    <t>Serviço de Árbitros</t>
  </si>
  <si>
    <t>STAFS</t>
  </si>
  <si>
    <t>Stafs</t>
  </si>
  <si>
    <t>AUXILIAR  DE LIMPEZA (DIÁRIA)</t>
  </si>
  <si>
    <t>Auxiliar  de limpeza (diária)</t>
  </si>
  <si>
    <t>LOCAÇÃO DISCIPLINADORES</t>
  </si>
  <si>
    <t>Locação DISCIPLINADORES</t>
  </si>
  <si>
    <t>CHUTEIRA DE FUTEBOL  PROFISSIONAL</t>
  </si>
  <si>
    <t>Chuteira de futebol  profissional</t>
  </si>
  <si>
    <t>SERVIÇO DE ILUMINAÇÃO</t>
  </si>
  <si>
    <t>Serviço de iluminação</t>
  </si>
  <si>
    <t>BOLAS  DE FUTEBOL</t>
  </si>
  <si>
    <t>Bolas  de futebol</t>
  </si>
  <si>
    <t>COORDENADOR DE PROJETOS</t>
  </si>
  <si>
    <t>Coordenador de projetos</t>
  </si>
  <si>
    <t>ALUGUEL DE EQUIPAMENTO DE SOM MÉDIO PORTE</t>
  </si>
  <si>
    <t>ALUGUEL DE EQUIPAMENTO DE SOM Médio porte</t>
  </si>
  <si>
    <t>SERVIÇO CONTÁBIL E JURÍDIC</t>
  </si>
  <si>
    <t>Serviço contábil e jurídic</t>
  </si>
  <si>
    <t>BANNER COM SUPORTE PARA BACKDROP</t>
  </si>
  <si>
    <t>Banner com suporte para Backdrop</t>
  </si>
  <si>
    <t>BRIGADISTA</t>
  </si>
  <si>
    <t>BLUSÃO MASCULINO FUTEBOL</t>
  </si>
  <si>
    <t>Blusão Masculino Futebol</t>
  </si>
  <si>
    <t>CONTRATAÇÃO DE EMPRESA ESPECIALIZADA EM PALESTRAS</t>
  </si>
  <si>
    <t>Contratação de empresa especializada em palestras</t>
  </si>
  <si>
    <t>LOCAÇÃO DE TENDAS</t>
  </si>
  <si>
    <t>Locação de tendas</t>
  </si>
  <si>
    <t>BONES BORDADOS BORDADOS</t>
  </si>
  <si>
    <t>Bones bordados bordados</t>
  </si>
  <si>
    <t>KIT JOGOS DE UNIFORME PARA TIME 22 UNIDADES</t>
  </si>
  <si>
    <t>Kit Jogos de Uniforme para time 22 unidades</t>
  </si>
  <si>
    <t>AQUISIÇÃO DE BANNER</t>
  </si>
  <si>
    <t>Aquisição de banner</t>
  </si>
  <si>
    <t>Sacochila (porta material)</t>
  </si>
  <si>
    <t>BOLSA DE TRANSPORTAR BOLAS DE FUTEBOL</t>
  </si>
  <si>
    <t>bolsa de transportar bolas de futebol</t>
  </si>
  <si>
    <t>PAR REDE DE FUTEBOL DE CAMPO</t>
  </si>
  <si>
    <t>Par Rede de Futebol de Campo</t>
  </si>
  <si>
    <t>SERVIÇO ASSESSÓRIA E PROJETOS :</t>
  </si>
  <si>
    <t>Serviço Assessória e Projetos :</t>
  </si>
  <si>
    <t>CONTRATAÇÃO DE EMPRESA  MARKETING E ÁUDIO VISUAL</t>
  </si>
  <si>
    <t>Contratação de empresa  Marketing E Áudio Visual</t>
  </si>
  <si>
    <t>LOCAÇÃO - GERADOR</t>
  </si>
  <si>
    <t>Locação - GERADOR</t>
  </si>
  <si>
    <t>SQUEEZE PERSONALIZADO</t>
  </si>
  <si>
    <t>Squeeze Personalizado</t>
  </si>
  <si>
    <t>AQUISIÇÃO E INSTALAÇÃO DE ACADEMIAS AO AR LIVRE E PARQUES INFANTIS NO MUNICÍPIO DE CAMPO BOM/RS</t>
  </si>
  <si>
    <t>13197/2024</t>
  </si>
  <si>
    <t>MUNICIPIO DE CAMPO BOM</t>
  </si>
  <si>
    <t>Aquisição e Instalação de Academias ao Ar Livre e Parques Infantis no Município de Campo Bom/RS</t>
  </si>
  <si>
    <t>AQUISIÇÃO E INSTALAÇÃO DE RINGUE E TATAME PARA O CENTRO DE TREINAMENTO EM ARTES MARCIAIS</t>
  </si>
  <si>
    <t>Aquisição e Instalação de ringue e tatame para o Centro de Treinamento em Artes Marciais</t>
  </si>
  <si>
    <t>13271/2024</t>
  </si>
  <si>
    <t>MUNICIPIO DE SANTOS</t>
  </si>
  <si>
    <t>Aquisição e Instalação de Ringue e Tatame Permanente no Centro de Treinamento em Artes Marciais no Município de Santos/SP</t>
  </si>
  <si>
    <t>APOIO À REALIZAÇÃO DE EVENTOS ESPORTIVOS, NO MUNICÍPIO DE NOVA RUSSAS/CE. CONTRAPARTIDA CONVENENTE: R$ 1.000,00 E REPASSE CONCEDENTE: R$ 425.000,00</t>
  </si>
  <si>
    <t>Apoio à Realização de Eventos Esportivos, no Município de Nova Russas/CE. Contrapartida convenente: R$ 1.000,00 e Repasse Concedente: R$ 425.000,00</t>
  </si>
  <si>
    <t>13493/2024</t>
  </si>
  <si>
    <t>MUNICIPIO DE NOVA RUSSAS</t>
  </si>
  <si>
    <t>Apoio à Realização de Eventos Esportivos, no Município de Nova Russas/CE</t>
  </si>
  <si>
    <t>IMPLEMENTAÇÃO DE INFRAESTRUTURA ESPORTIVA NO MUNICÍPIO DE TAQUARA/RS.</t>
  </si>
  <si>
    <t>Implementação de infraestrutura esportiva no Município de Taquara/RS.</t>
  </si>
  <si>
    <t>OBRA</t>
  </si>
  <si>
    <t>OUTRAS OBRAS E INSTALACOES</t>
  </si>
  <si>
    <t>13757/2024</t>
  </si>
  <si>
    <t>MUNICIPIO DE TAQUARA</t>
  </si>
  <si>
    <t>AQUISIÇÃO E INSTALAÇÃO DE ACADEMIA AO AR-LIVRE, PLAYGROUND INFANTIL E PRAÇA INCLUSIVA NO MUNICÍPIO DE TAQUARA/RS</t>
  </si>
  <si>
    <t>AQUISIÇÃO E INSTALAÇÃO DE ACADEMIA DE MUSCULAÇÃO AO AR LIVRE COM EQUIPAMENTOS FIXOS.</t>
  </si>
  <si>
    <t>Aquisição e Instalação de Academia de Musculação Ao Ar Livre com Equipamentos Fixos.</t>
  </si>
  <si>
    <t>13805/2024</t>
  </si>
  <si>
    <t>MUNICIPIO DE BARRA DO JACARE</t>
  </si>
  <si>
    <t>Aquisição e Instalação de Academia de Musculação ao Ar Livre com Equipamentos Fixos no Município de Barra do Jacaré/PR</t>
  </si>
  <si>
    <t>AQUISIÇÃO DE EQUIPAMENTOS DE PARQUE INFANTIL NO MUNICÍPIO DE MONTE ALEGRE DE MINAS/MG (VALOR DO REPASSE: R$ 213.000,00 + VALOR DA CONTRAPARTIDA: R$ 8.520,00)</t>
  </si>
  <si>
    <t>Aquisição de equipamentos de Parque Infantil no Município de Monte Alegre de Minas/MG (Valor do Repasse: R$ 213.000,00 + Valor da Contrapartida: R$ 8.520,00)</t>
  </si>
  <si>
    <t>13831/2024</t>
  </si>
  <si>
    <t>MUNICIPIO DE MONTE ALEGRE DE MINAS</t>
  </si>
  <si>
    <t>Aquisição e Instalação de Parque Infantil no Município de Monte Alegre de Minas/MG</t>
  </si>
  <si>
    <t>APARELHO DE GINÁSTICA AR LIVRE EXERCITADOR DE PERNA TRIPLO</t>
  </si>
  <si>
    <t>Aparelho de Ginástica ar livre Exercitador de Perna Triplo</t>
  </si>
  <si>
    <t>13853/2024</t>
  </si>
  <si>
    <t>MUNICIPIO DE TIETE</t>
  </si>
  <si>
    <t>Aquisição e Instalação de Academia ao Ar Livre no Município de Tietê/SP</t>
  </si>
  <si>
    <t>APARELHO DE GINÁSTICA AR LIVRE ESQUIADOR DUPLO</t>
  </si>
  <si>
    <t>Aparelho de Ginástica ar livre Esquiador Duplo</t>
  </si>
  <si>
    <t>SALDO DE MATERIAL PERMANENTE</t>
  </si>
  <si>
    <t>Saldo de Material Permanente</t>
  </si>
  <si>
    <t>APARELHO DE GINÁSTICA AR LIVRE PEITORAL DUPLO COM PUXADOR COSTAS</t>
  </si>
  <si>
    <t>Aparelho de Ginástica ar livre Peitoral Duplo com Puxador costas</t>
  </si>
  <si>
    <t>APARELHO DE GINÁSTICA AR LIVRE JOGO DE BARRAS COM ESPALDAR</t>
  </si>
  <si>
    <t>Aparelho de Ginástica ar livre Jogo de Barras com Espaldar</t>
  </si>
  <si>
    <t>APARELHO DE GINÁSTICA AR LIVRE SIMULADOR DE CAVALGADA TRIPLO</t>
  </si>
  <si>
    <t>Aparelho de Ginástica ar livre Simulador de Cavalgada Triplo</t>
  </si>
  <si>
    <t>ROLO DE CORDAS</t>
  </si>
  <si>
    <t>Rolo de Cordas</t>
  </si>
  <si>
    <t>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t>
  </si>
  <si>
    <t>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t>
  </si>
  <si>
    <t>Saldo</t>
  </si>
  <si>
    <t>SEGURANÇA DIÁRIA</t>
  </si>
  <si>
    <t>SEGURANÇA Diária</t>
  </si>
  <si>
    <t>SEGURANÇAS</t>
  </si>
  <si>
    <t>Seguranças</t>
  </si>
  <si>
    <t>SEGURANÇAS DESARMADOS</t>
  </si>
  <si>
    <t>SEGURO VIAGEM INTERNACIONAL</t>
  </si>
  <si>
    <t>Seguro viagem internacional</t>
  </si>
  <si>
    <t>SERVIÇO CONSULTORIA ACOMPANHAMENTO DE PROJETOS E EVENTOS E SERVIÇO DE CONSULTORIA</t>
  </si>
  <si>
    <t>SERVIÇO CONSULTORIA ACOMPANHAMENTO DE PROJETOS E EVENTOS E SERVIÇO de CONSULTORIA</t>
  </si>
  <si>
    <t>SERVIÇO CONSULTORIA ACOMPANHAMENTO DE PROJETOS E EVENTOS E SERVIÇO DE CONSULTORIA JURIDICA</t>
  </si>
  <si>
    <t>SERVIÇO CONSULTORIA ACOMPANHAMENTO DE PROJETOS E EVENTOS E SERVIÇO de CONSULTORIA JURIDICA</t>
  </si>
  <si>
    <t>SERVIÇO CONSULTORIA ACOMPANHAMENTO DE PROJETOS E EVENTOS E SERVIÇO DE CONSULTORIA JURÍDICA.</t>
  </si>
  <si>
    <t>SERVIÇO CONTÁBIL E JURÍDICA:</t>
  </si>
  <si>
    <t>Serviço contábil e jurídica:</t>
  </si>
  <si>
    <t>SERVIÇO DE AMBULÂNCIA UTE</t>
  </si>
  <si>
    <t>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t>
  </si>
  <si>
    <t>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t>
  </si>
  <si>
    <t>SERVIÇO DE ASSESSORIA DE COMUNICAÇÃO</t>
  </si>
  <si>
    <t>Serviço de assessoria de comunicação</t>
  </si>
  <si>
    <t>SERVIÇO DE ASSESSORIA DE PROJETOS</t>
  </si>
  <si>
    <t>Serviço de Assessoria de Projetos</t>
  </si>
  <si>
    <t>SERVIÇO DE ASSESSORIA TÉCNICA OPERACIONAL E ADMINISTRATIVA EM GESTÃO DE PROJETOS</t>
  </si>
  <si>
    <t>SERVIÇO DE BUFFET - ALMOÇO ( NO PRIMEIRO DIA SERÁ SERVIDO ARROZ, FEIJÃO, SALADA E UMA OPÇÃO DE PROTEÍNA, ACOMPANHADO DE UM COPO DE REFRIGERANTE E NO SEGUNDO DIA GALINHADA E SALADA ACOMPANHADO DE UM COPO DE REFRIGERANTE) - 456 PESSOAS BENEFICIADAS</t>
  </si>
  <si>
    <t>Serviço de Buffet - Almoço ( no primeiro dia será servido arroz, feijão, salada e uma opção de proteína, acompanhado de um copo de refrigerante e no segundo dia galinhada e salada acompanhado de um copo de refrigerante) - 456 pessoas beneficiadas</t>
  </si>
  <si>
    <t>SERVIÇO DE BUFFET - CAFÉ DA MANHÃ - KIT LANCHE (SUCO, SANDUÍCHE E UMA FRUTA) - 456 PESSOAS BENEFICIADAS</t>
  </si>
  <si>
    <t>Serviço de Buffet - Café da manhã - Kit lanche (suco, sanduíche e uma fruta) - 456 pessoas beneficiadas</t>
  </si>
  <si>
    <t>CONE LISO DE AGILIDADE</t>
  </si>
  <si>
    <t>14595/2024</t>
  </si>
  <si>
    <t>CENTRO ESPORTIVO, ASSISTENCIAL E MOBILIZADOR - CEAM</t>
  </si>
  <si>
    <t>Implementação e Desenvolvimento do Projeto Esporte Para Todos no Município de Salvador/BA</t>
  </si>
  <si>
    <t>CONSULTORIA E GESTÃO DO PROJETO E PRESTAÇÃO DE CONTAS</t>
  </si>
  <si>
    <t>INSTRUTOR DE JIU-JITSU</t>
  </si>
  <si>
    <t>INSTRUTOR DE BALÉ</t>
  </si>
  <si>
    <t>INSTRUTOR DE BOXE</t>
  </si>
  <si>
    <t>SOCIAL MEDIA</t>
  </si>
  <si>
    <t>ESCADA DE AGILIDADE</t>
  </si>
  <si>
    <t>TROFÉU ACRÍLICO 20 CM</t>
  </si>
  <si>
    <t>INSTRUTOR DE CAPOEIRA</t>
  </si>
  <si>
    <t>KIT 4 BANDEIRAS DE ESCANTEIO</t>
  </si>
  <si>
    <t>GARRAFA, TIPO:SQUEEZE</t>
  </si>
  <si>
    <t>CORDA DE PULAR</t>
  </si>
  <si>
    <t>FAIXA ELÁSTICA (MINI BANDE)</t>
  </si>
  <si>
    <t>BOMBA DE INFLAR DUPLA AÇÃO</t>
  </si>
  <si>
    <t>TATAME E.V.A.</t>
  </si>
  <si>
    <t>LUVA DE BOXE</t>
  </si>
  <si>
    <t>SAPATILHA</t>
  </si>
  <si>
    <t>PAR DE CANELEIRA</t>
  </si>
  <si>
    <t>ARCO DE GINÁSTICA RÍTMICA</t>
  </si>
  <si>
    <t>BOLA INFLÁVEL DE GINÁSTICA</t>
  </si>
  <si>
    <t>INSTRUTOR DE FUTEBOL DE CAMPO</t>
  </si>
  <si>
    <t>CONE CHAPÉU CHINÊS</t>
  </si>
  <si>
    <t>PARAQUEDAS FUNCIONAL</t>
  </si>
  <si>
    <t>INSTRUTOR DE GINÁSTICA FUNCIONAL</t>
  </si>
  <si>
    <t>CAMISA DE  GOLEIRO</t>
  </si>
  <si>
    <t>CALÇA GOLEIRO</t>
  </si>
  <si>
    <t>SACO DE FUTEBOL PARA TRANSPORTE 8 BOLAS</t>
  </si>
  <si>
    <t>BALLET TURNBOARD</t>
  </si>
  <si>
    <t>CALÇÃO DE BOXE</t>
  </si>
  <si>
    <t>FAIXA DIVULGAÇÃO</t>
  </si>
  <si>
    <t>PANFLETO</t>
  </si>
  <si>
    <t>STEP GINÁSTICA EVA</t>
  </si>
  <si>
    <t>CAMISA DO PROJETO LOGOMARCA</t>
  </si>
  <si>
    <t>BANDAGEM ELÁSTICA</t>
  </si>
  <si>
    <t>REDE ESPORTE, FUTEBOL DE CAMPO</t>
  </si>
  <si>
    <t>SHORT FUTEBOL</t>
  </si>
  <si>
    <t>COLLANT BALÉ</t>
  </si>
  <si>
    <t>CONFECCAO DE BOTOM / MEDALHA</t>
  </si>
  <si>
    <t>TROFÉU ACRÍLICO 30 CM</t>
  </si>
  <si>
    <t>MEIA CALÇA BALLET</t>
  </si>
  <si>
    <t>BERMUDA EQUIPE DE TRABALHO</t>
  </si>
  <si>
    <t>EVENTOS ESPORTIVOS</t>
  </si>
  <si>
    <t>LUVA PARA GOLEIRO</t>
  </si>
  <si>
    <t>APARADOR DE CHUTE E SOCO</t>
  </si>
  <si>
    <t>BOLA FUTEBOL</t>
  </si>
  <si>
    <t>CINTO DE TRAÇÃO INDIVIDUAL</t>
  </si>
  <si>
    <t>SACO PANCADA</t>
  </si>
  <si>
    <t>CAMISA EQUIPE DE TRABALHO</t>
  </si>
  <si>
    <t>AQUISIÇÃO DE MATERIAIS  PARA A IMPLEMENTAÇÃO E DESENVOLVIMENTO DO PROJETO ESPORTIVO NO MUNICÍPIO DE MINAS NOVAS – MG</t>
  </si>
  <si>
    <t>Aquisição de Materiais  para a Implementação e desenvolvimento do projeto esportivo no município de Minas Novas – MG</t>
  </si>
  <si>
    <t>14751/2024</t>
  </si>
  <si>
    <t>MUNICIPIO DE MINAS NOVAS</t>
  </si>
  <si>
    <t>Implementação e Desenvolvimento de Projeto Esportivo no Município de Minas Novas/MG</t>
  </si>
  <si>
    <t>ESCADA DE AGILIDADE AJUSTÁVEL</t>
  </si>
  <si>
    <t>Escada de agilidade ajustável</t>
  </si>
  <si>
    <t>14953/2024</t>
  </si>
  <si>
    <t>AGENCIA BRASILEIRA DE DESENVOLVIMENTO SUSTENTAVEL DOS POVOS E COMUNIDADES TRADICIONAIS</t>
  </si>
  <si>
    <t>Implementação e Desenvolvimento do Projeto MOVIMENTANDO SONHOS: Despertando Talentos, na cidade de São Luís/MA.</t>
  </si>
  <si>
    <t>REDE DE FUTEBOL.</t>
  </si>
  <si>
    <t>Rede de futebol.</t>
  </si>
  <si>
    <t>BOLA DE FUTEBOL.</t>
  </si>
  <si>
    <t>Bola de futebol.</t>
  </si>
  <si>
    <t>BOLSA PARA TRANSPORTE DE MATERIAL ESPORTIVO, EM FIOS DE NYLON, COM CAPACIDADE PARA ARMAZENAR 10 BOLAS</t>
  </si>
  <si>
    <t>Bolsa para transporte de material esportivo, em fios de nylon, com capacidade para armazenar 10 bolas</t>
  </si>
  <si>
    <t>CAMISA PERSONALIZADA</t>
  </si>
  <si>
    <t>Camisa personalizada</t>
  </si>
  <si>
    <t>COORDENADOR GERAL - RESPONSÁVEL PELA INTERLOCUÇÃO E VIABILIDADE DAS ATIVIDADES NA COMUNIDADE, FACILITANDO A ADESÃO JOVENS INSCRITOS E PROMOVENDO A RESOLUÇÃO PACÍFICA DE CONFLITOS. COORDENAR A FASE DE ESTRUTURAÇÃO DO PROJETO; CARGA HORÁRIA 30H/SEMANAIS.</t>
  </si>
  <si>
    <t>Coordenador Geral - Responsável pela interlocução e viabilidade das atividades na comunidade, facilitando a adesão jovens inscritos e promovendo a resolução pacífica de conflitos. Coordenar a fase de estruturação do Projeto; Carga horária 30h/semanais.</t>
  </si>
  <si>
    <t>AUXILIAR ADMINISTRATIVO - APOIO AS TAREFAS ADMINISTRATIVAS DO PROJETO, ASSIM COMO ATENDIMENTOS AOS ALUNOS - CARGA HORÁRIA 30H/SEMANAIS.</t>
  </si>
  <si>
    <t>Auxiliar Administrativo - apoio as tarefas administrativas do projeto, assim como atendimentos aos alunos - Carga Horária 30h/semanais.</t>
  </si>
  <si>
    <t>Professor de Educação Física</t>
  </si>
  <si>
    <t>SQUEEZE PERSONALIZADA.</t>
  </si>
  <si>
    <t>Squeeze Personalizada.</t>
  </si>
  <si>
    <t>AUXILIAR OPERACIONAL - APOIO AS TAREFAS ADMINISTRATIVAS DO PROJETO, ASSIM COMO ATENDIMENTOS AOS ALUNOS - CARGA HORÁRIA 30H/SEMANAIS.</t>
  </si>
  <si>
    <t>Auxiliar Operacional - apoio as tarefas administrativas do projeto, assim como atendimentos aos alunos - Carga Horária 30h/semanais.</t>
  </si>
  <si>
    <t>PROFESSOR DE ADUCAÇÃO FÍSICA</t>
  </si>
  <si>
    <t>Professor de Aducação Física</t>
  </si>
  <si>
    <t>SERVIÇO DE GESTÃO DO PROJETO E ACOMPANHAMENTO PRESTAÇÃO E SERVIÇOS TÉCNICOS E ADMINISTRATIVOS DE GESTAÇÃO DE PROJETOS E/OU SISTEMAS ESTRUTURANTES ESPECÍFICO (TRANSFEREGOV), PARA AS FASES DE ESTRUTURAÇÃO, EXECUÇÃO ATÉ O RELATÓRIO DE CUMPRIMENTO DO OBJETO (RCO).</t>
  </si>
  <si>
    <t>Serviço de gestão do projeto e acompanhamento prestação e serviços técnicos e administrativos de gestação de projetos e/ou sistemas estruturantes específico (Transferegov), para as fases de estruturação, execução até o relatório de cumprimento do objeto (RCO).</t>
  </si>
  <si>
    <t>CHUTEIRAS</t>
  </si>
  <si>
    <t>chuteiras</t>
  </si>
  <si>
    <t>COLETE DE TREINO DE FUTEBOL</t>
  </si>
  <si>
    <t>Colete de treino de futebol</t>
  </si>
  <si>
    <t>CONE DE AGILIDADE, EM PVC FLEXÍVEL, 19CM DE ALTURA, EM CORES VARIADAS</t>
  </si>
  <si>
    <t>Cone de agilidade, em PVC flexível, 19cm de altura, em cores variadas</t>
  </si>
  <si>
    <t>PAR DE MEIÕES</t>
  </si>
  <si>
    <t>Par de meiões</t>
  </si>
  <si>
    <t>ARCO DE PLÁSTICO, EM PVC TUBULAR, REFORÇADO POR JUNÇÃO PLÁSTICA, 60CM DE DIÂMETRO E MEIA POLEGADA DE ESPESSURA.</t>
  </si>
  <si>
    <t>Arco de plástico, em PVC tubular, reforçado por junção plástica, 60cm de diâmetro e meia polegada de espessura.</t>
  </si>
  <si>
    <t>BOMBA DE AR MANUAL.</t>
  </si>
  <si>
    <t>Bomba de ar manual.</t>
  </si>
  <si>
    <t>BICO PARA BOMBA DE AR MANUAL.</t>
  </si>
  <si>
    <t>Bico para bomba de ar manual.</t>
  </si>
  <si>
    <t>KIT LANCHE CONTENDO UMA BEBIDA DE 200ML COM UM SANDUÍCHE OU BOLO OU SUCO.</t>
  </si>
  <si>
    <t>Kit Lanche contendo uma bebida de 200ml com um sanduíche ou bolo ou suco.</t>
  </si>
  <si>
    <t>LOCAÇÃO DE QUADRA DE FUTSAL</t>
  </si>
  <si>
    <t>Locação de quadra de futsal</t>
  </si>
  <si>
    <t>Banners</t>
  </si>
  <si>
    <t>APITO DE ALTO IMPACTO.</t>
  </si>
  <si>
    <t>Apito de alto impacto.</t>
  </si>
  <si>
    <t>CONE DE AGILIDADE 50CM DE ALTURA</t>
  </si>
  <si>
    <t>Cone de agilidade 50cm de altura</t>
  </si>
  <si>
    <t>RESMA DE PAPEL A4.</t>
  </si>
  <si>
    <t>Resma de papel A4.</t>
  </si>
  <si>
    <t>MATERIAL DE EXPEDIENTE</t>
  </si>
  <si>
    <t>PI</t>
  </si>
  <si>
    <t>15014/2024</t>
  </si>
  <si>
    <t>MUNICIPIO DE SAO JULIAO</t>
  </si>
  <si>
    <t>Implementação e Desenvolvimento do Projeto de Fomento às Ações Esportivas no município de São Julião-PI.</t>
  </si>
  <si>
    <t>AQUISIÇÃO E INSTALAÇÃO DE ACADEMIA AO AR LIVRE E PARQUE INFANTIL.</t>
  </si>
  <si>
    <t>Aquisição e Instalação de Academia ao Ar Livre e Parque Infantil.</t>
  </si>
  <si>
    <t>15136/2024</t>
  </si>
  <si>
    <t>MUNICIPIO DE PRIMEIRO DE MAIO</t>
  </si>
  <si>
    <t>Aquisição e Instalação de Academia ao Ar Livre e Parque Infantil no Município de Primeiro de Maio/PR</t>
  </si>
  <si>
    <t>APOIO A REALIZAÇÃO DE EVENTOS ESPORTIVOS NO MUNICÍPIO DE BOM LUGAR/MA (VALOR DE REPASSE R$467.000,12 + VALOR DE CONTRAPARTIDA R$470,00)</t>
  </si>
  <si>
    <t>Apoio a Realização de Eventos Esportivos no Município de Bom Lugar/MA (Valor de Repasse R$467.000,12 + Valor de Contrapartida R$470,00)</t>
  </si>
  <si>
    <t>15543/2024</t>
  </si>
  <si>
    <t>MUNICIPIO DE BOM LUGAR</t>
  </si>
  <si>
    <t>Apoio a Realização de Eventos Esportivos no Município de Bom Lugar/MA</t>
  </si>
  <si>
    <t>IMPLEMENTAÇÃO E DESENVOLVIMENTO DO PROJETO SAÚDE EM MOVIMENTO NO MUNICÍPIO DE BOM JESUS DO GALHO/MG (VALOR REPASSE R$233.000,00 + VALOR CONTRAPARTIDA R$1.000,00).</t>
  </si>
  <si>
    <t>Implementação e Desenvolvimento do Projeto Saúde em Movimento no Município de Bom Jesus do Galho/MG (Valor Repasse R$233.000,00 + Valor Contrapartida R$1.000,00).</t>
  </si>
  <si>
    <t>15838/2024</t>
  </si>
  <si>
    <t>MUNICIPIO DE BOM JESUS DO GALHO</t>
  </si>
  <si>
    <t>Implementação e Desenvolvimento do Projeto Saúde em Movimento no Município de Bom Jesus do Galho/MG</t>
  </si>
  <si>
    <t>15914/2024</t>
  </si>
  <si>
    <t>INSTITUTO FEDERAL</t>
  </si>
  <si>
    <t>Implementação e Desenvolvimento do Projeto Digital Gamers Academy - DGA.</t>
  </si>
  <si>
    <t>EVENTOS DE CAMPEONATOS ESPORTIVOS</t>
  </si>
  <si>
    <t>OUTROS EMPRESTIMOS E FINANCIAMENTOS</t>
  </si>
  <si>
    <t>16398/2024</t>
  </si>
  <si>
    <t>MUNICIPIO DE SABINOPOLIS</t>
  </si>
  <si>
    <t>Realização de Campeonatos Esportivos no Município de Sabinópolis/MG</t>
  </si>
  <si>
    <t>IMPLEMENTAÇÃO E DESENVOLVIMENTO DO PROJETO</t>
  </si>
  <si>
    <t>Implementação e Desenvolvimento do Projeto</t>
  </si>
  <si>
    <t>16424/2024</t>
  </si>
  <si>
    <t>MUNICIPIO DE CONTENDA</t>
  </si>
  <si>
    <t>Implementação e Desenvolvimento do Projeto O Esporte Não Para, no Município de Contenda/PR</t>
  </si>
  <si>
    <t>AQUISIÇÃO DE ACADEMIA AO AR LIVRE E PLAYGRAUND NO MUNICÍPIO DE CORONEL BICACO - RS</t>
  </si>
  <si>
    <t>Aquisição de academia ao ar livre e playgraund no Município de Coronel Bicaco - RS</t>
  </si>
  <si>
    <t>16521/2024</t>
  </si>
  <si>
    <t>MUNICIPIO DE CORONEL BICACO</t>
  </si>
  <si>
    <t>Aquisição e Instalação de Academia ao Ar Livre e Playground no Município de Coronel Bicaco/RS</t>
  </si>
  <si>
    <t>SERVIÇO DE BUFFET - COFFEE BREAK (COMPOSTO POR MINI PÁO DE QUEIJO, SALGADOS, SANDUICHES, MINI CROISSANT, MINI SONHO, BOLOS, FRUTAS, TORRADINHAS, MANTEIGA, SUCOS, CAFÉ, CHÁS E REFRIGERANTE.) - 456 PESSOAS BENEFICIADAS</t>
  </si>
  <si>
    <t>Serviço de Buffet - coffee break (composto por mini páo de queijo, salgados, sanduiches, mini croissant, mini sonho, bolos, frutas, torradinhas, manteiga, sucos, café, chás e refrigerante.) - 456 pessoas beneficiadas</t>
  </si>
  <si>
    <t>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t>
  </si>
  <si>
    <t>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t>
  </si>
  <si>
    <t>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t>
  </si>
  <si>
    <t>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t>
  </si>
  <si>
    <t>SERVIÇO DE CERIMONIALISTA</t>
  </si>
  <si>
    <t>Serviço de Filmagem</t>
  </si>
  <si>
    <t>Serviço de Intérprete de Libras</t>
  </si>
  <si>
    <t>SERVIÇO DE LOCAÇÃO DE AMBULÂNCIA TIPO “D” COM TRIPULAÇÃO - UTE MÓVEL:   AMBULÂNCIA EQUIPADA DE ACORDO COM AS NORMAS DA VIGILÂNCIA SANITÁRIA, (CONFORME PORTARIA MS Nº 2.048/02). DESCRIÇÃO DA TRIPULAÇÃO: 01 ENFERMEIRO/TÉCNICO DE ENFERMA</t>
  </si>
  <si>
    <t>Serviço de Locação de ambulância tipo “D” com tripulação - UTE móvel:   Ambulância equipada de acordo com as normas da vigilância sanitária, (conforme portaria MS nº 2.048/02). Descrição da tripulação: 01 enfermeiro/técnico de enferma</t>
  </si>
  <si>
    <t>SERVIÇO DE LOCAÇÃO DE PLACAR ELETRÔNICO POLIESPORTIVO ESTRUTURA METÁLICA COMPOSTA POR ALUMÍNIO DE 000 X 900  ALIMENTAÇÃO PELA REDE ELÉTRICA 110/220V - DISTANCIA DE VISUALIZAÇÃO MÁXIMA: 100 METROS; - CONSUMO ELÉTRICO: 50 W; - SIRENE PARA INDICAÇÃO SONORA DE 120DB.'</t>
  </si>
  <si>
    <t>Serviço de locação de placar eletrônico poliesportivo estrutura metálica composta por alumínio de 000 x 900  Alimentação pela rede elétrica 110/220V - Distancia de visualização máxima: 100 metros; - Consumo elétrico: 50 w; - Sirene para indicação sonora de 120dB.'</t>
  </si>
  <si>
    <t>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t>
  </si>
  <si>
    <t>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t>
  </si>
  <si>
    <t>SERVIÇO DE MONITORAMENTO E AVALIAÇÃO</t>
  </si>
  <si>
    <t>SERVIÇO DE MONITORAMENTO E AVALIAÇÃO E PESQUISA</t>
  </si>
  <si>
    <t>Serviço de Monitoramento e Avaliação e Pesquisa</t>
  </si>
  <si>
    <t>SERVIÇO DE PERFORMNACE ARTÍSTICA(PALHAÇO)</t>
  </si>
  <si>
    <t>SERVIÇO DE TRANSPORTE DE MATERIAIS</t>
  </si>
  <si>
    <t>Serviço de Transporte de Materiais</t>
  </si>
  <si>
    <t>SERVIÇO FOTÓGRAFO</t>
  </si>
  <si>
    <t>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t>
  </si>
  <si>
    <t>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t>
  </si>
  <si>
    <t>SOCIAL MÍDIA</t>
  </si>
  <si>
    <t>Social Mídia</t>
  </si>
  <si>
    <t>SQUEEZE PLÁSTICO PERSONALIZADO</t>
  </si>
  <si>
    <t>Squeeze Plástico Personalizado</t>
  </si>
  <si>
    <t>SQUEEZE-MOSQUETAO-PRATA-500ML-2 SQUEEZE DE ALUMINIO PRATA COM MOSQUETÃO PARA SUBLIMAÇÃO - 500ML ALTURA : 21,3 CM LARGURA : 6,5 CM MEDIDAS APROXIMADAS PARA GRAVAÇÃO (CXL): 4,3 CM X 6 CM PESO APROXIMADO (G): 95</t>
  </si>
  <si>
    <t>Squeeze-Mosquetao-Prata-500ml-2 Squeeze de Aluminio Prata com Mosquetão para Sublimação - 500ml Altura : 21,3 cm Largura : 6,5 cm Medidas aproximadas para gravação (CxL): 4,3 cm x 6 cm Peso aproximado (g): 95</t>
  </si>
  <si>
    <t>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t>
  </si>
  <si>
    <t>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t>
  </si>
  <si>
    <t>STAFF DIÁRIA</t>
  </si>
  <si>
    <t>STAFF Diária</t>
  </si>
  <si>
    <t>STAFFS</t>
  </si>
  <si>
    <t>STAFFS CORRIDA</t>
  </si>
  <si>
    <t>Staffs corrida</t>
  </si>
  <si>
    <t>STAFFS ENTREGA KIT</t>
  </si>
  <si>
    <t>Staffs Entrega Kit</t>
  </si>
  <si>
    <t>STAFSS (MONITORES)</t>
  </si>
  <si>
    <t>STEP AQUECIMENTO</t>
  </si>
  <si>
    <t>Step Aquecimento</t>
  </si>
  <si>
    <t>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t>
  </si>
  <si>
    <t>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t>
  </si>
  <si>
    <t>SUPERVISOR ESPORTIVO (30H SEMAIS)</t>
  </si>
  <si>
    <t>Supervisor Esportivo (30h semais)</t>
  </si>
  <si>
    <t>SUPERVISOR ESPORTIVO (40H SEMAIS</t>
  </si>
  <si>
    <t>Supervisor Esportivo (40h semais</t>
  </si>
  <si>
    <t>TAXA DE INSCRIÇÃO CAMPEONATO BRASILEIRO MASTER -  CATEGORIAS  +45 ANOS FEMININO E +45 ANOS MASCULINO</t>
  </si>
  <si>
    <t>Taxa de Inscrição Campeonato Brasileiro Master -  Categorias  +45 anos feminino e +45 anos masculino</t>
  </si>
  <si>
    <t>TAXA DE INSCRIÇÃO CAMPEONATO BRASILEIRO MASTER -  CATEGORIAS + 35 ANOS FEMININO E +40 ANOS MASCULINO</t>
  </si>
  <si>
    <t>Taxa de Inscrição Campeonato Brasileiro Master -  Categorias + 35 anos feminino e +40 anos masculino</t>
  </si>
  <si>
    <t>TAXA DE INSCRIÇÃO COPA CURITIBA DE VOLEIBOL MASTER - CATEGORIAS + 35 ANOS FEMININO, +45 ANOS FEMININO, +40 ANOS MASCULINO E +45 ANOS MASCULINO</t>
  </si>
  <si>
    <t>Taxa de Inscrição Copa Curitiba de Voleibol Master - Categorias + 35 anos feminino, +45 anos feminino, +40 anos masculino e +45 anos masculino</t>
  </si>
  <si>
    <t>TAXA DE INSCRIÇÃO COPA MINAS MASTER - CATEGORIAS + 35 ANOS FEMININO, +45 ANOS FEMININO, +40 ANOS MASCULINO E +45 ANOS MASCULINO</t>
  </si>
  <si>
    <t>Taxa de Inscrição Copa Minas Master - Categorias + 35 anos feminino, +45 anos feminino, +40 anos masculino e +45 anos masculino</t>
  </si>
  <si>
    <t>TAXA DE INSCRIÇÃO E PARTICIPAÇÃO NO CAMPEONATOS BRASILEIROS INTERCLUBES - CATEGORIAS SUB 19 FEMININO, SUB 19 MASCULINO, SUB 16 FEMININO E SUB 16 MASCULINO</t>
  </si>
  <si>
    <t>Taxa de Inscrição e Participação no Campeonatos Brasileiros Interclubes - categorias sub 19 feminino, sub 19 masculino, sub 16 feminino e sub 16 masculino</t>
  </si>
  <si>
    <t>TAXA DE INSCRIÇÃO NA TAÇA PARANÁ - CATEGORIAS SUB 19 FEMININO, SUB 19 MASCULINO, SUB 16 FEMININO E SUB 16 MASCULINO</t>
  </si>
  <si>
    <t>Taxa de Inscrição na Taça Paraná - categorias sub 19 feminino, sub 19 masculino, sub 16 feminino e sub 16 masculino</t>
  </si>
  <si>
    <t>TAXA DE INSCRIÇÃO SUPERLIGA MASTER - CATEGORIAS : + 40ANOS FEMININO, + 40ANOS MASCULINO E + 45 ANOS MASCULINO</t>
  </si>
  <si>
    <t>Taxa de Inscrição Superliga Master - Categorias : + 40anos feminino, + 40anos masculino e + 45 anos masculino</t>
  </si>
  <si>
    <t>TAXA ISF LEVY (INTERNATIONAL SCHOOL FEDERATION - TAXA DE PARTICIPAÇÃO NO EVENTO)</t>
  </si>
  <si>
    <t>Taxa ISF LEVY (International School Federation - Taxa de participação no evento)</t>
  </si>
  <si>
    <t>AQUISIÇÃO E INSTALAÇÃO DE PLAYGROUD E ACADEMIA AO AR LIVRE NO MUNICÍPIO DE MONTE BELO - MG</t>
  </si>
  <si>
    <t>Aquisição e Instalação de Playgroud e Academia ao ar livre no Município de Monte Belo - MG</t>
  </si>
  <si>
    <t>16610/2024</t>
  </si>
  <si>
    <t>MUNICIPIO DE MONTE BELO</t>
  </si>
  <si>
    <t>Aquisição e Instalação de Playground e Academia ao Ar Livre no Município de Monte Belo-MG</t>
  </si>
  <si>
    <t>AQUISIÇÃO DE MATERIAL E EQUIPAMENTOS ESPORTIVOS PARA O APOIO A REALIZAÇÃO DO EVENTTO FESTIVAL DE OLIMPIADAS ESPORTIVAS NO MUNICÍPIO DE GOIANÁ/MG</t>
  </si>
  <si>
    <t>16650/2024</t>
  </si>
  <si>
    <t>MUNICIPIO DE GOIANA</t>
  </si>
  <si>
    <t>Apoia a Realização do Evento Festival de Olímpiadas Esportivas do Município de Goiana/MG</t>
  </si>
  <si>
    <t>TAXA ISF LOC (INTERNATIONAL SCHOOL FEDERATION - HOSPEDAGEM + ALIMENTAÇÃO)</t>
  </si>
  <si>
    <t>Taxa ISF LOC (International School Federation - Hospedagem + alimentação)</t>
  </si>
  <si>
    <t>TENDA PIRAMIDAL 10X10 - TENDA TIPO PIRAMIDAL COM ARMAÇÃO EM FERRO TUBULAR GALVANIZADO E REVESTIDA EM LONA DE PVC BRANCA ANTI-CHAMA, ALTURA MÍNIMA DE 2 METROS E MÁXIMA DE 6 METROS DE SEUS PÉS DE SUSTENTAÇÃO, ESTAQUEADAS COM CABOS DE AÇO E ESTACAS ARREDONDADAS.</t>
  </si>
  <si>
    <t>TENDA PIRAMIDAL 10X10 - Tenda tipo piramidal com armação em ferro tubular galvanizado e revestida em lona de PVC branca anti-chama, altura mínima de 2 metros e máxima de 6 metros de seus pés de sustentação, estaqueadas com cabos de aço e estacas arredondadas.</t>
  </si>
  <si>
    <t>TOALHAS DE ROSTO</t>
  </si>
  <si>
    <t>Toalhas de Rosto</t>
  </si>
  <si>
    <t>TOUCA DE NATAÇÃO SILICONE PERSONALIZADA</t>
  </si>
  <si>
    <t>Touca de natação silicone personalizada</t>
  </si>
  <si>
    <t>TRANSPORTE DE PARTICIPANTES</t>
  </si>
  <si>
    <t>Transporte de Participantes</t>
  </si>
  <si>
    <t>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t>
  </si>
  <si>
    <t>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t>
  </si>
  <si>
    <t>TROFÉU HONRA AO MÉRITO</t>
  </si>
  <si>
    <t>TROFÉUS DE 1O LUGAR E 2O LUGAR</t>
  </si>
  <si>
    <t>TROFÉUS DE 1o LUGAR e 2o LUGAR</t>
  </si>
  <si>
    <t>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t>
  </si>
  <si>
    <t>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t>
  </si>
  <si>
    <t>TROFÉUS DE PARTICIPAÇÃO DA CATEGORIAS</t>
  </si>
  <si>
    <t>UNIDADE DE ALIMENTAÇÃO (ALMOÇO E JANTAR) DURANTE A TAÇA PARANÁ , NA CIDADE DE CURITIBA (PR). SERÃO 56 PESSOAS DURANTE 6 DIAS X 2 (ALMOÇO E JANTAR), TOTALIZANDO 672 UNIDADES DE ALIMENTAÇÃO.</t>
  </si>
  <si>
    <t>Unidade de alimentação (almoço e jantar) durante a Taça Paraná , na cidade de Curitiba (PR). Serão 56 pessoas durante 6 dias x 2 (almoço e jantar), totalizando 672 unidades de alimentação.</t>
  </si>
  <si>
    <t>UNIDADE DE ALIMENTAÇÃO (ALMOÇO E JANTAR) DURANTE O CAMPEONATO BRASILEIRO INTERCLUBES CATEGORIA SUB 16  FEMININO  NA CIDADE DE FORTALEZA (CE). SERÃO 14 PESSOAS DURANTE 7 DIAS X 2 (ALMOÇO E JANTAR) TOTALIZANDO 196 UNIDADES DE ALIMENTAÇÃO</t>
  </si>
  <si>
    <t>Unidade de alimentação (almoço e jantar) durante o Campeonato Brasileiro Interclubes categoria sub 16  feminino  na cidade de Fortaleza (CE). Serão 14 pessoas durante 7 dias x 2 (almoço e jantar) totalizando 196 unidades de alimentação</t>
  </si>
  <si>
    <t>UNIDADE DE ALIMENTAÇÃO (ALMOÇO E JANTAR) DURANTE O CAMPEONATO BRASILEIRO INTERCLUBES CATEGORIA SUB 16 MASCULINO  NA CIDADE RIO DE JANEIRO (RJ). SERÃO 14 PESSOAS DURANTE 7 DIAS X 2 (ALMOÇO E JANTAR) TOTALIZANDO 196 UNIDADES DE ALIMENTAÇÃO</t>
  </si>
  <si>
    <t>Unidade de alimentação (almoço e jantar) durante o Campeonato Brasileiro Interclubes categoria sub 16 masculino  na cidade Rio de Janeiro (RJ). Serão 14 pessoas durante 7 dias x 2 (almoço e jantar) totalizando 196 unidades de alimentação</t>
  </si>
  <si>
    <t>UNIDADE DE ALIMENTAÇÃO (ALMOÇO E JANTAR) DURANTE O CAMPEONATO BRASILEIRO INTERCLUBES CATEGORIA SUB 19 MASCULINO  NA CIDADE DE UBERLÂNDIA (MG). SERÃO 14 PESSOAS DURANTE 7 DIAS X 2 (ALMOÇO E JANTAR) TOTALIZANDO 196 UNIDADES DE ALIMENTAÇÃO</t>
  </si>
  <si>
    <t>Unidade de alimentação (almoço e jantar) durante o Campeonato Brasileiro Interclubes categoria sub 19 masculino  na cidade de Uberlândia (MG). Serão 14 pessoas durante 7 dias x 2 (almoço e jantar) totalizando 196 unidades de alimentação</t>
  </si>
  <si>
    <t>UNIFORME - AGASALHO MOLETON ( JAQUETA E CALÇA)</t>
  </si>
  <si>
    <t>Uniforme - Agasalho Moleton ( Jaqueta e calça)</t>
  </si>
  <si>
    <t>UNIFORME - AGASALHO(CALÇA E BLUSÃO)</t>
  </si>
  <si>
    <t>Uniforme - Agasalho(calça e blusão)</t>
  </si>
  <si>
    <t>UNIFORME - BERMUDAS MODELO 1</t>
  </si>
  <si>
    <t>uniforme - Bermudas Modelo 1</t>
  </si>
  <si>
    <t>UNIFORME - BERMUDAS MODELO 2</t>
  </si>
  <si>
    <t>Uniforme - Bermudas Modelo 2</t>
  </si>
  <si>
    <t>UNIFORME - BERMUDAS MODELO 3</t>
  </si>
  <si>
    <t>uniforme - Bermudas Modelo 3</t>
  </si>
  <si>
    <t>UNIFORME - CAMISA CASUAL MODELO 1</t>
  </si>
  <si>
    <t>uniforme - Camisa Casual Modelo 1</t>
  </si>
  <si>
    <t>UNIFORME - CAMISA CASUAL MODELO 2</t>
  </si>
  <si>
    <t>uniforme - Camisa Casual Modelo 2</t>
  </si>
  <si>
    <t>IMPLEMENTAÇÃO E DESENVOLVIMENTO DE AÇÕES ESPORTIVAS NO MUNICÍPIO DE SÃO JOSÉ DO DIVINO/PI.</t>
  </si>
  <si>
    <t>Implementação e desenvolvimento de ações esportivas no Município de São José do Divino/PI.</t>
  </si>
  <si>
    <t>17183/2024</t>
  </si>
  <si>
    <t>MUNICIPIO DE SAO JOSE DO DIVINO</t>
  </si>
  <si>
    <t>Implementação e Desenvolvimento do Projeto Esporte em Ação no Município de São José do Divino/PI</t>
  </si>
  <si>
    <t>17791/2024</t>
  </si>
  <si>
    <t>MUNICIPIO DE VERMELHO NOVO</t>
  </si>
  <si>
    <t>Implementação e Desenvolvimento do Projeto Mais Esporte Vermelhense, no Município de Vermelho Novo-MG</t>
  </si>
  <si>
    <t>REALIZAÇÃO DO CAMPEONATO DE FUTEBOL NO MUNICÍPIO DE PORTO WALTER/AC (VALOR DE REPASSE R$200.000,00 + VALOR DE CONTRAPARTIDA R$300,00)</t>
  </si>
  <si>
    <t>Realização do Campeonato de Futebol no Município de Porto Walter/AC (Valor de Repasse R$200.000,00 + Valor de Contrapartida R$300,00)</t>
  </si>
  <si>
    <t>17898/2024</t>
  </si>
  <si>
    <t>MUNICIPIO DE PORTO WALTER</t>
  </si>
  <si>
    <t>Realização do Campeonato de Futebol no Município de Porto Walter/AC</t>
  </si>
  <si>
    <t>AQUISIÇÃO E INSTALAÇÃO DE PARQUE INFANTIL NO MUNICIPIO DE BUENO BRANDÃO/MG</t>
  </si>
  <si>
    <t>18004/2024</t>
  </si>
  <si>
    <t>MUNICIPIO DE BUENO BRANDAO</t>
  </si>
  <si>
    <t>AQUISIÇÃO E INSTALAÇÃO DE PARQUES INFANTINS NO MUNICIPIO DE BUENO BRANDÃO/MG</t>
  </si>
  <si>
    <t>UNIFORME - CAMISA CASUAL MODELO 3 MANGA LONGA</t>
  </si>
  <si>
    <t>uniforme - Camisa Casual Modelo 3 Manga longa</t>
  </si>
  <si>
    <t>UNIFORME - CAMISA GOLA POLO MODELO 1</t>
  </si>
  <si>
    <t>uniforme - Camisa Gola Polo modelo 1</t>
  </si>
  <si>
    <t>UNIFORME - CAMISA GOLA POLO MODELO 2</t>
  </si>
  <si>
    <t>uniforme - Camisa Gola Polo modelo 2</t>
  </si>
  <si>
    <t>UNIFORME - CAMISAS MODALIDADES INDIVIDUAIS</t>
  </si>
  <si>
    <t>uniforme - camisas modalidades individuais</t>
  </si>
  <si>
    <t>UNIFORME - CAMISAS POLO COMISSÃO TÉCNICA</t>
  </si>
  <si>
    <t>uniforme - camisas polo comissão técnica</t>
  </si>
  <si>
    <t>UNIFORME - KIT  TREINO PHIGITAL FUTEBOL - CAMISA, CALÇÃO E MEIÃO</t>
  </si>
  <si>
    <t>uniforme - Kit  treino phigital futebol - camisa, calção e meião</t>
  </si>
  <si>
    <t>UNIFORME - KIT ATLETISMO - FEMININO</t>
  </si>
  <si>
    <t>uniforme - Kit atletismo - feminino</t>
  </si>
  <si>
    <t>UNIFORME - KIT ATLETISMO MASCULINO</t>
  </si>
  <si>
    <t>uniforme - Kit atletismo masculino</t>
  </si>
  <si>
    <t>UNIFORME - KIT CERIMÔNIA ABERTURA</t>
  </si>
  <si>
    <t>uniforme - Kit Cerimônia Abertura</t>
  </si>
  <si>
    <t>UNIFORME - KIT JOGO PHIGITAL BASQUETEBOL - CAMISA, CALÇÃO E MEIA.</t>
  </si>
  <si>
    <t>uniforme - Kit jogo phigital basquetebol - camisa, calção e meia.</t>
  </si>
  <si>
    <t>UNIFORME - KIT JOGO PHIGITAL FUTEBOL - CAMISA, CALÇÃO E MEIÃO</t>
  </si>
  <si>
    <t>uniforme - Kit jogo phigital futebol - camisa, calção e meião</t>
  </si>
  <si>
    <t>UNIFORME - KIT TREINO PHIGITAL BASQUETEBOL - CAMISA, CALÇÃO E MEIA</t>
  </si>
  <si>
    <t>uniforme - Kit treino phigital basquetebol - camisa, calção e meia</t>
  </si>
  <si>
    <t>UNIFORME - MACAQUINHO COMPETIÇÃO WRESTLING</t>
  </si>
  <si>
    <t>uniforme - Macaquinho competição wrestling</t>
  </si>
  <si>
    <t>UNIFORME - MEIAS SOQUETES</t>
  </si>
  <si>
    <t>Uniforme - Meias soquetes</t>
  </si>
  <si>
    <t>UNIFORME BENEFICIÁRIOS</t>
  </si>
  <si>
    <t>Uniforme Beneficiários</t>
  </si>
  <si>
    <t>UNIFORME PROFISSIONAIS</t>
  </si>
  <si>
    <t>Uniforme Profissionais</t>
  </si>
  <si>
    <t>18385/2024</t>
  </si>
  <si>
    <t>ORGANIZACAO POPULAR DE ARTICULACAO E ASSESSORIA</t>
  </si>
  <si>
    <t>Implementação e Desenvolvimento do Projeto Skate em Ação no Município de Lauro Freitas/BA</t>
  </si>
  <si>
    <t>AQUISIÇÃO DE EQUIPAMENTOS E MATERIAIS ESPORTIVOS.</t>
  </si>
  <si>
    <t>Aquisição de Equipamentos e Materiais Esportivos.</t>
  </si>
  <si>
    <t>19408/2024</t>
  </si>
  <si>
    <t>MUNICIPIO DE MANDIRITUBA</t>
  </si>
  <si>
    <t>Implementação e Desenvolvimento do Projeto Esporte em Ação no Município de Mandirituba-PR</t>
  </si>
  <si>
    <t>AQUISIÇÃO DE 06 PARQUES INFANTIS PARA O MUNICÍPIO DE AMAMBAI/MS.</t>
  </si>
  <si>
    <t>Aquisição de 06 parques infantis para o Município de Amambai/MS.</t>
  </si>
  <si>
    <t>MS</t>
  </si>
  <si>
    <t>19574/2024</t>
  </si>
  <si>
    <t>MUNICIPIO DE AMAMBAI</t>
  </si>
  <si>
    <t>Aquisição e Instalação de Parques Infantis no Município de Amambai/MS</t>
  </si>
  <si>
    <t>AQUISIÇÃO E INSTALAÇÃO DE ACADEMIA AO AR LIVRE E PLAYGROUND NO MUNICÍPIO DE ILICÍNEA/MG (VALOR DE REPASSE R$200.000,00 + VALOR DE CONTRAPARTIDA R$1.000,00)</t>
  </si>
  <si>
    <t>Aquisição e Instalação de Academia ao Ar Livre e Playground no Município de Ilicínea/MG (Valor de Repasse R$200.000,00 + Valor de Contrapartida R$1.000,00)</t>
  </si>
  <si>
    <t>MATERIAL DE CONSUMO DE USO DURADOURO</t>
  </si>
  <si>
    <t>19699/2024</t>
  </si>
  <si>
    <t>MUNICIPIO DE ILICINEA</t>
  </si>
  <si>
    <t>Aquisição e Instalação de Academia ao Ar Livre e Playground no Município de Ilicínea/MG</t>
  </si>
  <si>
    <t>19766/2024</t>
  </si>
  <si>
    <t>MUNICIPIO DE FRANCO DA ROCHA</t>
  </si>
  <si>
    <t>Apoio ao Desenvolvimento do Projeto Escola Aberta no Município de Franco da Rocha/SP</t>
  </si>
  <si>
    <t>AQUISIÇÃO E INSTALAÇÃO DE UM PLAYGROUND E UMA ACADEMIA AO AR LIVRE NO MUNICÍPIO DE JARINU/SP</t>
  </si>
  <si>
    <t>Aquisição e Instalação de um Playground e uma Academia ao Ar Livre no Município de Jarinu/SP</t>
  </si>
  <si>
    <t>19817/2024</t>
  </si>
  <si>
    <t>MUNICIPIO DE JARINU</t>
  </si>
  <si>
    <t>Aquisição e Instalação de Playground e Academia ao Ar Livre no Município de Jarinu/SP</t>
  </si>
  <si>
    <t>AQUISIÇÃO DE MATERIAIS ESPORTIVOS E UNIFORMES</t>
  </si>
  <si>
    <t>Aquisição de materiais esportivos e uniformes</t>
  </si>
  <si>
    <t>19856/2024</t>
  </si>
  <si>
    <t>MUNICIPIO DE PIEN</t>
  </si>
  <si>
    <t>Implementação e Desenvolvimento do Projeto de Artes Marciais, no Município de Piên/PR</t>
  </si>
  <si>
    <t>19897/2024</t>
  </si>
  <si>
    <t>MUNICIPIO DE VILA VELHA</t>
  </si>
  <si>
    <t>Apoio e Desenvolvimento do Projeto Campeões da Vila e Vila Ativa e Realização do Evento Copa Vila Velha/ES</t>
  </si>
  <si>
    <t>19928/2024</t>
  </si>
  <si>
    <t>MUNICIPIO DE CAMPANHA</t>
  </si>
  <si>
    <t>Implementação e Desenvolvimento do Projeto Campanha Mais Ativa, no Município de Campanha/MG</t>
  </si>
  <si>
    <t>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t>
  </si>
  <si>
    <t>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t>
  </si>
  <si>
    <t>20051/2024</t>
  </si>
  <si>
    <t>MUNICIPIO DE SERRO</t>
  </si>
  <si>
    <t>Aquisição e Instalação de Academias ao ar Livre e Parques Infantis no Município de Serro/MG</t>
  </si>
  <si>
    <t>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</si>
  <si>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</si>
  <si>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AQUISIÇÃO DE PLAYGROUNDS DE MADEIRA DE EUCALIPTO TRATADO COM ESCADA, ESCORREGADOR (MADEIRA), RAMPA DE ESCALADA E DOIS BALANÇOS .                                                                                                                              MEDIDAS: 05 METROS DE COMPRIMENTO. LARGURA:3,00 METROS, ALTURA 2,40 METROS,                                                              PESO TOTAL 240 KG.</t>
  </si>
  <si>
    <t>Aquisição de Playgrounds de madeira de eucalipto tratado com escada, escorregador (madeira), rampa de escalada e dois balanços .                                                                                                                              Medidas: 05 metros de comprimento. Largura:3,00 metros, altura 2,40 metros,                                                              Peso total 240 KG.</t>
  </si>
  <si>
    <t>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</si>
  <si>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</si>
  <si>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t>
  </si>
  <si>
    <t>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t>
  </si>
  <si>
    <t>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t>
  </si>
  <si>
    <t>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t>
  </si>
  <si>
    <t>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t>
  </si>
  <si>
    <t>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t>
  </si>
  <si>
    <t>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t>
  </si>
  <si>
    <t>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t>
  </si>
  <si>
    <t>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t>
  </si>
  <si>
    <t>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t>
  </si>
  <si>
    <t>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</si>
  <si>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t>
  </si>
  <si>
    <t>AQUISIÇÃO DE MATERIAIS E UNIFORMES ESPORTIVOS PARA O APOIO AOS PROJETOS DESENVOLVIDOS PELA DIVISÃO DE ESPORTES DAS MODALIDADES DE HANDEBOL, FUTSAL E FUTEBOL.(VALOR DE REPASSE R$ 340.000,00 + VALOR DE CONTRAPARTIDA R$ 3.434,34.)</t>
  </si>
  <si>
    <t>Aquisição de materiais e uniformes esportivos para o Apoio aos projetos desenvolvidos pela Divisão de Esportes das modalidades de Handebol, Futsal e Futebol.(Valor de Repasse R$ 340.000,00 + Valor de Contrapartida R$ 3.434,34.)</t>
  </si>
  <si>
    <t>20079/2024</t>
  </si>
  <si>
    <t>MUNICIPIO DE MARILUZ</t>
  </si>
  <si>
    <t>Apoio ao Desenvolvimento dos Projetos de Handebol, Futsal e Futebol no Município de Mariluz/PR</t>
  </si>
  <si>
    <t>20104/2024</t>
  </si>
  <si>
    <t>MUNICIPIO DE CAMPO BELO</t>
  </si>
  <si>
    <t>Implementação e Desenvolvimento do Projeto Esporte Para Todos, no Município de Campo Belo/MG</t>
  </si>
  <si>
    <t>20145/2024</t>
  </si>
  <si>
    <t>MUNICIPIO DE HORTOLANDIA</t>
  </si>
  <si>
    <t>Implementação e Desenvolvimento do Projeto Escolinhas Esportivas no Município de Hortolândia/SP</t>
  </si>
  <si>
    <t>20184/2024</t>
  </si>
  <si>
    <t>MUNICIPIO DE CAETANOPOLIS</t>
  </si>
  <si>
    <t>Aquisição e Instalação de Academia ao Ar Livre e de Playground, no Município de Caetanópolis/MG</t>
  </si>
  <si>
    <t>20535/2024</t>
  </si>
  <si>
    <t>Aquisição e Instalação de Parque Infantil no Município de Piên/PR</t>
  </si>
  <si>
    <t>Serviços relacionados à implementação das atividades</t>
  </si>
  <si>
    <t>Recursos Humanos</t>
  </si>
  <si>
    <t>Serviços necessários à estruturação do Projeto</t>
  </si>
  <si>
    <t>Alimentação/Hidratação</t>
  </si>
  <si>
    <t>Uniforme</t>
  </si>
  <si>
    <t>Material esportivo, físico e recreativo</t>
  </si>
  <si>
    <t>Planejamento e Execução do Projeto</t>
  </si>
  <si>
    <t>Apoio</t>
  </si>
  <si>
    <t>Alimentação</t>
  </si>
  <si>
    <t>Premiação</t>
  </si>
  <si>
    <t>AUXILIAR DE PROFESSOR</t>
  </si>
  <si>
    <t>ERRO</t>
  </si>
  <si>
    <t>BOLA DE FUTEBOL 410 A 450G</t>
  </si>
  <si>
    <t>KIT DE UNIFORME (CAMISA E SHORT)</t>
  </si>
  <si>
    <t>VAZIO</t>
  </si>
  <si>
    <t xml:space="preserve">ALIMENTAÇÃO </t>
  </si>
  <si>
    <t>PAINEL LED (LOCAÇÃO)</t>
  </si>
  <si>
    <t>GERADOR DE ENERGIA 260 KVA (LOCAÇÃO)</t>
  </si>
  <si>
    <t>EQUIPAMENTO DE SOM (LOCAÇÃO)</t>
  </si>
  <si>
    <t>AMBULÂNCIA UTE (LOCAÇÃO)</t>
  </si>
  <si>
    <t>MÃO FRANCESA (LOCAÇÃO)</t>
  </si>
  <si>
    <t>ELETRICISTA</t>
  </si>
  <si>
    <t>OPERADOR DE LED</t>
  </si>
  <si>
    <t>MÍDIA SOCIAL</t>
  </si>
  <si>
    <t>PROFESSOR DE ED. FÍSICA</t>
  </si>
  <si>
    <t>UNIFORME</t>
  </si>
  <si>
    <t>KIMONO TAEKWONDO</t>
  </si>
  <si>
    <t>KIMONO KARATE</t>
  </si>
  <si>
    <t>UNIFORME COMPLETO (FUTEBOL)</t>
  </si>
  <si>
    <t>APOIO</t>
  </si>
  <si>
    <t>ASSISTENTE ADMINISTRATIVO 20H</t>
  </si>
  <si>
    <t>CAMISA DRY FIT</t>
  </si>
  <si>
    <t>CAIXA DE ISOPOR (LOCAÇÃO)</t>
  </si>
  <si>
    <t>EXTINTOR DE INCÊNDIO(LOCAÇÃO)</t>
  </si>
  <si>
    <t>STAND (LOCAÇÃO)</t>
  </si>
  <si>
    <t>GRADIL</t>
  </si>
  <si>
    <t>BACKDROP 3MX2M (LOCAÇÃO)</t>
  </si>
  <si>
    <t>TENDA 3X3 (LOCAÇÃO)</t>
  </si>
  <si>
    <t>TAMBOR DE LIXO (LOCAÇÃO)</t>
  </si>
  <si>
    <t>BACKDROP 3 X 2M EM TRELIÇA</t>
  </si>
  <si>
    <t>BACKDROP 5 X 2M EM TRELIÇA</t>
  </si>
  <si>
    <t>SACOLA ESPORTIVA</t>
  </si>
  <si>
    <t>MESA (LOCAÇÃO)</t>
  </si>
  <si>
    <t>CAIXA D´ÁGUA (LOCAÇÃO)</t>
  </si>
  <si>
    <t>PALCO 6M X 6M X 1M (LOCAÇÃO)</t>
  </si>
  <si>
    <t>PÓRTICO (LOCAÇÃO)</t>
  </si>
  <si>
    <t>BACKDROP 2 X 2 EM TRELIÇA (LOCAÇÃO)</t>
  </si>
  <si>
    <t>CONES DE SINALIZAÇÃO (LOCAÇÃO)</t>
  </si>
  <si>
    <t>BALCÃO 1 X 1M (LOCAÇÃO)</t>
  </si>
  <si>
    <t>GUARDA-VOLUME (LOCAÇÃO)</t>
  </si>
  <si>
    <t>TENDA 4 X 4M (LOCAÇÃO)</t>
  </si>
  <si>
    <t>AUXILIAR DE SERVIÇOS GERAIS</t>
  </si>
  <si>
    <t>BANNER 1,20 X 0,80</t>
  </si>
  <si>
    <t>AGASALHO COMPLETO DE POLIÉSTER</t>
  </si>
  <si>
    <t>AGENTE SOCIAL (20H)</t>
  </si>
  <si>
    <t>AGUA MINERAL (COPO 200ML) CAIXA 48 COPOS</t>
  </si>
  <si>
    <t>EQUIPAMENTO DE SOM COM OPERADOR (LOCAÇÃO)</t>
  </si>
  <si>
    <t>ESTRUTURA METÁLICA - TRELIÇA 3X6M (LOCAÇÃO)</t>
  </si>
  <si>
    <t>ESTRUTURA METÁLICA - TRELIÇA FERRO (LOCAÇÃO)</t>
  </si>
  <si>
    <t>GERADOR DE ENERGIA COM CAPACIDADE 200 KV (LOCAÇÃO)</t>
  </si>
  <si>
    <t>GERADOR ELÉTRICO (LOCAÇÃO)</t>
  </si>
  <si>
    <t>MESAS E CADEIRAS (LOCAÇÃO)</t>
  </si>
  <si>
    <t>TENDAS 3X3 (LOCAÇÃO)</t>
  </si>
  <si>
    <t>TINA COM GELO (LOCAÇÃO)</t>
  </si>
  <si>
    <t>AMBULÂNCIA UTI 12H (LOCAÇÃO)</t>
  </si>
  <si>
    <t>AMBULÂNCIA UTI 24H (LOCAÇÃO)</t>
  </si>
  <si>
    <t>CONSERVAÇÃO E LIMPEZA</t>
  </si>
  <si>
    <t>SUPERVISOR (8H)</t>
  </si>
  <si>
    <t>GERADOR DE ENERGIA COM CAPACIDADE 180 KV (LOCAÇÃO)</t>
  </si>
  <si>
    <t>GRADIL 200 CM (LOCAÇÃO)</t>
  </si>
  <si>
    <t>MESA DE PEBOLIM (LOCAÇÃO)</t>
  </si>
  <si>
    <t>FRETE</t>
  </si>
  <si>
    <t>FAIXA 6 X 1M</t>
  </si>
  <si>
    <t>BRIGADISTA/BOMBEIROS (8H)</t>
  </si>
  <si>
    <t>PISTA DE SKATE (LOCAÇÃO)</t>
  </si>
  <si>
    <t>ÁGUA MINERAL (500 ML)</t>
  </si>
  <si>
    <t>PALCO SKATE (LOCAÇÃO)</t>
  </si>
  <si>
    <t>COORDENADOR DE EVENTO (30H)</t>
  </si>
  <si>
    <t>BANHEIRO QUÍMICO (LOCAÇÃO)</t>
  </si>
  <si>
    <t>BRINQUEDOS INFLÁVEIS (LOCAÇÃO)</t>
  </si>
  <si>
    <t>TABELA DE BASQUETE 3X3</t>
  </si>
  <si>
    <t>PÓRTICO</t>
  </si>
  <si>
    <t>TESTEIRA 6MX1M</t>
  </si>
  <si>
    <t>PALCO 6M X 4M (LOCAÇÃO)</t>
  </si>
  <si>
    <t>PROFESSOR DE BASQUETE</t>
  </si>
  <si>
    <t>RAMPA DE SKATE (LOCAÇÃO)</t>
  </si>
  <si>
    <t>COODENADOR GERAL (40H)</t>
  </si>
  <si>
    <t>BACKDROP 4MX3M (LOCAÇÃO)</t>
  </si>
  <si>
    <t>PROFESSOR DE DANÇA</t>
  </si>
  <si>
    <t xml:space="preserve">KIT SKATE </t>
  </si>
  <si>
    <t>ASSESSORIA</t>
  </si>
  <si>
    <t>FOTÓGRAFO (8H)</t>
  </si>
  <si>
    <t>COMUNICAÇÃO VISUAL</t>
  </si>
  <si>
    <t>PROFESSOR DE SKATE</t>
  </si>
  <si>
    <t>MESA AIR GAME (LOCAÇÃO)</t>
  </si>
  <si>
    <t>MONTAGEM E DESMONTAGEM (8H)</t>
  </si>
  <si>
    <t>PLACA 2X1M</t>
  </si>
  <si>
    <t>CADEIRA (LOCAÇÃO)</t>
  </si>
  <si>
    <t>BOLA DE BASQUETE</t>
  </si>
  <si>
    <t>CORRIMÃO SKATE (LOCAÇÃO)</t>
  </si>
  <si>
    <t>MESA (ALUGUEL)</t>
  </si>
  <si>
    <t>AMBULÂNCIA UTI (LOCAÇÃO)</t>
  </si>
  <si>
    <t>TENDAS 5X5 COM CALHA (LOCAÇÃO)</t>
  </si>
  <si>
    <t>MESA DE FUTEMESA (LOCAÇÃO)</t>
  </si>
  <si>
    <t xml:space="preserve">BOLA DE BASQUETE </t>
  </si>
  <si>
    <t>COORDENADOR ADMINISTRATIVA</t>
  </si>
  <si>
    <t>FAIXA DE LUTA</t>
  </si>
  <si>
    <t>COORDENADOR JUDÔ</t>
  </si>
  <si>
    <t xml:space="preserve">KIT DE UNIFORME </t>
  </si>
  <si>
    <t>KIMONO DE JUDÔ</t>
  </si>
  <si>
    <t>IDENTIFICAÇÃO DE UNIFORME</t>
  </si>
  <si>
    <t>TENDA 10X10 (LOCAÇÃO)</t>
  </si>
  <si>
    <t>SACO PARA MATERIAL ESPORTIVO</t>
  </si>
  <si>
    <t>BOLA OFICIAL DE BASQUETE</t>
  </si>
  <si>
    <t>GARRAFA/SQUEEZE</t>
  </si>
  <si>
    <t>PALCO PROFISSIONAL (LOCAÇÃO)</t>
  </si>
  <si>
    <t>PALESTRA</t>
  </si>
  <si>
    <t>TENDA 5X5 (LOCAÇÃO)</t>
  </si>
  <si>
    <t>CAMA ELÁSTICA (LOCAÇÃO)</t>
  </si>
  <si>
    <t>BANNER BACKDROP</t>
  </si>
  <si>
    <t>TOBOGÃ INFLÁVEL (LOCAÇÃO)</t>
  </si>
  <si>
    <t xml:space="preserve">CONSULTORIA </t>
  </si>
  <si>
    <t>SERVIÇO DE ALIMENTAÇÃO</t>
  </si>
  <si>
    <t>MOTO DE MOLA (PARQUE INFANTIL)</t>
  </si>
  <si>
    <t>CAVALINHO DE MOLA (PARQUE INFANTIL)</t>
  </si>
  <si>
    <t>BALANÇO VAI E VEM PARA ADAPTADO</t>
  </si>
  <si>
    <t>BALANÇO TIPO LAMBRETA DUPLA (PARQUE INFANTIL)</t>
  </si>
  <si>
    <t>SCANDERE DOMOS (PARQUE INFANTIL)</t>
  </si>
  <si>
    <t>PARQUE INFANTIL</t>
  </si>
  <si>
    <t>GANGORRA 4 LUGARES (PARQUE INFANTIL)</t>
  </si>
  <si>
    <t>GIRA GIRA 06 LUGARES (PARQUE INFANTIL)</t>
  </si>
  <si>
    <t>INTRUTOR KRAV MAGA (20H)</t>
  </si>
  <si>
    <t>BASTÃO 1M</t>
  </si>
  <si>
    <t>UNIFORME (CAMISA E BERMUDA)</t>
  </si>
  <si>
    <t>CONE 50 CM</t>
  </si>
  <si>
    <t>CORDA DE SEDA 6M</t>
  </si>
  <si>
    <t>CAIXA DE SALTO 40X45X35 EM MADEIRA</t>
  </si>
  <si>
    <t xml:space="preserve">BOLA DE FUTEBOL DE CAMPO </t>
  </si>
  <si>
    <t>RODA ABDOMINAL</t>
  </si>
  <si>
    <t>BOLA SUÍÇA DE PILATES 75 CM</t>
  </si>
  <si>
    <t>CINTO DE TRAÇÃO 1,5M</t>
  </si>
  <si>
    <t>PRATO CHINÊS 19 CM</t>
  </si>
  <si>
    <t>PROFESSOR DE GINÁSTICA FUNCIONAL´(20H)</t>
  </si>
  <si>
    <t>PROFESSOR DE FUTEBOL (20H)</t>
  </si>
  <si>
    <t>BOLA DE FUTSAL 62-64 CM</t>
  </si>
  <si>
    <t>FITA DE TREINAMENTO FUNCIONAL</t>
  </si>
  <si>
    <t>DISCO DE EQUILÍBRIO 37 CM</t>
  </si>
  <si>
    <t xml:space="preserve">ESCADA DE AGILIDADE </t>
  </si>
  <si>
    <t>TABLADO (LOCAÇÃO)</t>
  </si>
  <si>
    <t>BOLA DE FUTEBOL DE CAMPO</t>
  </si>
  <si>
    <t xml:space="preserve">CHUTEIRA DE CAMPO  </t>
  </si>
  <si>
    <t>ÁGUA MINERAL 500 ML</t>
  </si>
  <si>
    <t>BOLSA ESPORTIVA</t>
  </si>
  <si>
    <t>GANDULA</t>
  </si>
  <si>
    <t>BOMBEIRO</t>
  </si>
  <si>
    <t>VEÍCULO (LOCAÇÃO)</t>
  </si>
  <si>
    <t xml:space="preserve">REDE FUTEBOL DE CAMPO </t>
  </si>
  <si>
    <t>TENDA 6X6 (LOCAÇÃO)</t>
  </si>
  <si>
    <t>ALIMENTAÇÃO</t>
  </si>
  <si>
    <t>CARTÃO DE ARBITRAGEM</t>
  </si>
  <si>
    <t>AMBULÂNCIA (LOCAÇÃO)</t>
  </si>
  <si>
    <t>CONSULTORIA ADMINISTRATIVO/FINANCEIRO</t>
  </si>
  <si>
    <t>GRADIL (LOCAÇÃO)</t>
  </si>
  <si>
    <t>PROFESSOR DE FUTMESA (8H)</t>
  </si>
  <si>
    <t>FAIXA 6M X 1M</t>
  </si>
  <si>
    <t>PLACA 2M X 1M</t>
  </si>
  <si>
    <t>PROFESSOR DE FUTVOLEI (8H)</t>
  </si>
  <si>
    <t>PROFESSOR DE BEACH TENNIS</t>
  </si>
  <si>
    <t>PALCO (LOCAÇÃO)</t>
  </si>
  <si>
    <t>COORDENADOR DE EVENTO (40H)</t>
  </si>
  <si>
    <t>BOLA DE FUTVOLEI</t>
  </si>
  <si>
    <t>GERADOR DE ENERGIA (LOCAÇÃO)</t>
  </si>
  <si>
    <t>WIND BANNER 3,5M X 0,65M</t>
  </si>
  <si>
    <t>STAFF (10H)</t>
  </si>
  <si>
    <t>BRIGADISTA (10H)</t>
  </si>
  <si>
    <t>SEGURANÇA (10H)</t>
  </si>
  <si>
    <t>TESTEIRA 6M X 1M</t>
  </si>
  <si>
    <t>MONTAGEM E DESMONTAGEM (10H)</t>
  </si>
  <si>
    <t>TENDA 4X4 COM CALHA (LOCAÇÃO)</t>
  </si>
  <si>
    <t xml:space="preserve">APITO DE PLÁSTICO COM CORDÃO </t>
  </si>
  <si>
    <t>BOLA DE VOLEIBOL, MICROFIBRA, PESO 260 A 280 G, CIRCUNFERÊNCIA: 65 A 67 CM</t>
  </si>
  <si>
    <t>CALÇA DE GOLEIRO</t>
  </si>
  <si>
    <t>CAMISA DE GOLEIRO</t>
  </si>
  <si>
    <t>CINTA DE TRAÇÃO</t>
  </si>
  <si>
    <t>CHUTEIRA DE CAMPO DE COURO COM TRAVA</t>
  </si>
  <si>
    <t>CONE PRATINHO CHAPÉU CHINÊS 50 UND</t>
  </si>
  <si>
    <t>REDE FUTEBOL DE CAMPO TAM. 03</t>
  </si>
  <si>
    <t>CONE DE SINALIZAÇÃO 43 CM</t>
  </si>
  <si>
    <t>BOLA DE FUTEBOL DE CAMPO TAM. 05</t>
  </si>
  <si>
    <t>BOLA DE FUTEBOL DE CAMPO TAM. 04</t>
  </si>
  <si>
    <t xml:space="preserve">BERMUDA </t>
  </si>
  <si>
    <t>ESCADA DE AGILIDADE 10 M 20 DEGRAUS</t>
  </si>
  <si>
    <t>ASSISTENTE DE COORDENAÇÃO 40H</t>
  </si>
  <si>
    <t>GRUPO DE CAPOEIRA - EVENTO (15 PESSOAS)</t>
  </si>
  <si>
    <t>AUXILIAR ADMINISTRATIVO 40H</t>
  </si>
  <si>
    <t xml:space="preserve">BANDEIRA DO BRASIL </t>
  </si>
  <si>
    <t>BANNER EM VINIL 2X2M 340G</t>
  </si>
  <si>
    <t>BANNER 2,00 X 1,00</t>
  </si>
  <si>
    <t>BANNER 6,00 X 3,00</t>
  </si>
  <si>
    <t>BANNER 1,50 X 0,90</t>
  </si>
  <si>
    <t>BANNER 3,00 X 1,00</t>
  </si>
  <si>
    <t>BANNER 3,00 X 4,00</t>
  </si>
  <si>
    <t>BANNER LONA FOSCA 1,00 X 2,00</t>
  </si>
  <si>
    <t>BANNER 5,00 X 0,80</t>
  </si>
  <si>
    <t>BOLA DE HANDEBOL PVC</t>
  </si>
  <si>
    <t>BOLA</t>
  </si>
  <si>
    <t>BOLA DE HANDEBOL D60 H1 , PESO 290 A 300 GRAMAS CIRCUNFERENCIA 50 E 52 CENTIMETROS</t>
  </si>
  <si>
    <t>BONE</t>
  </si>
  <si>
    <t>BORRACHA BRANCA (PAPELARIA)</t>
  </si>
  <si>
    <t>BOTON</t>
  </si>
  <si>
    <t>ÁGUA MINERAL CAIXA</t>
  </si>
  <si>
    <t>CAMISETA DRYFIT POLIÉSTER</t>
  </si>
  <si>
    <t>CAMISETA POLIÉSTER</t>
  </si>
  <si>
    <t>CANELEIRA</t>
  </si>
  <si>
    <t>CANETA ESFEROGRÁFICA</t>
  </si>
  <si>
    <t>CHINELOS</t>
  </si>
  <si>
    <t>CHUTEIRA MATERIAL SINTÉTICO</t>
  </si>
  <si>
    <t>COLETE DE TREINO DUPLA FACE</t>
  </si>
  <si>
    <t>COLETE PROTEÇÃO DE TORÁX</t>
  </si>
  <si>
    <t>CONE PRATINHO CHAPÉU CHINÊS</t>
  </si>
  <si>
    <t>APOSTILA</t>
  </si>
  <si>
    <t>COORDENADOR ADMINISTRATIVO/FINANCEIRO (40H)</t>
  </si>
  <si>
    <t>BACKDROP 3M X 2M</t>
  </si>
  <si>
    <t>PAINEL (LOCAÇÃO)</t>
  </si>
  <si>
    <t xml:space="preserve">SEGURANÇA </t>
  </si>
  <si>
    <t>PAINEL DE LED (LOCAÇÃO)</t>
  </si>
  <si>
    <t>BANNER (LOCAÇÃO)</t>
  </si>
  <si>
    <t>TATAME EM EVA 1,0M X 1,0 X 30MM</t>
  </si>
  <si>
    <t>UNIFORME (CAMISA/SHORT)</t>
  </si>
  <si>
    <t>MESÁRIO</t>
  </si>
  <si>
    <t>COORDENADOR GERNAL (40H)</t>
  </si>
  <si>
    <t>BACKDROP (LOCAÇÃO)</t>
  </si>
  <si>
    <t>TENDA 5M X 5M (LOCAÇÃO)</t>
  </si>
  <si>
    <t>ASSESSORIA DE MARKETING</t>
  </si>
  <si>
    <t>PLACAR ELETRÔNICO (LOCAÇÃO)</t>
  </si>
  <si>
    <t>CAMISETA DRYFIT</t>
  </si>
  <si>
    <t>FITA COLORIDA POLIÉSTER COM CABO SBS</t>
  </si>
  <si>
    <t>ASSESSORIA TÉCNICA/OPERACIONAL</t>
  </si>
  <si>
    <t>KIT CAMISETA 20 CAMISAS POLIÉSTER</t>
  </si>
  <si>
    <t>INSTRUTOR DE FUTEBOL (20H)</t>
  </si>
  <si>
    <t>TATAME EVA 2X2MX40MM</t>
  </si>
  <si>
    <t>BOLA FUTEBOL DE CAMPO OFICIAL 420-445G</t>
  </si>
  <si>
    <t>ARBITRAGEM (DIÁRIA)</t>
  </si>
  <si>
    <t>INSTRUTOR GINÁSTICA</t>
  </si>
  <si>
    <t>ÔNIBUS 40 LUGARES (LOCAÇÃO)</t>
  </si>
  <si>
    <t>BOLAS DE GR 400G 17CM</t>
  </si>
  <si>
    <t>MAÇAS PARA GR 45CM</t>
  </si>
  <si>
    <t>INSTRUTOR DE GR (20H)</t>
  </si>
  <si>
    <t>BOLA DE VOLEI DE PRAIA TAM. 05 18 PAINÉIS</t>
  </si>
  <si>
    <t>BOLA DE VOLEI DE PRAIA TAM. 05 10 PAINÉIS</t>
  </si>
  <si>
    <t>KIT DE AGILIDADE</t>
  </si>
  <si>
    <t>BOLA DE BORRACHA TAM. 12</t>
  </si>
  <si>
    <t>FITA HANDEBOL DE PRAIA</t>
  </si>
  <si>
    <t>CAMISA GOLA POLO</t>
  </si>
  <si>
    <t>BOLA DE FUTSAL 66-69 CM</t>
  </si>
  <si>
    <t>CAMISA GOLA CARECA</t>
  </si>
  <si>
    <t>REDE DE VOLEI</t>
  </si>
  <si>
    <t>BOLA DE FUTSAL 60-64 CM</t>
  </si>
  <si>
    <t>BOLA DE HANDEBOL DE PRAIA</t>
  </si>
  <si>
    <t>REDE DE HANDEBOL DE PRAIA</t>
  </si>
  <si>
    <t>BOLA DE HANDEBOL</t>
  </si>
  <si>
    <t>FITA DEMARCATÓRIA</t>
  </si>
  <si>
    <t>CONSULTORIA</t>
  </si>
  <si>
    <t xml:space="preserve">KIMONO </t>
  </si>
  <si>
    <t xml:space="preserve">TATAME EM EVA 1,0M X 1,0 </t>
  </si>
  <si>
    <t>COORDENADOR GERAL 40H</t>
  </si>
  <si>
    <t>MONITOR 20H</t>
  </si>
  <si>
    <t>ASSISTENTE ADMINISTRATIVO (30H)</t>
  </si>
  <si>
    <t>IMPRESSÃO</t>
  </si>
  <si>
    <t>PROFESSOR DE JIU-JITSU  (20H)</t>
  </si>
  <si>
    <t>PANFLETOS 10CM X 14 CM</t>
  </si>
  <si>
    <t>ÁRBITRO (DIÁRIA)</t>
  </si>
  <si>
    <t>REDE PARA TRAVE DE FUTSAL</t>
  </si>
  <si>
    <t>PROFESSOR DE FUTSAL</t>
  </si>
  <si>
    <t>AGENTE SOCIAL (15H)</t>
  </si>
  <si>
    <t>INSTRUTOR DE TENIS DE MESA</t>
  </si>
  <si>
    <t>BOLA DE VOLEI OFICIAL TAM. 5</t>
  </si>
  <si>
    <t>COORDENADOR ESPORTIVO</t>
  </si>
  <si>
    <t>ASSESSOR DE ACOMPANHAMENTO</t>
  </si>
  <si>
    <t>RAQUETE DE TENIS DE MESA</t>
  </si>
  <si>
    <t>TATAME EVA 1X1MX40MM</t>
  </si>
  <si>
    <t>MESA DE TÊNIS (LOCAÇÃO)</t>
  </si>
  <si>
    <t>INSTRUTOR DE JUDÔ</t>
  </si>
  <si>
    <t>REDE DE VOLEI OFICIAL</t>
  </si>
  <si>
    <t>INSTRUTOR DE VOLEI</t>
  </si>
  <si>
    <t>BOLA DE FUTSAL OFICIAL 500, 400-440G, 62-64CM</t>
  </si>
  <si>
    <t>KIMONO JUDO</t>
  </si>
  <si>
    <t>INTÉRPRETE DE LIBRAS</t>
  </si>
  <si>
    <t>ASSESSORIA DE TI</t>
  </si>
  <si>
    <t>ILUMINAÇÃO (LOCAÇÃO)</t>
  </si>
  <si>
    <t xml:space="preserve">CHINELO </t>
  </si>
  <si>
    <t>PROFESSOR DE TAEKWONDO</t>
  </si>
  <si>
    <t>FAXA DE LUTA</t>
  </si>
  <si>
    <t>KIMONO DE KARATÊ</t>
  </si>
  <si>
    <t>KIMONO DE TAEKWONDO</t>
  </si>
  <si>
    <t>AMBULÂNCIA UTI E UTE (LOCAÇÃO)</t>
  </si>
  <si>
    <t>ASSISTENTE</t>
  </si>
  <si>
    <t>ESTRUTURA METÁLICA (LOCAÇÃO)</t>
  </si>
  <si>
    <t>BANHEIRO QUÍMICO PCD (LOCAÇÃO)</t>
  </si>
  <si>
    <t>STEP</t>
  </si>
  <si>
    <t>COMUNICAÇÃO SOCIAL</t>
  </si>
  <si>
    <t>PROFESSOR DE KARATÊ</t>
  </si>
  <si>
    <t>CONSULTORIA CONTÁBIL E JURÍDICA</t>
  </si>
  <si>
    <t>PROFESSOR (10H)</t>
  </si>
  <si>
    <t>GARRAFA (SQUEEZE)</t>
  </si>
  <si>
    <t>CERIMONIAL</t>
  </si>
  <si>
    <t>AUXILIAR ADMINISTRATIVO (30H)</t>
  </si>
  <si>
    <t>CALÇÃO/SHORT</t>
  </si>
  <si>
    <t>KIMONO DE JIU JITSU</t>
  </si>
  <si>
    <t>MONITOR (10H)</t>
  </si>
  <si>
    <t>FAIXA ELÁSTICA</t>
  </si>
  <si>
    <t>PROFESSOR DE VOLEI</t>
  </si>
  <si>
    <t>BOLA DE VOLEI</t>
  </si>
  <si>
    <t>TENIS</t>
  </si>
  <si>
    <t>MONITOR (12H)</t>
  </si>
  <si>
    <t>PROFESSOR (4H)</t>
  </si>
  <si>
    <t>CONE 23CM</t>
  </si>
  <si>
    <t>REDE FUTSAL</t>
  </si>
  <si>
    <t>INSTRUTOR (16H)</t>
  </si>
  <si>
    <t>INSTRUTOR (8H)</t>
  </si>
  <si>
    <t>ANTENA DE VOLEI</t>
  </si>
  <si>
    <t>MONITOR (16H)</t>
  </si>
  <si>
    <t>PRANCHETA</t>
  </si>
  <si>
    <t>MEIA VOLEI</t>
  </si>
  <si>
    <t xml:space="preserve">PANFLETOS </t>
  </si>
  <si>
    <t>ASSISTENTE ADMINISTRATIVO/FINANCEIRO</t>
  </si>
  <si>
    <t>CORDA DE PULAR 2,20M</t>
  </si>
  <si>
    <t>COLCHONETE 180X60X4 CM</t>
  </si>
  <si>
    <t>ESPAGUETE POLIETILENO 165CM</t>
  </si>
  <si>
    <t>KIT AGILIDADE</t>
  </si>
  <si>
    <t>KIT MINI BAND ELÁSTICO</t>
  </si>
  <si>
    <t>BOLA SUÍÇA TAM. G 75CM</t>
  </si>
  <si>
    <t>CORDÃO CREDENCIAMENTO</t>
  </si>
  <si>
    <t>ALIMENTAÇÃO (DIÁRIA)</t>
  </si>
  <si>
    <t>ÁGUA MINIERAL 200 ML</t>
  </si>
  <si>
    <t>PÓDIO (LOCAÇÃO)</t>
  </si>
  <si>
    <t>FILMAGEM</t>
  </si>
  <si>
    <t>SERVIÇO DE CRONOMETRAGEM</t>
  </si>
  <si>
    <t>INSCRIÇÃO</t>
  </si>
  <si>
    <t>COODENADOR TÉCNICO</t>
  </si>
  <si>
    <t xml:space="preserve">MONTAGEM E DESMONTAGEM  </t>
  </si>
  <si>
    <t>TENDA (LOCAÇÃO)</t>
  </si>
  <si>
    <t>CAIXA TÉRMICA (LOCAÇÃO)</t>
  </si>
  <si>
    <t>CHIP DE CORRIDA</t>
  </si>
  <si>
    <t>BANHEIRO QUÍMICO</t>
  </si>
  <si>
    <t>IDENTIFICADOR DE CORRIDA</t>
  </si>
  <si>
    <t>ASSESSORIA DE MARKENTING</t>
  </si>
  <si>
    <t xml:space="preserve">CONE DE SINALIZAÇÃO </t>
  </si>
  <si>
    <t>AMBULÂNCIA UTI (ALUGUEL)</t>
  </si>
  <si>
    <t>LUVAS DE GOLEIRO</t>
  </si>
  <si>
    <t>PROFESSOR DE FUTEBOL (16H)</t>
  </si>
  <si>
    <t>CALÇÃO DRY FIT</t>
  </si>
  <si>
    <t>UNIFORME DE FUTEBOL</t>
  </si>
  <si>
    <t>ASSESSORIA CONTÁBIL/JURÍDICA</t>
  </si>
  <si>
    <t>AUXILIAR OPERACIONAL (16H)</t>
  </si>
  <si>
    <t>MONITOR (13H)</t>
  </si>
  <si>
    <t>EMPRESA-EVENTOS</t>
  </si>
  <si>
    <t>INSTRUTOR DE FUTEBOL (10H)</t>
  </si>
  <si>
    <t>EQUIPE DE EVENTO</t>
  </si>
  <si>
    <t>ESCADA DE AGILIDADE 4,5M</t>
  </si>
  <si>
    <t>ESTRUTURA PARA EVENTOS (LOCAÇÃO)</t>
  </si>
  <si>
    <t>FAIXA ARTES MARCIAIS</t>
  </si>
  <si>
    <t>BERMUDA DRY FIT</t>
  </si>
  <si>
    <t>CAMISA POLIÉSTER</t>
  </si>
  <si>
    <t>TÊNIS RUNNING</t>
  </si>
  <si>
    <t>REDE DE VÔLEI</t>
  </si>
  <si>
    <t>BOLA DE VÔLEI</t>
  </si>
  <si>
    <t>MEIA CANO 3/8</t>
  </si>
  <si>
    <t>ASSISTENTE DE COMUNICAÇÃO</t>
  </si>
  <si>
    <t>ASSESSORIA FINANCEIRA</t>
  </si>
  <si>
    <t>EXERCITADOR FUNCIONAL</t>
  </si>
  <si>
    <t>CAMINHADA DUPLO</t>
  </si>
  <si>
    <t>MULTI EXERCITADOR 06 FUNÇÕES</t>
  </si>
  <si>
    <t>PRESSÃO DE PERNAS DUPLO</t>
  </si>
  <si>
    <t>ESQUI DUPLO</t>
  </si>
  <si>
    <t>SIMULADOR DE CAVALGADA DUPLO</t>
  </si>
  <si>
    <t>FLEXOR E EXTENSOR DE PERNAS DUPLO</t>
  </si>
  <si>
    <t>REMADA SENTADA</t>
  </si>
  <si>
    <t>CADEIRA ABDUTORA</t>
  </si>
  <si>
    <t>DISCO SINALIZADORES DE PVC</t>
  </si>
  <si>
    <t>APITO DE METAL</t>
  </si>
  <si>
    <t xml:space="preserve">REDE FUTEBOL DE CAMPO  </t>
  </si>
  <si>
    <t>BOLA DE FUTEBOL DE CAMPO 22 CM</t>
  </si>
  <si>
    <t>BANDEIRINHA PARA ARBITRAGEM</t>
  </si>
  <si>
    <t xml:space="preserve">MINI BAND </t>
  </si>
  <si>
    <t>CONE DE AGILIDADE</t>
  </si>
  <si>
    <t>BANDEIRA PARA ESCANTEIO</t>
  </si>
  <si>
    <t>ESCADA DE AGILIDADE 4,5 MT</t>
  </si>
  <si>
    <t>ESTENSOR ELÁSTICO RUBBER BAND</t>
  </si>
  <si>
    <t>INSTRUTOR ESPORTIVO (20H)</t>
  </si>
  <si>
    <t>ESTACA DE AGILIDADE 1,6M</t>
  </si>
  <si>
    <t>PISO (LOCAÇÃO)</t>
  </si>
  <si>
    <t>HOSPEDAGEM</t>
  </si>
  <si>
    <t>ASSESSORIA ADMINISTRATIVA/FINANCEIRA</t>
  </si>
  <si>
    <t>FOTÓGRAFO/FILMAGEM</t>
  </si>
  <si>
    <t>BOLA DE VÔLEI DE PRAIA</t>
  </si>
  <si>
    <t>PASSAGEM AÉREA</t>
  </si>
  <si>
    <t>ÔNIBUS 45 LUGARES (LOCAÇÃO)</t>
  </si>
  <si>
    <t>LONA</t>
  </si>
  <si>
    <t>BOLA DE FUTVÔLEI</t>
  </si>
  <si>
    <t>CHUVEIRO (LOCAÇÃO)</t>
  </si>
  <si>
    <t>FISIOTERAPEUTA (30H)</t>
  </si>
  <si>
    <t>IMPOSTO PATRONAL</t>
  </si>
  <si>
    <t>IMPOSTO INTERNACIONAL</t>
  </si>
  <si>
    <t>INSTRUTOR (20H)</t>
  </si>
  <si>
    <t xml:space="preserve">INSTRUTOR </t>
  </si>
  <si>
    <t>UNIFORME (CONJUNTO 25 UNID.)</t>
  </si>
  <si>
    <t>BOLA DE FUTEBOL</t>
  </si>
  <si>
    <t>TABULEIRO DE XADREZ</t>
  </si>
  <si>
    <t>UNIFORME COMPLETO</t>
  </si>
  <si>
    <t>REDE</t>
  </si>
  <si>
    <t>CHUTEIRA DE FUTSAL</t>
  </si>
  <si>
    <t>PARQUE INFANTIL (AQUISIÇÃO)</t>
  </si>
  <si>
    <t>PLAYGROUND E ACADMIA AO AR LIVRE (AQUISIÇÃO)</t>
  </si>
  <si>
    <t>LÁPIS HB</t>
  </si>
  <si>
    <t>ALAMBRADO (LOCAÇÃO)</t>
  </si>
  <si>
    <t>ARQUIBANCADA (LOCAÇÃO)</t>
  </si>
  <si>
    <t>CONES (LOCAÇÃO)</t>
  </si>
  <si>
    <t>VAN 18 LUGARES (LOCAÇÃO)</t>
  </si>
  <si>
    <t>ONIBUS 56 LUGARES (LOCAÇÃO)</t>
  </si>
  <si>
    <t>ATABAQUE (LOCAÇÃO)</t>
  </si>
  <si>
    <t>CAMA ELÁSTICA 3,66M  (LOCAÇÃO)</t>
  </si>
  <si>
    <t>CARRINHO DE ALGODÃO DOCE (LOCAÇÃO)</t>
  </si>
  <si>
    <t>CARRINHO DE CACHORRO-QUENTE (LOCAÇÃO)</t>
  </si>
  <si>
    <t>CARRINHO DE PIPOCA (LOCAÇÃO)</t>
  </si>
  <si>
    <t>MESA E CADEIRA (LOCAÇÃO)</t>
  </si>
  <si>
    <t>FECHAMENTO (LOCAÇÃO)</t>
  </si>
  <si>
    <t>GERADOR (LOCAÇÃO)</t>
  </si>
  <si>
    <t>DE MATERIAL (LOCAÇÃO)</t>
  </si>
  <si>
    <t>ONIBUS 54 LUGARES (LOCAÇÃO)</t>
  </si>
  <si>
    <t>PANDEIRO (LOCAÇÃO)</t>
  </si>
  <si>
    <t>TABLADO DE MADEIRA 8X8 (LOCAÇÃO)</t>
  </si>
  <si>
    <t>TENDA 10M X 10M (LOCAÇÃO)</t>
  </si>
  <si>
    <t>TENDA 6M X 6M (LOCAÇÃO)</t>
  </si>
  <si>
    <t>BRINQUEDO INFLÁVEL (LOCAÇÃO)</t>
  </si>
  <si>
    <t>TRIOS DE BERIMBAU (LOCAÇÃO)</t>
  </si>
  <si>
    <t>VAN 14 LUGARES (LOCAÇÃO)</t>
  </si>
  <si>
    <t>EXTINTOR DE INCÊNDIO (LOCAÇÃO)</t>
  </si>
  <si>
    <t>LIXEIRAS (LOCAÇÃO)</t>
  </si>
  <si>
    <t>PODIUM (LOCAÇÃO)</t>
  </si>
  <si>
    <t>PÓRTICO E BOX TRUSS (LOCAÇÃO)</t>
  </si>
  <si>
    <t>TATAME 1X1,4M (LOCAÇÃO)</t>
  </si>
  <si>
    <t>TENDA GALPÃO (LOCAÇÃO)</t>
  </si>
  <si>
    <t>LUVA DE GOLEIRO</t>
  </si>
  <si>
    <t>MALA</t>
  </si>
  <si>
    <t>FOLDERS</t>
  </si>
  <si>
    <t>QUILHA LONG BOARDS</t>
  </si>
  <si>
    <t>QUILHA FUN BOARD</t>
  </si>
  <si>
    <t>QUILHA SURF</t>
  </si>
  <si>
    <t xml:space="preserve">TATAME  </t>
  </si>
  <si>
    <t>CORDA DE SURF (LEASH)</t>
  </si>
  <si>
    <t>IDENTIFICADOR DE UNIFORME</t>
  </si>
  <si>
    <t>PRANCHA DE FUN BOARD</t>
  </si>
  <si>
    <t>PRANCHA DE SURF</t>
  </si>
  <si>
    <t>PROFESSOR DE SURF</t>
  </si>
  <si>
    <t>LYCRA</t>
  </si>
  <si>
    <t>PRANCHA DE BODYBOARDS</t>
  </si>
  <si>
    <t xml:space="preserve">COLETE  </t>
  </si>
  <si>
    <t>FAIXA 5M X 0,90M</t>
  </si>
  <si>
    <t>ROUPA DE MERGULHO</t>
  </si>
  <si>
    <t>PRANCHA LONG BOARDS</t>
  </si>
  <si>
    <t>COORDENADOR DE PROJETO (40H)</t>
  </si>
  <si>
    <t>PROFESSOR (16H)</t>
  </si>
  <si>
    <t>SUPERVISOR (30H)</t>
  </si>
  <si>
    <t>CORDA NAVAL</t>
  </si>
  <si>
    <t>FAIXA 2MT X 0,80M</t>
  </si>
  <si>
    <t>KIMONO JIU-JITSU</t>
  </si>
  <si>
    <t xml:space="preserve">CONE </t>
  </si>
  <si>
    <t>ASSISTENTE FINANCEIRO (40H)</t>
  </si>
  <si>
    <t>CONE PRATINHO</t>
  </si>
  <si>
    <t>SACO MATERIAL ESPORTIVO</t>
  </si>
  <si>
    <t xml:space="preserve">FOLDER </t>
  </si>
  <si>
    <t>LUVA DE TAEKWONDO</t>
  </si>
  <si>
    <t>COORDENADOR PEDAGÓGICO (40H)</t>
  </si>
  <si>
    <t>PROTETOR DE TÓRAX</t>
  </si>
  <si>
    <t>KIT DE PROTEÇÃO TAEKWONDO</t>
  </si>
  <si>
    <t>ASSESSORIA DE EVENTOS</t>
  </si>
  <si>
    <t>BICO DE BOMBA DE AR</t>
  </si>
  <si>
    <t>COLETE ESPORTIVO</t>
  </si>
  <si>
    <t xml:space="preserve">SUPERVISOR </t>
  </si>
  <si>
    <t>FAIXA</t>
  </si>
  <si>
    <t>PLAYGROUND (AQUISIÇÃO)</t>
  </si>
  <si>
    <t>CADERNO</t>
  </si>
  <si>
    <t>MONITOR (30H)</t>
  </si>
  <si>
    <t>MONITOR (8H)</t>
  </si>
  <si>
    <t>PROF. DE CAPOEIRA</t>
  </si>
  <si>
    <t>PROF. DE VOLEIBOL</t>
  </si>
  <si>
    <t>PULSEIRA DE SILICONE</t>
  </si>
  <si>
    <t>SIMULADOR ESQUI INDIVIDUAL</t>
  </si>
  <si>
    <t>SIMULADOR REMO INDIVIDUAL</t>
  </si>
  <si>
    <t>ROTAÇÃO VERTICAL DUPLO</t>
  </si>
  <si>
    <t>ROTAÇÃO DIAGONAL DUPLO</t>
  </si>
  <si>
    <t>PRESSÃO DE PERNAS TRIPLO</t>
  </si>
  <si>
    <t>ALONGADOR 03 ALTURAS</t>
  </si>
  <si>
    <t>PARQUE INFANTIL 01 TORRE</t>
  </si>
  <si>
    <t>SIMULADOR ESQUI DUPLO</t>
  </si>
  <si>
    <t>SIMULADOR ROTAÇÃO VERTICAL DUPLO</t>
  </si>
  <si>
    <t>SIMULADOR DE REMADA</t>
  </si>
  <si>
    <t>SIMULADOR DE CAMINHADA DUPLO</t>
  </si>
  <si>
    <t>SIMULADOR DE CAVALGADA</t>
  </si>
  <si>
    <t>APARELHO ELÍPTICO</t>
  </si>
  <si>
    <t>BARRA FIXA OMBRO E PEITORAL</t>
  </si>
  <si>
    <t>ACADEMIA AO AR LIVRE E PLAYGROUND (AQUISIÇÃO)</t>
  </si>
  <si>
    <t>ADUÇÃO E ABDUÇÃO DE PERNAS</t>
  </si>
  <si>
    <t>ESCORREGADOR PLAYGROUND</t>
  </si>
  <si>
    <t>BARRA FIXA</t>
  </si>
  <si>
    <t>BALANÇO MEU BEBÊ</t>
  </si>
  <si>
    <t>ROTAÇÃO VERTICAL TRIPLO</t>
  </si>
  <si>
    <t>SIMULADOR DE CAVALGADA TRIPLO</t>
  </si>
  <si>
    <t>SIMULADOR DE CAMINHA TRIPLO</t>
  </si>
  <si>
    <t>SIMULADOR DE BICICLETA DUPLA</t>
  </si>
  <si>
    <t>SIMULADOR DE REMO TRIPLO</t>
  </si>
  <si>
    <t>LIXEIRA SELETIVA</t>
  </si>
  <si>
    <t>SIMULADOR DE SURF DUPLO</t>
  </si>
  <si>
    <t xml:space="preserve">PEITORAL COM PUXADOR </t>
  </si>
  <si>
    <t>BALANÇO DOIS LUGARES</t>
  </si>
  <si>
    <t>FLEXOR DE BRAÇOS</t>
  </si>
  <si>
    <t>BARRA PARALELA</t>
  </si>
  <si>
    <t>SIMULADOR DE ESQUI TRIPLO</t>
  </si>
  <si>
    <t>GIRA-GIRA</t>
  </si>
  <si>
    <t>GANGORRA</t>
  </si>
  <si>
    <t>PLAYGROUND COM BALANÇO DUPLO</t>
  </si>
  <si>
    <t>ACADEMIA AO AR LIVRE ADAPTADA</t>
  </si>
  <si>
    <t>SIMULADOR DE ESQUI DUPLO</t>
  </si>
  <si>
    <t>PLACA DE PREMIAÇÃO</t>
  </si>
  <si>
    <t xml:space="preserve">MEDALHA </t>
  </si>
  <si>
    <t>BANNER 3,0M X 2,00M</t>
  </si>
  <si>
    <t>BANNER 4,0M X 2,00M</t>
  </si>
  <si>
    <t>PREMIAÇÃO</t>
  </si>
  <si>
    <t xml:space="preserve">TROFÉU </t>
  </si>
  <si>
    <t>BOLA DE FUTEBOL DE CAMPO TAM .60-70CM</t>
  </si>
  <si>
    <t>BOLA DE FUTSAL 62-64G</t>
  </si>
  <si>
    <t>BOLA DE VOLEI - 18 PAINÉIS</t>
  </si>
  <si>
    <t>CANELEIRA FUTEBOL</t>
  </si>
  <si>
    <t>SERVIÇO CONTÁBIL/JURÍDICO</t>
  </si>
  <si>
    <t>KIT UNIFORME (22 UNID.)</t>
  </si>
  <si>
    <t>BOLSA PARA MATERIAL ESPORTIVO</t>
  </si>
  <si>
    <t>REDE DE FUTEBOL DE CAMPO (PAR)</t>
  </si>
  <si>
    <t>ASSESSORIA DE PROJETOS</t>
  </si>
  <si>
    <t>CONSULTORIA COMUNICAÇÃO</t>
  </si>
  <si>
    <t>RINGUE ARTES MARCIAIS (LOCAÇÃO)</t>
  </si>
  <si>
    <t>EXERCITADOR DE PERNA TRIPLO</t>
  </si>
  <si>
    <t xml:space="preserve">PEITORIL DUPLO </t>
  </si>
  <si>
    <t>ESPALDAR</t>
  </si>
  <si>
    <t>CAVALGADA TRIPLO</t>
  </si>
  <si>
    <t>CORDA</t>
  </si>
  <si>
    <t>SEGURO VIAGEM</t>
  </si>
  <si>
    <t>ASSESSORIA TI</t>
  </si>
  <si>
    <t>ASSESSORIA COMUNICAÇÃO</t>
  </si>
  <si>
    <t>ASSESSORIA PROJETOS</t>
  </si>
  <si>
    <t>ASSESSORIA DE PROJETO</t>
  </si>
  <si>
    <t xml:space="preserve">PROFESSOR DE JIU-JITSU  </t>
  </si>
  <si>
    <t>PROFESSOR DE BALÉ</t>
  </si>
  <si>
    <t>PROFESSOR DE BOXE</t>
  </si>
  <si>
    <t>PROFESSOR DE CAPOEIRA</t>
  </si>
  <si>
    <t>BANDEIRA DE ESCANTEIO</t>
  </si>
  <si>
    <t>FAIXA ELÁSTICA (MINI BAND)</t>
  </si>
  <si>
    <t>PROFESSOR DE FUTEBOL DE CAMPO</t>
  </si>
  <si>
    <t>PARAQUDAS FUNCIONAL</t>
  </si>
  <si>
    <t>PROFESSOR DE GINÁSTICA FUNCIONAL</t>
  </si>
  <si>
    <t>TURNBOARD DE BALLET</t>
  </si>
  <si>
    <t xml:space="preserve">STEP </t>
  </si>
  <si>
    <t xml:space="preserve">SHORT </t>
  </si>
  <si>
    <t>COLLANT DE BALÉ</t>
  </si>
  <si>
    <t>BOTOM/MEDALHA</t>
  </si>
  <si>
    <t>MEIA CALÇA DE BALLET</t>
  </si>
  <si>
    <t>ADMINISTRATIVO DE AUXILIAR</t>
  </si>
  <si>
    <t xml:space="preserve">REDE DE FUTEBOL  </t>
  </si>
  <si>
    <t xml:space="preserve">CAMISA </t>
  </si>
  <si>
    <t>AUXILIAR OPERACIONAL (30H)</t>
  </si>
  <si>
    <t xml:space="preserve">COLETE </t>
  </si>
  <si>
    <t>ARCO PLÁSTICO (BAMBOLÊ)</t>
  </si>
  <si>
    <t>QUADRA DE FUTSAL (LOCAÇÃO)</t>
  </si>
  <si>
    <t>CONE DE AGILIDADE - 50CM</t>
  </si>
  <si>
    <t>PAPELARIA</t>
  </si>
  <si>
    <t>CERIMONIALISTA</t>
  </si>
  <si>
    <t>PLACAR ELETRÔNICO  (LOCAÇÃO)</t>
  </si>
  <si>
    <t>PALHAÇO</t>
  </si>
  <si>
    <t xml:space="preserve">ADMINSTRATIVO </t>
  </si>
  <si>
    <t>SUPERVISOR ESPORTIVO 30H</t>
  </si>
  <si>
    <t>SUPERVISOR ESPORTIVO 40H</t>
  </si>
  <si>
    <t>TAXA DE INSCRIÇÃO</t>
  </si>
  <si>
    <t>TENDA 10X10</t>
  </si>
  <si>
    <t>TOUCA DE NATAÇÃO DE SILICONE</t>
  </si>
  <si>
    <t>TRANSPORTE</t>
  </si>
  <si>
    <t>CAMISA POLO</t>
  </si>
  <si>
    <t>KIT ATLETISMO</t>
  </si>
  <si>
    <t>UNIFORME MACAQUINHO</t>
  </si>
  <si>
    <t>MEIA</t>
  </si>
  <si>
    <t>PARQUE INFANTIL 06 UN.</t>
  </si>
  <si>
    <t>PLAYGROUND E ACADMIA AO AR LIVRE</t>
  </si>
  <si>
    <t>PEITORAL DUPLO</t>
  </si>
  <si>
    <t>MULTI EXERCITADOR</t>
  </si>
  <si>
    <t>PRESSÃO DE APERNAS DUPLO</t>
  </si>
  <si>
    <t>SURF DUPLO</t>
  </si>
  <si>
    <t>Rótulos de Linha</t>
  </si>
  <si>
    <t>Total Geral</t>
  </si>
  <si>
    <t>X</t>
  </si>
  <si>
    <t>Soma de VALOR UNITÁRIO</t>
  </si>
  <si>
    <t>Média de VALOR UNITÁRIO</t>
  </si>
  <si>
    <t>ajuste nome</t>
  </si>
  <si>
    <t>MODALIDADE ESPORTIVA</t>
  </si>
  <si>
    <t>RH</t>
  </si>
  <si>
    <t>SERVIÇO DE TERCEIRO</t>
  </si>
  <si>
    <t>Planejamento e Estruturação do Projeto</t>
  </si>
  <si>
    <t>aquisição de uniforme</t>
  </si>
  <si>
    <t>recursos humanos</t>
  </si>
  <si>
    <t>Material Esportivo</t>
  </si>
  <si>
    <t>Material Físico</t>
  </si>
  <si>
    <t>Estrutura Física</t>
  </si>
  <si>
    <t>Hospedagem</t>
  </si>
  <si>
    <t>Comunicação</t>
  </si>
  <si>
    <t>cama elástica</t>
  </si>
  <si>
    <t>água</t>
  </si>
  <si>
    <t>banheiro químico</t>
  </si>
  <si>
    <t>Contábil</t>
  </si>
  <si>
    <t>TIPO</t>
  </si>
  <si>
    <t>EXEMPLO</t>
  </si>
  <si>
    <t>caixa de som</t>
  </si>
  <si>
    <t>Árbitros</t>
  </si>
  <si>
    <t>ITEM original</t>
  </si>
  <si>
    <t>tipo</t>
  </si>
  <si>
    <t>MATERIAL ESPORTIVO</t>
  </si>
  <si>
    <t>MATERIAL FÍSICO</t>
  </si>
  <si>
    <t>MATERIAL RECREATIVO</t>
  </si>
  <si>
    <t>HIDRATAÇÃO</t>
  </si>
  <si>
    <t>ESTRUTURA METÁLICA</t>
  </si>
  <si>
    <t>ESTRUTURA FÍSICA</t>
  </si>
  <si>
    <t>ESTRUTURA RECREATIVA</t>
  </si>
  <si>
    <t>COMUNICAÇÃO</t>
  </si>
  <si>
    <t>MATERIAL GRÁFICO</t>
  </si>
  <si>
    <t>RECURSOS HUMANOS</t>
  </si>
  <si>
    <t>JURÍDICO</t>
  </si>
  <si>
    <t>CONTÁBIL</t>
  </si>
  <si>
    <t>ADMINISTRATIVA</t>
  </si>
  <si>
    <t>EQUIPAMENTOS/ELETRÔNICOS</t>
  </si>
  <si>
    <t>COORDENADOR DE NÚCLEO</t>
  </si>
  <si>
    <t>COORDENADOR ADMINISTRATIVO</t>
  </si>
  <si>
    <t>COORDENADOR DE EVENTO</t>
  </si>
  <si>
    <t>BOLA DE VOLEI DE PRAIA</t>
  </si>
  <si>
    <t>BOLA SUÍÇA (PILATES)</t>
  </si>
  <si>
    <t>Mín. de VALOR UNITÁRIO</t>
  </si>
  <si>
    <t>BANNER Total</t>
  </si>
  <si>
    <t>IMPRESSÃO Total</t>
  </si>
  <si>
    <t>Contagem de VALOR UNITÁRIO2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</si>
</sst>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ont>
    <font>
      <b/>
      <sz val="11"/>
      <name val="Calibri"/>
      <family val="2"/>
    </font>
  </fonts>
  <fills count="6">
    <fill>
      <patternFill patternType="none"/>
    </fill>
    <fill>
      <patternFill patternType="gray125"/>
    </fill>
    <fill>
      <patternFill patternType="solid">
        <fgColor rgb="FFD3D3D3"/>
        <bgColor rgb="FFD3D3D3"/>
      </patternFill>
    </fill>
    <fill>
      <patternFill patternType="solid">
        <fgColor theme="2"/>
        <bgColor indexed="64"/>
      </patternFill>
    </fill>
    <fill>
      <patternFill patternType="solid">
        <fgColor theme="4" tint="0.59999389629810485"/>
        <bgColor indexed="64"/>
      </patternFill>
    </fill>
    <fill>
      <patternFill patternType="solid">
        <fgColor theme="9" tint="0.59999389629810485"/>
        <bgColor rgb="FFD3D3D3"/>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1">
    <xf numFmtId="0" fontId="0" fillId="0" borderId="0" xfId="0"/>
    <xf numFmtId="0" fontId="2" fillId="2" borderId="0" xfId="0" applyFont="1" applyFill="1"/>
    <xf numFmtId="0" fontId="3" fillId="2" borderId="0" xfId="0" applyFont="1" applyFill="1"/>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2"/>
    </xf>
    <xf numFmtId="0" fontId="0" fillId="0" borderId="0" xfId="0" applyAlignment="1">
      <alignment wrapText="1"/>
    </xf>
    <xf numFmtId="0" fontId="1" fillId="3" borderId="1" xfId="0" applyFont="1" applyFill="1" applyBorder="1" applyAlignment="1">
      <alignment horizont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7" xfId="0" applyFont="1" applyFill="1" applyBorder="1" applyAlignment="1">
      <alignment horizont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2" fillId="5" borderId="0" xfId="0" applyFont="1" applyFill="1"/>
    <xf numFmtId="0" fontId="3" fillId="5" borderId="0" xfId="0" applyFont="1" applyFill="1"/>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7"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cellXfs>
  <cellStyles count="1">
    <cellStyle name="Normal" xfId="0" builtinId="0"/>
  </cellStyles>
  <dxfs count="1">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1</xdr:col>
      <xdr:colOff>458320</xdr:colOff>
      <xdr:row>0</xdr:row>
      <xdr:rowOff>103656</xdr:rowOff>
    </xdr:from>
    <xdr:to>
      <xdr:col>5</xdr:col>
      <xdr:colOff>1571625</xdr:colOff>
      <xdr:row>6</xdr:row>
      <xdr:rowOff>17930</xdr:rowOff>
    </xdr:to>
    <mc:AlternateContent xmlns:mc="http://schemas.openxmlformats.org/markup-compatibility/2006" xmlns:a14="http://schemas.microsoft.com/office/drawing/2010/main">
      <mc:Choice Requires="a14">
        <xdr:graphicFrame macro="">
          <xdr:nvGraphicFramePr>
            <xdr:cNvPr id="2" name="CLASSIFICAÇÃO2">
              <a:extLst>
                <a:ext uri="{FF2B5EF4-FFF2-40B4-BE49-F238E27FC236}">
                  <a16:creationId xmlns:a16="http://schemas.microsoft.com/office/drawing/2014/main" id="{71628B5D-3762-2E98-AA65-B1EEBFD8FC9B}"/>
                </a:ext>
              </a:extLst>
            </xdr:cNvPr>
            <xdr:cNvGraphicFramePr/>
          </xdr:nvGraphicFramePr>
          <xdr:xfrm>
            <a:off x="0" y="0"/>
            <a:ext cx="0" cy="0"/>
          </xdr:xfrm>
          <a:graphic>
            <a:graphicData uri="http://schemas.microsoft.com/office/drawing/2010/slicer">
              <sle:slicer xmlns:sle="http://schemas.microsoft.com/office/drawing/2010/slicer" name="CLASSIFICAÇÃO2"/>
            </a:graphicData>
          </a:graphic>
        </xdr:graphicFrame>
      </mc:Choice>
      <mc:Fallback xmlns="">
        <xdr:sp macro="" textlink="">
          <xdr:nvSpPr>
            <xdr:cNvPr id="0" name=""/>
            <xdr:cNvSpPr>
              <a:spLocks noTextEdit="1"/>
            </xdr:cNvSpPr>
          </xdr:nvSpPr>
          <xdr:spPr>
            <a:xfrm>
              <a:off x="1067920" y="103656"/>
              <a:ext cx="12743330" cy="1057274"/>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0</xdr:col>
      <xdr:colOff>99732</xdr:colOff>
      <xdr:row>0</xdr:row>
      <xdr:rowOff>86285</xdr:rowOff>
    </xdr:from>
    <xdr:to>
      <xdr:col>1</xdr:col>
      <xdr:colOff>437029</xdr:colOff>
      <xdr:row>29</xdr:row>
      <xdr:rowOff>324971</xdr:rowOff>
    </xdr:to>
    <mc:AlternateContent xmlns:mc="http://schemas.openxmlformats.org/markup-compatibility/2006" xmlns:a14="http://schemas.microsoft.com/office/drawing/2010/main">
      <mc:Choice Requires="a14">
        <xdr:graphicFrame macro="">
          <xdr:nvGraphicFramePr>
            <xdr:cNvPr id="3" name="UF">
              <a:extLst>
                <a:ext uri="{FF2B5EF4-FFF2-40B4-BE49-F238E27FC236}">
                  <a16:creationId xmlns:a16="http://schemas.microsoft.com/office/drawing/2014/main" id="{8995D1E5-276B-ECFC-E167-C1568E0DC5C9}"/>
                </a:ext>
              </a:extLst>
            </xdr:cNvPr>
            <xdr:cNvGraphicFramePr/>
          </xdr:nvGraphicFramePr>
          <xdr:xfrm>
            <a:off x="0" y="0"/>
            <a:ext cx="0" cy="0"/>
          </xdr:xfrm>
          <a:graphic>
            <a:graphicData uri="http://schemas.microsoft.com/office/drawing/2010/slicer">
              <sle:slicer xmlns:sle="http://schemas.microsoft.com/office/drawing/2010/slicer" name="UF"/>
            </a:graphicData>
          </a:graphic>
        </xdr:graphicFrame>
      </mc:Choice>
      <mc:Fallback xmlns="">
        <xdr:sp macro="" textlink="">
          <xdr:nvSpPr>
            <xdr:cNvPr id="0" name=""/>
            <xdr:cNvSpPr>
              <a:spLocks noTextEdit="1"/>
            </xdr:cNvSpPr>
          </xdr:nvSpPr>
          <xdr:spPr>
            <a:xfrm>
              <a:off x="99732" y="86285"/>
              <a:ext cx="946897" cy="5763186"/>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icius Augusto de Mattos Lambert Soares" refreshedDate="45622.400535416666" createdVersion="8" refreshedVersion="8" minRefreshableVersion="3" recordCount="1738" xr:uid="{3F9D19B7-BE38-4892-8350-3BADD94B0A59}">
  <cacheSource type="worksheet">
    <worksheetSource ref="A1:AJ1739" sheet="Resultado (3)"/>
  </cacheSource>
  <cacheFields count="37">
    <cacheField name="Nº" numFmtId="0">
      <sharedItems containsSemiMixedTypes="0" containsString="0" containsNumber="1" containsInteger="1" minValue="1" maxValue="1738"/>
    </cacheField>
    <cacheField name="META" numFmtId="0">
      <sharedItems containsBlank="1"/>
    </cacheField>
    <cacheField name="ETAPA" numFmtId="0">
      <sharedItems containsBlank="1"/>
    </cacheField>
    <cacheField name="CLASSIFICAÇÃO" numFmtId="0">
      <sharedItems containsBlank="1"/>
    </cacheField>
    <cacheField name="MODALIDADE ESPORTIVA" numFmtId="0">
      <sharedItems containsNonDate="0" containsString="0" containsBlank="1"/>
    </cacheField>
    <cacheField name="ITEM Padronizado" numFmtId="0">
      <sharedItems count="779">
        <s v="AUXILIAR DE PROFESSOR"/>
        <s v="BRIGADISTA"/>
        <s v="SEGURANÇA"/>
        <s v="PROFESSOR"/>
        <s v="ERRO"/>
        <s v="MEDALHA"/>
        <s v="BOLA DE FUTEBOL 410 A 450G"/>
        <s v="KIT DE UNIFORME (CAMISA E SHORT)"/>
        <s v="MEIÃO"/>
        <s v="ARBITRAGEM"/>
        <s v="TROFÉU"/>
        <s v="VAZIO"/>
        <s v="AUXILIAR ADMINISTRATIVO"/>
        <s v="ALIMENTAÇÃO "/>
        <s v="PAINEL LED (LOCAÇÃO)"/>
        <s v="GERADOR DE ENERGIA 260 KVA (LOCAÇÃO)"/>
        <s v="BOLA FUTSAL"/>
        <s v="EQUIPAMENTO DE SOM (LOCAÇÃO)"/>
        <s v="SQUEEZE"/>
        <s v="AMBULÂNCIA UTE (LOCAÇÃO)"/>
        <s v="FOTÓGRAFO"/>
        <s v="KIT UNIFORME"/>
        <s v="MÃO FRANCESA (LOCAÇÃO)"/>
        <s v="STAFF"/>
        <s v="ÁGUA MINERAL"/>
        <s v="COORDENADOR TÉCNICO"/>
        <s v="COORDENADOR GERAL"/>
        <s v="FOLDER"/>
        <s v="BOX TRUSS (LOCAÇÃO)"/>
        <s v="ELETRICISTA"/>
        <s v="OPERADOR DE LED"/>
        <s v="MÍDIA SOCIAL"/>
        <s v="ASSESSORIA CONTÁBIL"/>
        <s v="BANNER"/>
        <s v="ASSESSORIA JURÍDICA"/>
        <s v="MONITOR"/>
        <s v="PROFESSOR DE ED. FÍSICA"/>
        <s v="UNIFORME"/>
        <s v="ASSESSORIA TÉCNICA OPERACIONAL"/>
        <s v="SUPERVISOR ADMINISTRATIVO"/>
        <s v="BOLA DE VOLEIBOL"/>
        <s v="KIMONO TAEKWONDO"/>
        <s v="CAMISETA"/>
        <s v="KIMONO KARATE"/>
        <s v="UNIFORME COMPLETO (FUTEBOL)"/>
        <s v="APOIO"/>
        <s v="ASSISTENTE ADMINISTRATIVO 20H"/>
        <s v="JOELHEIRA"/>
        <s v="CAMISA DRY FIT"/>
        <s v="CAIXA DE ISOPOR (LOCAÇÃO)"/>
        <s v="EXTINTOR DE INCÊNDIO(LOCAÇÃO)"/>
        <s v="STAND (LOCAÇÃO)"/>
        <s v="GRADIL"/>
        <s v="BACKDROP 3MX2M (LOCAÇÃO)"/>
        <s v="TENDA 3X3 (LOCAÇÃO)"/>
        <s v="TAMBOR DE LIXO (LOCAÇÃO)"/>
        <s v="BACKDROP 3 X 2M EM TRELIÇA"/>
        <s v="BACKDROP 5 X 2M EM TRELIÇA"/>
        <s v="SACOLA ESPORTIVA"/>
        <s v="MESA (LOCAÇÃO)"/>
        <s v="CAIXA D´ÁGUA (LOCAÇÃO)"/>
        <s v="PALCO 6M X 6M X 1M (LOCAÇÃO)"/>
        <s v="PÓRTICO (LOCAÇÃO)"/>
        <s v="BACKDROP 2 X 2 EM TRELIÇA (LOCAÇÃO)"/>
        <s v="CONES DE SINALIZAÇÃO (LOCAÇÃO)"/>
        <s v="BALCÃO 1 X 1M (LOCAÇÃO)"/>
        <s v="GUARDA-VOLUME (LOCAÇÃO)"/>
        <s v="TENDA 4 X 4M (LOCAÇÃO)"/>
        <s v="AUXILIAR DE SERVIÇOS GERAIS"/>
        <s v="BANNER 1,20 X 0,80"/>
        <s v="AGASALHO COMPLETO DE POLIÉSTER"/>
        <s v="AGENTE SOCIAL (20H)"/>
        <s v="AGUA MINERAL (COPO 200ML) CAIXA 48 COPOS"/>
        <s v="EQUIPAMENTO DE SOM COM OPERADOR (LOCAÇÃO)"/>
        <s v="ESTRUTURA METÁLICA - TRELIÇA 3X6M (LOCAÇÃO)"/>
        <s v="ESTRUTURA METÁLICA - TRELIÇA FERRO (LOCAÇÃO)"/>
        <s v="GERADOR DE ENERGIA COM CAPACIDADE 200 KV (LOCAÇÃO)"/>
        <s v="GERADOR ELÉTRICO (LOCAÇÃO)"/>
        <s v="MESAS E CADEIRAS (LOCAÇÃO)"/>
        <s v="TENDAS 3X3 (LOCAÇÃO)"/>
        <s v="TINA COM GELO (LOCAÇÃO)"/>
        <s v="AMBULÂNCIA UTI 12H (LOCAÇÃO)"/>
        <s v="AMBULÂNCIA UTI 24H (LOCAÇÃO)"/>
        <s v="CONSERVAÇÃO E LIMPEZA"/>
        <s v="SUPERVISOR (8H)"/>
        <s v="GERADOR DE ENERGIA COM CAPACIDADE 180 KV (LOCAÇÃO)"/>
        <s v="GRADIL 200 CM (LOCAÇÃO)"/>
        <s v="MESA DE PEBOLIM (LOCAÇÃO)"/>
        <s v="FRETE"/>
        <s v="FAIXA 6 X 1M"/>
        <s v="BRIGADISTA/BOMBEIROS (8H)"/>
        <s v="PISTA DE SKATE (LOCAÇÃO)"/>
        <s v="ÁGUA MINERAL (500 ML)"/>
        <s v="PALCO SKATE (LOCAÇÃO)"/>
        <s v="WIND BANNER"/>
        <s v="DESENVOLVEDOR WEB"/>
        <s v="COORDENADOR DE EVENTO (30H)"/>
        <s v="BANHEIRO QUÍMICO (LOCAÇÃO)"/>
        <s v="BRINQUEDOS INFLÁVEIS (LOCAÇÃO)"/>
        <s v="FLYERS"/>
        <s v="TABELA DE BASQUETE 3X3"/>
        <s v="PÓRTICO"/>
        <s v="TESTEIRA 6MX1M"/>
        <s v="PALCO 6M X 4M (LOCAÇÃO)"/>
        <s v="PROFESSOR DE BASQUETE"/>
        <s v="RAMPA DE SKATE (LOCAÇÃO)"/>
        <s v="COODENADOR GERAL (40H)"/>
        <s v="BACKDROP 4MX3M (LOCAÇÃO)"/>
        <s v="PROFESSOR DE DANÇA"/>
        <s v="KIT SKATE "/>
        <s v="COLETE"/>
        <s v="ASSESSORIA"/>
        <s v="FOTÓGRAFO (8H)"/>
        <s v="COMUNICAÇÃO VISUAL"/>
        <s v="PROFESSOR DE SKATE"/>
        <s v="MESA AIR GAME (LOCAÇÃO)"/>
        <s v="MONTAGEM E DESMONTAGEM (8H)"/>
        <s v="PLACA 2X1M"/>
        <s v="CADEIRA (LOCAÇÃO)"/>
        <s v="BOLA DE BASQUETE"/>
        <s v="CORRIMÃO SKATE (LOCAÇÃO)"/>
        <s v="VISEIRA"/>
        <s v="MESA (ALUGUEL)"/>
        <s v="AMBULÂNCIA UTI (LOCAÇÃO)"/>
        <s v="TENDAS 5X5 COM CALHA (LOCAÇÃO)"/>
        <s v="MESA DE FUTEMESA (LOCAÇÃO)"/>
        <s v="BOLA DE BASQUETE "/>
        <s v="COORDENADOR ADMINISTRATIVA"/>
        <s v="FAIXA DE LUTA"/>
        <s v="COORDENADOR JUDÔ"/>
        <s v="KIT DE UNIFORME "/>
        <s v="PROFESSOR DE JUDÔ"/>
        <s v="SACOCHILA"/>
        <s v="PLACA DE COMUNICAÇÃO VISUAL"/>
        <s v="KIMONO DE JUDÔ"/>
        <s v="IDENTIFICAÇÃO DE UNIFORME"/>
        <s v="SERVIÇOS DE ILUMINAÇÃO"/>
        <s v="TENDA 10X10 (LOCAÇÃO)"/>
        <s v="KIT LANCHE"/>
        <s v="SACO PARA MATERIAL ESPORTIVO"/>
        <s v="SUPERVISOR ESPORTIVO"/>
        <s v="BONÉ"/>
        <s v="BOLA OFICIAL DE BASQUETE"/>
        <s v="GARRAFA/SQUEEZE"/>
        <s v="GERADOR DE 180KWA"/>
        <s v="PALCO PROFISSIONAL (LOCAÇÃO)"/>
        <s v="PALESTRA"/>
        <s v="BANHEIRO QUIMICO"/>
        <s v="COORDENADOR DE PEDAGOGICO"/>
        <s v="TENDA 5X5 (LOCAÇÃO)"/>
        <s v="CAMA ELÁSTICA (LOCAÇÃO)"/>
        <s v="ASSESSORIA DE COMUNICAÇÃO"/>
        <s v="BANNER BACKDROP"/>
        <s v="BOMBA DE AR"/>
        <s v="TOBOGÃ INFLÁVEL (LOCAÇÃO)"/>
        <s v="CONSULTORIA "/>
        <s v="SERVIÇO DE ALIMENTAÇÃO"/>
        <s v="MOTO DE MOLA (PARQUE INFANTIL)"/>
        <s v="PARQUE INFANTIL TEMÁTICO MODELO TREM"/>
        <s v="CAVALINHO DE MOLA (PARQUE INFANTIL)"/>
        <s v="BALANÇO VAI E VEM PARA ADAPTADO"/>
        <s v="BALANÇO TIPO LAMBRETA DUPLA"/>
        <s v="GIRA GIRA CARROSSEL CADEIRINHA 6 LUGARES"/>
        <s v="GIRA GIRA GRANDE 8 LUGARES"/>
        <s v="BALANÇO TIPO LAMBRETA DUPLA (PARQUE INFANTIL)"/>
        <s v="SCANDERE DOMOS (PARQUE INFANTIL)"/>
        <s v="BALANÇO DE FERRO 2 LUGARES"/>
        <s v="PARQUE INFANTIL"/>
        <s v="GANGORRA 4 LUGARES (PARQUE INFANTIL)"/>
        <s v="GIRA GIRA 06 LUGARES (PARQUE INFANTIL)"/>
        <s v="INTRUTOR KRAV MAGA (20H)"/>
        <s v="BASTÃO 1M"/>
        <s v="UNIFORME (CAMISA E BERMUDA)"/>
        <s v="CONE 50 CM"/>
        <s v="CORDA DE SEDA 6M"/>
        <s v="CAIXA DE SALTO 40X45X35 EM MADEIRA"/>
        <s v="BAMBOLÊ"/>
        <s v="CORDA DE PULAR"/>
        <s v="BOLA DE FUTEBOL DE CAMPO "/>
        <s v="RODA ABDOMINAL"/>
        <s v="COLCHONETE"/>
        <s v="COORDENADOR DE NÚCLEO (40H)"/>
        <s v="BOLA SUÍÇA DE PILATES 75 CM"/>
        <s v="CINTO DE TRAÇÃO 1,5M"/>
        <s v="PRATO CHINÊS 19 CM"/>
        <s v="CORDA NAVAL 8M"/>
        <s v="PROFESSOR DE GINÁSTICA FUNCIONAL´(20H)"/>
        <s v="PROFESSOR DE FUTEBOL (20H)"/>
        <s v="BOLA DE FUTSAL 62-64 CM"/>
        <s v="FITA DE TREINAMENTO FUNCIONAL"/>
        <s v="DISCO DE EQUILÍBRIO 37 CM"/>
        <s v="ESCADA DE AGILIDADE "/>
        <s v="TABLADO (LOCAÇÃO)"/>
        <s v="COORDENADOR DE ESPORTE"/>
        <s v="PLACAR DE MESA"/>
        <s v="BOLA DE FUTEBOL DE CAMPO"/>
        <s v="KIT BANDEIRA"/>
        <s v="CHUTEIRA DE CAMPO  "/>
        <s v="ÁGUA MINERAL 500 ML"/>
        <s v="COORDENADOR DE MARKETING E COMUNICAÇÃO"/>
        <s v="BOLSA ESPORTIVA"/>
        <s v="KIT PRIMEIROS SOCORROS"/>
        <s v="GANDULA"/>
        <s v="CAMISA"/>
        <s v="SHORT"/>
        <s v="BOMBEIRO"/>
        <s v="DESIGNER GRÁFICO/ WEB DESIGNER"/>
        <s v="VEÍCULO (LOCAÇÃO)"/>
        <s v="REDE FUTEBOL DE CAMPO "/>
        <s v="TENDA 6X6 (LOCAÇÃO)"/>
        <s v="SACO DE GELO"/>
        <s v="ALIMENTAÇÃO"/>
        <s v="CARTÃO DE ARBITRAGEM"/>
        <s v="APITO"/>
        <s v="AMBULÂNCIA (LOCAÇÃO)"/>
        <s v="CONSULTORIA ADMINISTRATIVO/FINANCEIRO"/>
        <s v="GRADIL (LOCAÇÃO)"/>
        <s v="PROFESSOR DE FUTMESA (8H)"/>
        <s v="FAIXA 6M X 1M"/>
        <s v="PLACA 2M X 1M"/>
        <s v="PROFESSOR DE FUTVOLEI (8H)"/>
        <s v="PROFESSOR DE BEACH TENNIS"/>
        <s v="PALCO (LOCAÇÃO)"/>
        <s v="COORDENADOR DE EVENTO (40H)"/>
        <s v="BOLA DE FUTVOLEI"/>
        <s v="GERADOR DE ENERGIA (LOCAÇÃO)"/>
        <s v="WIND BANNER 3,5M X 0,65M"/>
        <s v="COORDENADOR GERAL (40H)"/>
        <s v="STAFF (10H)"/>
        <s v="COORDENADOR DE PROJETOS"/>
        <s v="BRIGADISTA (10H)"/>
        <s v="SEGURANÇA (10H)"/>
        <s v="TESTEIRA 6M X 1M"/>
        <s v="MONTAGEM E DESMONTAGEM (10H)"/>
        <s v="TENDA 4X4 COM CALHA (LOCAÇÃO)"/>
        <s v="APARADOR DE CHUTES"/>
        <s v="APITO DE PLÁSTICO COM CORDÃO "/>
        <s v="BOLA DE VOLEIBOL, MICROFIBRA, PESO 260 A 280 G, CIRCUNFERÊNCIA: 65 A 67 CM"/>
        <s v="MOCHILA SACOLA , MARTERIAL 100% POLIESTER, ALTURA 43 CM, LARGURA 30 CM"/>
        <s v="CALÇA DE GOLEIRO"/>
        <s v="CAMISA DE GOLEIRO"/>
        <s v="CINTA DE TRAÇÃO"/>
        <s v="CHUTEIRA DE CAMPO DE COURO COM TRAVA"/>
        <s v="CONE PRATINHO CHAPÉU CHINÊS 50 UND"/>
        <s v="REDE FUTEBOL DE CAMPO TAM. 03"/>
        <s v="CONE DE SINALIZAÇÃO 43 CM"/>
        <s v="BOLA DE FUTEBOL DE CAMPO TAM. 05"/>
        <s v="AUXILIAR TÉCNICO"/>
        <s v="BOLA DE FUTEBOL DE CAMPO TAM. 04"/>
        <s v="BERMUDA "/>
        <s v="ESCADA DE AGILIDADE 10 M 20 DEGRAUS"/>
        <s v="ASSISTENTE SOCIAL"/>
        <s v="ASSESSORIA DE TREINAMENTO"/>
        <s v="ASSISTENTE ADMINISTRATIVO"/>
        <s v="ASSISTENTE DE COORDENAÇÃO"/>
        <s v="ASSISTENTE DE COORDENAÇÃO 40H"/>
        <s v="ASSISTENTE DE PRODUÇÃO"/>
        <s v="GRUPO DE CAPOEIRA - EVENTO (15 PESSOAS)"/>
        <s v="AUXILIAR ADMINISTRATIVO 40H"/>
        <s v="AUXILIAR OPERACIONAL"/>
        <s v="BANDEIRA DO BRASIL "/>
        <s v="BANNER EM VINIL 2X2M 340G"/>
        <s v="BANNER 2,00 X 1,00"/>
        <s v="BANNER 6,00 X 3,00"/>
        <s v="BANNER 1,50 X 0,90"/>
        <s v="BANNER 3,00 X 1,00"/>
        <s v="BANNER 3,00 X 4,00"/>
        <s v="BANNER LONA FOSCA 1,00 X 2,00"/>
        <s v="BANNER 5,00 X 0,80"/>
        <s v="BOLA DE BORRACHA"/>
        <s v="BOLA DE HANDEBOL PVC"/>
        <s v="BOLA"/>
        <s v="BOLA DE FUTSAL"/>
        <s v="BOLA DE HANDEBOL D60 H1 , PESO 290 A 300 GRAMAS CIRCUNFERENCIA 50 E 52 CENTIMETROS"/>
        <s v="BOLA HANDEBOL D60 H2 , PESO 325 E 375 GRAMAS CIRCUNFERENCIA 54 E 56 CENTIMETROS"/>
        <s v="BOLA HANDEBOL D60 H3, PTAMANHO 3: CIRCUNFERÊNCIA: 555-575MM E PESO: 400-425G"/>
        <s v="BONE"/>
        <s v="BORRACHA BRANCA (PAPELARIA)"/>
        <s v="BOTON"/>
        <s v="CADERNO ESPIRAL CAPA DURA  UNIVERSITÁRIO 10 MATÉRIAS  160 FOLHAS"/>
        <s v="ÁGUA MINERAL CAIXA"/>
        <s v="CALÇA DE CAPOEIRA"/>
        <s v="CALÇA DE CAPOEIRA ABADA HELANCA - 100% POLIÉSTER"/>
        <s v="CALÇÃO FUTSAL"/>
        <s v="CAMISETA DRYFIT POLIÉSTER"/>
        <s v="CAMISETA MANGA CURTA, TIPO DE GOLA CARECA, CONFECCIONADA DRY FIT 100% POLIÉSTER"/>
        <s v="CAMISETA GOLA POLO  POLIESTER 100% SUBLIMADAS"/>
        <s v="CAMISETA MANGA CURTA"/>
        <s v="CAMISETA POLIÉSTER"/>
        <s v="CANELEIRA"/>
        <s v="CANETA ESFEROGRÁFICA"/>
        <s v="CHINELOS"/>
        <s v="CHUTEIRA"/>
        <s v="CHUTEIRA MATERIAL SINTÉTICO"/>
        <s v="COLETE DE TREINO DUPLA FACE"/>
        <s v="COLETE PROTEÇÃO DE TORÁX"/>
        <s v="SERVIÇO DE COMUNICAÇÃO VISUAL"/>
        <s v="CONE PRATINHO CHAPÉU CHINÊS"/>
        <s v="CONE"/>
        <s v="APOSTILA"/>
        <s v="COORDENADOR ADMINISTRATIVO/FINANCEIRO"/>
        <s v="COORDENADOR ADMINISTRATIVO/FINANCEIRO (40H)"/>
        <s v="BACKDROP 3M X 2M"/>
        <s v="PAINEL (LOCAÇÃO)"/>
        <s v="SEGURANÇA "/>
        <s v="PAINEL DE LED (LOCAÇÃO)"/>
        <s v="SUPERVISOR"/>
        <s v="AUXILIAR ADMINISTRATIVO (40H)"/>
        <s v="BANNER (LOCAÇÃO)"/>
        <s v="TATAME EM EVA 1,0M X 1,0 X 30MM"/>
        <s v="UNIFORME (CAMISA/SHORT)"/>
        <s v="MESÁRIO"/>
        <s v="KIMONO"/>
        <s v="COORDENADOR GERNAL (40H)"/>
        <s v="BACKDROP (LOCAÇÃO)"/>
        <s v="TENDA 5M X 5M (LOCAÇÃO)"/>
        <s v="ASSESSORIA DE MARKETING"/>
        <s v="PLACAR ELETRÔNICO (LOCAÇÃO)"/>
        <s v="CAMISETA DRYFIT"/>
        <s v="FITA COLORIDA POLIÉSTER COM CABO SBS"/>
        <s v="ASSESSORIA TÉCNICA/OPERACIONAL"/>
        <s v="KIT CAMISETA 20 CAMISAS POLIÉSTER"/>
        <s v="INSTRUTOR DE FUTEBOL (20H)"/>
        <s v="TATAME EVA 2X2MX40MM"/>
        <s v="BOLA FUTEBOL DE CAMPO OFICIAL 420-445G"/>
        <s v="ARBITRAGEM (DIÁRIA)"/>
        <s v="INSTRUTOR GINÁSTICA"/>
        <s v="ÔNIBUS 40 LUGARES (LOCAÇÃO)"/>
        <s v="BOLAS DE GR 400G 17CM"/>
        <s v="MAÇAS PARA GR 45CM"/>
        <s v="INSTRUTOR DE GR (20H)"/>
        <s v="BOLA DE VOLEI DE PRAIA TAM. 05 18 PAINÉIS"/>
        <s v="BOLA DE VOLEI DE PRAIA TAM. 05 10 PAINÉIS"/>
        <s v="KIT DE AGILIDADE"/>
        <s v="BOLA DE BORRACHA TAM. 12"/>
        <s v="FITA HANDEBOL DE PRAIA"/>
        <s v="CAMISA GOLA POLO"/>
        <s v="BOLA DE FUTSAL 66-69 CM"/>
        <s v="CAMISA GOLA CARECA"/>
        <s v="REDE DE VOLEI"/>
        <s v="BOLA DE FUTSAL 60-64 CM"/>
        <s v="REDE DE FUTSAL"/>
        <s v="BOLA DE HANDEBOL DE PRAIA"/>
        <s v="REDE DE HANDEBOL DE PRAIA"/>
        <s v="BOLA DE HANDEBOL"/>
        <s v="FITA DEMARCATÓRIA"/>
        <s v="CONSULTORIA"/>
        <s v="KIMONO "/>
        <s v="TATAME EM EVA 1,0M X 1,0 "/>
        <s v="COORDENADOR GERAL 40H"/>
        <s v="MONITOR 20H"/>
        <s v="ASSISTENTE ADMINISTRATIVO (30H)"/>
        <s v="IMPRESSÃO"/>
        <s v="PROFESSOR DE JIU-JITSU  (20H)"/>
        <s v="PANFLETOS 10CM X 14 CM"/>
        <s v="ÁRBITRO (DIÁRIA)"/>
        <s v="REDE PARA TRAVE DE FUTSAL"/>
        <s v="PROFESSOR DE FUTSAL"/>
        <s v="AGENTE SOCIAL (15H)"/>
        <s v="INSTRUTOR DE TENIS DE MESA"/>
        <s v="BOLA DE VOLEI OFICIAL TAM. 5"/>
        <s v="COORDENADOR ESPORTIVO"/>
        <s v="ASSESSOR DE ACOMPANHAMENTO"/>
        <s v="RAQUETE DE TENIS DE MESA"/>
        <s v="TATAME EVA 1X1MX40MM"/>
        <s v="MESA DE TÊNIS (LOCAÇÃO)"/>
        <s v="INSTRUTOR DE JUDÔ"/>
        <s v="REDE DE VOLEI OFICIAL"/>
        <s v="INSTRUTOR DE VOLEI"/>
        <s v="BOLA DE FUTSAL OFICIAL 500, 400-440G, 62-64CM"/>
        <s v="KIMONO JUDO"/>
        <s v="INTÉRPRETE DE LIBRAS"/>
        <s v="PSICÓLOGO"/>
        <s v="DESIGNER GRÁFICO"/>
        <s v="ASSESSORIA DE TI"/>
        <s v="RAQUETE DE FOCO"/>
        <s v="ILUMINAÇÃO (LOCAÇÃO)"/>
        <s v="MOCHILA"/>
        <s v="CHINELO "/>
        <s v="TOALHA DE ROSTO"/>
        <s v="PROFESSOR DE TAEKWONDO"/>
        <s v="FAXA DE LUTA"/>
        <s v="KIMONO DE KARATÊ"/>
        <s v="FISIOTERAPEUTA"/>
        <s v="KIMONO DE TAEKWONDO"/>
        <s v="MANOPLA DE FOCO"/>
        <s v="AMBULÂNCIA UTI E UTE (LOCAÇÃO)"/>
        <s v="IMPRESSÃO EM BRAILLE"/>
        <s v="ASSISTENTE"/>
        <s v="ESTRUTURA METÁLICA (LOCAÇÃO)"/>
        <s v="BANHEIRO QUÍMICO PCD (LOCAÇÃO)"/>
        <s v="MINI BOLA OVERBALL"/>
        <s v="STEP"/>
        <s v="COMUNICAÇÃO SOCIAL"/>
        <s v="PROFESSOR DE KARATÊ"/>
        <s v="TATAME"/>
        <s v="ESCADA DE AGILIDADE 10 DEGRAUS"/>
        <s v="CONSULTORIA CONTÁBIL E JURÍDICA"/>
        <s v="PROFESSOR (10H)"/>
        <s v="SACOLA MOCHILA"/>
        <s v="GARRAFA (SQUEEZE)"/>
        <s v="CERIMONIAL"/>
        <s v="ALUGUEL DE ESPAÇO"/>
        <s v="FOTOGRAFO"/>
        <s v="AUXILIAR ADMINISTRATIVO (30H)"/>
        <s v="CALÇÃO/SHORT"/>
        <s v="KIMONO DE JIU JITSU"/>
        <s v="COORDENADOR GERAL (30H)"/>
        <s v="MONITOR (10H)"/>
        <s v="FAIXA ELÁSTICA"/>
        <s v="PROFESSOR DE VOLEI"/>
        <s v="EMPRESA"/>
        <s v="PLACAR POLIESPORTIVO"/>
        <s v="BOLA DE VOLEI"/>
        <s v="TENIS"/>
        <s v="MONITOR (12H)"/>
        <s v="CAMISETA POLO"/>
        <s v="REDE ESPORTE"/>
        <s v="PROFESSOR (4H)"/>
        <s v="CONE 23CM"/>
        <s v="MOCHILA TIPO SACO"/>
        <s v="REDE FUTSAL"/>
        <s v="INSTRUTOR (16H)"/>
        <s v="INSTRUTOR (8H)"/>
        <s v="ANTENA DE VOLEI"/>
        <s v="CINTO DE TRAÇÃO"/>
        <s v="MONITOR (16H)"/>
        <s v="PRANCHETA"/>
        <s v="MEDALHAS"/>
        <s v="MEIA VOLEI"/>
        <s v="PANFLETOS "/>
        <s v="CONSULTORIA/ASSESSORIA"/>
        <s v="ASSISTENTE ADMINISTRATIVO/FINANCEIRO"/>
        <s v="COORDENADOR DE NÚCLEO (30H)"/>
        <s v="COORDENADOR DE PRODUÇÃO"/>
        <s v="COORDENADOR DE PROJETO"/>
        <s v="CORDA DE PULAR 2,20M"/>
        <s v="COLCHONETE 180X60X4 CM"/>
        <s v="ESPAGUETE POLIETILENO 165CM"/>
        <s v="KIT AGILIDADE"/>
        <s v="KIT MINI BAND ELÁSTICO"/>
        <s v="BOLA SUÍÇA TAM. G 75CM"/>
        <s v="COORDENADOR PEDAGÓGICO"/>
        <s v="COORDENADOR TÉCNICO 40H"/>
        <s v="CORDÃO CREDENCIAMENTO"/>
        <s v="COTOVELEIRA"/>
        <s v="CRONOMETRAGEM NÚMERO DE PEITO"/>
        <s v="DELEGADO DE JOGO"/>
        <s v="ALIMENTAÇÃO (DIÁRIA)"/>
        <s v="ÁGUA MINIERAL 200 ML"/>
        <s v="PÓDIO (LOCAÇÃO)"/>
        <s v="FILMAGEM"/>
        <s v="SERVIÇO DE CRONOMETRAGEM"/>
        <s v="INSCRIÇÃO"/>
        <s v="COODENADOR TÉCNICO"/>
        <s v="MONTAGEM E DESMONTAGEM  "/>
        <s v="TENDA (LOCAÇÃO)"/>
        <s v="CAIXA TÉRMICA (LOCAÇÃO)"/>
        <s v="CHIP DE CORRIDA"/>
        <s v="BANHEIRO QUÍMICO"/>
        <s v="IDENTIFICADOR DE CORRIDA"/>
        <s v="ASSESSORIA DE MARKENTING"/>
        <s v="CONE DE SINALIZAÇÃO "/>
        <s v="AMBULÂNCIA UTI (ALUGUEL)"/>
        <s v="CHUTEIRA DE COURO"/>
        <s v="LUVAS DE GOLEIRO"/>
        <s v="CONES 23 CM"/>
        <s v="PROFESSOR DE FUTEBOL (16H)"/>
        <s v="REDE PARA TRAVE"/>
        <s v="CORDAS DE PULAR"/>
        <s v="CALÇÃO DRY FIT"/>
        <s v="CONES 48 CM"/>
        <s v="UNIFORME DE FUTEBOL"/>
        <s v="ASSESSORIA CONTÁBIL/JURÍDICA"/>
        <s v="COLETE DUPLA FACE"/>
        <s v="AUXILIAR OPERACIONAL (16H)"/>
        <s v="BOLA FUTEBOL DE CAMPO"/>
        <s v="UNIFORME FUTEBOL"/>
        <s v="MONITOR (13H)"/>
        <s v="EMPRESA-EVENTOS"/>
        <s v="INSTRUTOR DE FUTEBOL (10H)"/>
        <s v="DIRETOR GERAL"/>
        <s v="EQUIPE DE EVENTO"/>
        <s v="ESCADA DE AGILIDADE 4,5M"/>
        <s v="ESCADA DE AGILIDADE"/>
        <s v="ESTRUTURA PARA EVENTOS (LOCAÇÃO)"/>
        <s v="EVENTO"/>
        <s v="FAIXA ARTES MARCIAIS"/>
        <s v="BERMUDA DRY FIT"/>
        <s v="CAMISA POLIÉSTER"/>
        <s v="ENCARGOS"/>
        <s v="TÊNIS RUNNING"/>
        <s v="REDE DE VÔLEI"/>
        <s v="BOLA DE VÔLEI"/>
        <s v="MEIA CANO 3/8"/>
        <s v="ASSISTENTE DE COMUNICAÇÃO"/>
        <s v="ASSESSORIA FINANCEIRA"/>
        <s v="EXERCITADOR FUNCIONAL"/>
        <s v="CAMINHADA DUPLO"/>
        <s v="MULTI EXERCITADOR 06 FUNÇÕES"/>
        <s v="PRESSÃO DE PERNAS DUPLO"/>
        <s v="ESQUI DUPLO"/>
        <s v="SIMULADOR DE CAVALGADA DUPLO"/>
        <s v="FLEXOR E EXTENSOR DE PERNAS DUPLO"/>
        <s v="REMADA SENTADA"/>
        <s v="CADEIRA ABDUTORA"/>
        <s v="DISCO SINALIZADORES DE PVC"/>
        <s v="APITO DE METAL"/>
        <s v="REDE FUTEBOL DE CAMPO  "/>
        <s v="BOLA DE FUTEBOL DE CAMPO 22 CM"/>
        <s v="BANDEIRINHA PARA ARBITRAGEM"/>
        <s v="MINI BAND "/>
        <s v="CONE DE AGILIDADE"/>
        <s v="BANDEIRA PARA ESCANTEIO"/>
        <s v="ESCADA DE AGILIDADE 4,5 MT"/>
        <s v="ESTENSOR ELÁSTICO RUBBER BAND"/>
        <s v="INSTRUTOR ESPORTIVO (20H)"/>
        <s v="ESTACA DE AGILIDADE 1,6M"/>
        <s v="PISO (LOCAÇÃO)"/>
        <s v="HOSPEDAGEM"/>
        <s v="ASSESSORIA ADMINISTRATIVA/FINANCEIRA"/>
        <s v="FOTÓGRAFO/FILMAGEM"/>
        <s v="BOLA DE VÔLEI DE PRAIA"/>
        <s v="PASSAGEM AÉREA"/>
        <s v="ÔNIBUS 45 LUGARES (LOCAÇÃO)"/>
        <s v="LONA"/>
        <s v="ASSESSORIA DE IMPRENSA"/>
        <s v="BOLA DE FUTVÔLEI"/>
        <s v="CHUVEIRO (LOCAÇÃO)"/>
        <s v="FISIOTERAPEUTA (30H)"/>
        <s v="IMPOSTO PATRONAL"/>
        <s v="IMPOSTO INTERNACIONAL"/>
        <s v="INSTRUTOR (20H)"/>
        <s v="INSTRUTOR "/>
        <s v="UNIFORME (CONJUNTO 25 UNID.)"/>
        <s v="KIMONO JUDÔ"/>
        <s v="KIMONO KARATÊ"/>
        <s v="KIT AGILIDADE PARA AQUECIMENTO"/>
        <s v="KIT DE MEDICAMENTOS"/>
        <s v="BOLA DE FUTEBOL"/>
        <s v="TABULEIRO DE XADREZ"/>
        <s v="UNIFORME COMPLETO"/>
        <s v="MEIÃO DE FUTSAL"/>
        <s v="REDE"/>
        <s v="CHUTEIRA DE FUTSAL"/>
        <s v="CALÇA"/>
        <s v="CHUTEIRA DE FUTEBOL"/>
        <s v="MEIÃO DE FUTEBOL"/>
        <s v="COLETES"/>
        <s v="PARQUE INFANTIL (AQUISIÇÃO)"/>
        <s v="PLAYGROUND E ACADMIA AO AR LIVRE (AQUISIÇÃO)"/>
        <s v="LÁPIS HB"/>
        <s v="ALAMBRADO (LOCAÇÃO)"/>
        <s v="ARQUIBANCADA (LOCAÇÃO)"/>
        <s v="CONES (LOCAÇÃO)"/>
        <s v="VAN 18 LUGARES (LOCAÇÃO)"/>
        <s v="ONIBUS 56 LUGARES (LOCAÇÃO)"/>
        <s v="ATABAQUE (LOCAÇÃO)"/>
        <s v="CAMA ELÁSTICA 3,66M  (LOCAÇÃO)"/>
        <s v="CARRINHO DE ALGODÃO DOCE (LOCAÇÃO)"/>
        <s v="CARRINHO DE CACHORRO-QUENTE (LOCAÇÃO)"/>
        <s v="CARRINHO DE PIPOCA (LOCAÇÃO)"/>
        <s v="MESA E CADEIRA (LOCAÇÃO)"/>
        <s v="LOCAÇÃO DE ESTRUTURA MÉDICA"/>
        <s v="LOCAÇÃO DE ESTRUTURA MÉDICA UTI"/>
        <s v="FECHAMENTO (LOCAÇÃO)"/>
        <s v="GERADOR (LOCAÇÃO)"/>
        <s v="DE MATERIAL (LOCAÇÃO)"/>
        <s v="ONIBUS 54 LUGARES (LOCAÇÃO)"/>
        <s v="PANDEIRO (LOCAÇÃO)"/>
        <s v="TABLADO DE MADEIRA 8X8 (LOCAÇÃO)"/>
        <s v="TENDA 10M X 10M (LOCAÇÃO)"/>
        <s v="TENDA 6M X 6M (LOCAÇÃO)"/>
        <s v="BRINQUEDO INFLÁVEL (LOCAÇÃO)"/>
        <s v="TRIOS DE BERIMBAU (LOCAÇÃO)"/>
        <s v="VAN 14 LUGARES (LOCAÇÃO)"/>
        <s v="EXTINTOR DE INCÊNDIO (LOCAÇÃO)"/>
        <s v="LIXEIRAS (LOCAÇÃO)"/>
        <s v="PODIUM (LOCAÇÃO)"/>
        <s v="PÓRTICO E BOX TRUSS (LOCAÇÃO)"/>
        <s v="TATAME 1X1,4M (LOCAÇÃO)"/>
        <s v="TENDA GALPÃO (LOCAÇÃO)"/>
        <s v="LOCUTOR"/>
        <s v="LUVA TÁTICA - MEIO DEDO"/>
        <s v="LUVA DE GOLEIRO"/>
        <s v="MALA"/>
        <s v="MATERIAL DE CONSUMO"/>
        <s v="FOLDERS"/>
        <s v="QUILHA LONG BOARDS"/>
        <s v="QUILHA FUN BOARD"/>
        <s v="QUILHA SURF"/>
        <s v="TATAME  "/>
        <s v="CORDA DE SURF (LEASH)"/>
        <s v="IDENTIFICADOR DE UNIFORME"/>
        <s v="PRANCHA DE FUN BOARD"/>
        <s v="PRANCHA DE SURF"/>
        <s v="PROFESSOR DE SURF"/>
        <s v="LYCRA"/>
        <s v="PRANCHA DE BODYBOARDS"/>
        <s v="COLETE  "/>
        <s v="FAIXA 5M X 0,90M"/>
        <s v="ROUPA DE MERGULHO"/>
        <s v="PRANCHA LONG BOARDS"/>
        <s v="COORDENADOR DE PROJETO (40H)"/>
        <s v="CAPACETE ESPORTIVO"/>
        <s v="PROFESSOR (16H)"/>
        <s v="SUPERVISOR (30H)"/>
        <s v="CORDA NAVAL"/>
        <s v="BOLA DE FUTSAL ADULTO"/>
        <s v="FAIXA 2MT X 0,80M"/>
        <s v="KIMONO JIU-JITSU"/>
        <s v="CONE "/>
        <s v="ASSISTENTE FINANCEIRO (40H)"/>
        <s v="CONE PRATINHO"/>
        <s v="SACO MATERIAL ESPORTIVO"/>
        <s v="SERVIÇO DE MONITORAMENTO E AVALIAÇÃO"/>
        <s v="ESCADA DE TREINAMENTO"/>
        <s v="FOLDER "/>
        <s v="LUVA DE TAEKWONDO"/>
        <s v="COORDENADOR PEDAGÓGICO (40H)"/>
        <s v="PROTETOR DE TÓRAX"/>
        <s v="KIT DE PROTEÇÃO TAEKWONDO"/>
        <s v="REDE DE FUTEBOL DE CAMPO"/>
        <s v="ASSESSORIA DE EVENTOS"/>
        <s v="PROTETOR BUCAL"/>
        <s v="SACO DE PANCADA"/>
        <s v="BICO DE BOMBA DE AR"/>
        <s v="COLETE ESPORTIVO"/>
        <s v="SUPERVISOR "/>
        <s v="FAIXA"/>
        <s v="FAIXA DE DIVULGAÇÃO"/>
        <s v="PLAYGROUND (AQUISIÇÃO)"/>
        <s v="MEDALHAS DE PARTICIPAÇÃO"/>
        <s v="CADERNO"/>
        <s v="MONITOR (30H)"/>
        <s v="MONITOR (8H)"/>
        <s v="OPERADOR DE SOM"/>
        <s v="OUTDOOR"/>
        <s v="PASSAGENS INTERNACIONAIS"/>
        <s v="PLACA KM"/>
        <s v="PANFLETO"/>
        <s v="PORTA BOLAS"/>
        <s v="PRATO/DISCO"/>
        <s v="PROF. DE EDUCAÇÃO FISICA"/>
        <s v="PROF. DE CAPOEIRA"/>
        <s v="PROF. DE VOLEIBOL"/>
        <s v="PROFISSIONAL DE COMUNICAÇÃO"/>
        <s v="PROTETOR DE ANTEBRAÇO"/>
        <s v="PROTETOR DE CABEÇA"/>
        <s v="PROTETOR DE CANELA"/>
        <s v="PROTETOR DE PÉ"/>
        <s v="PULSEIRA DE SILICONE"/>
        <s v="PULSEIRAS DE IDENTIFICAÇÃO"/>
        <s v="RAQUETE DE CHUTE"/>
        <s v="SIMULADOR DE CAMINHADA"/>
        <s v="SIMULADOR ESQUI INDIVIDUAL"/>
        <s v="SIMULADOR REMO INDIVIDUAL"/>
        <s v="ROTAÇÃO VERTICAL DUPLO"/>
        <s v="ROTAÇÃO DIAGONAL DUPLO"/>
        <s v="PRESSÃO DE PERNAS TRIPLO"/>
        <s v="ALONGADOR 03 ALTURAS"/>
        <s v="PLACA ORIENTATIVA"/>
        <s v="SIMULADOR DE CAVALGADA INDIVIDUAL"/>
        <s v="TWIST LATERAL DUPLO"/>
        <s v="PARQUE INFANTIL 01 TORRE"/>
        <s v="SIMULADOR ESQUI DUPLO"/>
        <s v="SIMULADOR ROTAÇÃO VERTICAL DUPLO"/>
        <s v="SIMULADOR DE REMADA"/>
        <s v="SIMULADOR DE CAMINHADA DUPLO"/>
        <s v="SIMULADOR DE CAVALGADA"/>
        <s v="APARELHO ELÍPTICO"/>
        <s v="BARRA FIXA OMBRO E PEITORAL"/>
        <s v="ACADEMIA AO AR LIVRE E PLAYGROUND (AQUISIÇÃO)"/>
        <s v="ADUÇÃO E ABDUÇÃO DE PERNAS"/>
        <s v="ESCORREGADOR PLAYGROUND"/>
        <s v="BARRA FIXA"/>
        <s v="BALANÇO MEU BEBÊ"/>
        <s v="ROTAÇÃO VERTICAL TRIPLO"/>
        <s v="SIMULADOR DE CAVALGADA TRIPLO"/>
        <s v="SIMULADOR DE CAMINHA TRIPLO"/>
        <s v="SIMULADOR DE BICICLETA DUPLA"/>
        <s v="SIMULADOR DE REMO TRIPLO"/>
        <s v="LIXEIRA SELETIVA"/>
        <s v="SIMULADOR DE SURF DUPLO"/>
        <s v="PEITORAL COM PUXADOR "/>
        <s v="BALANÇO DOIS LUGARES"/>
        <s v="FLEXOR DE BRAÇOS"/>
        <s v="BARRA PARALELA"/>
        <s v="SIMULADOR DE ESQUI TRIPLO"/>
        <s v="GIRA-GIRA"/>
        <s v="GANGORRA"/>
        <s v="PLAYGROUND COM BALANÇO DUPLO"/>
        <s v="SIMULADOR DE BICICLETA INDIVIDUAL"/>
        <s v="ACADEMIA AO AR LIVRE ADAPTADA"/>
        <s v="SIMULADOR DE ESQUI DUPLO"/>
        <s v="PLACA DE PREMIAÇÃO"/>
        <s v="MEDALHA "/>
        <s v="BANNER 3,0M X 2,00M"/>
        <s v="BANNER 4,0M X 2,00M"/>
        <s v="PREMIAÇÃO"/>
        <s v="TROFÉU "/>
        <s v="BOLA DE FUTEBOL DE CAMPO TAM .60-70CM"/>
        <s v="BOLA DE FUTSAL 62-64G"/>
        <s v="BOLA DE VOLEI - 18 PAINÉIS"/>
        <s v="CANELEIRA FUTEBOL"/>
        <s v="CHUTEIRA DE FUTEBOL  PROFISSIONAL"/>
        <s v="SERVIÇO DE ILUMINAÇÃO"/>
        <s v="SERVIÇO CONTÁBIL/JURÍDICO"/>
        <s v="KIT UNIFORME (22 UNID.)"/>
        <s v="BOLSA PARA MATERIAL ESPORTIVO"/>
        <s v="REDE DE FUTEBOL DE CAMPO (PAR)"/>
        <s v="ASSESSORIA DE PROJETOS"/>
        <s v="CONSULTORIA COMUNICAÇÃO"/>
        <s v="RINGUE ARTES MARCIAIS (LOCAÇÃO)"/>
        <s v="EXERCITADOR DE PERNA TRIPLO"/>
        <s v="PEITORIL DUPLO "/>
        <s v="ESPALDAR"/>
        <s v="CAVALGADA TRIPLO"/>
        <s v="CORDA"/>
        <s v="SALDO"/>
        <s v="SEGURO VIAGEM"/>
        <s v="ASSESSORIA TI"/>
        <s v="ASSESSORIA COMUNICAÇÃO"/>
        <s v="ASSESSORIA PROJETOS"/>
        <s v="ASSESSORIA DE PROJETO"/>
        <s v="PROFESSOR DE JIU-JITSU  "/>
        <s v="PROFESSOR DE BALÉ"/>
        <s v="PROFESSOR DE BOXE"/>
        <s v="SOCIAL MEDIA"/>
        <s v="PROFESSOR DE CAPOEIRA"/>
        <s v="BANDEIRA DE ESCANTEIO"/>
        <s v="FAIXA ELÁSTICA (MINI BAND)"/>
        <s v="LUVA DE BOXE"/>
        <s v="SAPATILHA"/>
        <s v="ARCO DE GINÁSTICA RÍTMICA"/>
        <s v="BOLA INFLÁVEL DE GINÁSTICA"/>
        <s v="PROFESSOR DE FUTEBOL DE CAMPO"/>
        <s v="CONE CHAPÉU CHINÊS"/>
        <s v="PARAQUDAS FUNCIONAL"/>
        <s v="PROFESSOR DE GINÁSTICA FUNCIONAL"/>
        <s v="TURNBOARD DE BALLET"/>
        <s v="CALÇÃO DE BOXE"/>
        <s v="STEP "/>
        <s v="BANDAGEM ELÁSTICA"/>
        <s v="SHORT "/>
        <s v="COLLANT DE BALÉ"/>
        <s v="BOTOM/MEDALHA"/>
        <s v="MEIA CALÇA DE BALLET"/>
        <s v="APARADOR DE CHUTE E SOCO"/>
        <s v="ADMINISTRATIVO DE AUXILIAR"/>
        <s v="REDE DE FUTEBOL  "/>
        <s v="CAMISA "/>
        <s v="PROFESSOR DE EDUCAÇÃO FÍSICA"/>
        <s v="AUXILIAR OPERACIONAL (30H)"/>
        <s v="COLETE "/>
        <s v="ARCO PLÁSTICO (BAMBOLÊ)"/>
        <s v="QUADRA DE FUTSAL (LOCAÇÃO)"/>
        <s v="CONE DE AGILIDADE - 50CM"/>
        <s v="PAPELARIA"/>
        <s v="CERIMONIALISTA"/>
        <s v="PLACAR ELETRÔNICO  (LOCAÇÃO)"/>
        <s v="PALHAÇO"/>
        <s v="ADMINSTRATIVO "/>
        <s v="SUPERVISOR ESPORTIVO 30H"/>
        <s v="SUPERVISOR ESPORTIVO 40H"/>
        <s v="TAXA DE INSCRIÇÃO"/>
        <s v="TENDA 10X10"/>
        <s v="TOUCA DE NATAÇÃO DE SILICONE"/>
        <s v="TRANSPORTE"/>
        <s v="CAMISA POLO"/>
        <s v="KIT ATLETISMO"/>
        <s v="UNIFORME MACAQUINHO"/>
        <s v="MEIA"/>
        <s v="PARQUE INFANTIL 06 UN."/>
        <s v="PLAYGROUND E ACADMIA AO AR LIVRE"/>
        <s v="PEITORAL DUPLO"/>
        <s v="MULTI EXERCITADOR"/>
        <s v="PRESSÃO DE APERNAS DUPLO"/>
        <s v="SURF DUPLO"/>
      </sharedItems>
    </cacheField>
    <cacheField name="ITEM_2" numFmtId="0">
      <sharedItems count="1435" longText="1">
        <s v="2 (DOIS) AUXILIARES DO PROFESSOR"/>
        <s v="2 (DOIS) BRIGADISTA"/>
        <s v="2 (DOIS)SEGURANÇA DESARMADO"/>
        <s v="2(DOIS) PROFESSORES DE TAEKWONDO"/>
        <s v="REALIZAÇÃO DE CAMPEONATO DE FUTEBOL NO MUNICÍPIO DE LAGOA GRANDE/PE"/>
        <s v="MEDALHAS DE PARTICIPAÇÃO PERSONALIZADAS PRODUZIDA EM METAL ZAMAC FUNDIDA ESPESSURA DE 4,0 MM TAMANHO DE 8,0 CM PINTURA ESPECIAL NA COR OURO COM EFEITO ENVELHECIDO ACOMPANHA FITA ACETINADA PERSONALIZADA SUBLINHADA EM 1 FACE."/>
        <s v="BOLA FUTEBOL MATERIAL: POLIURETANO , PESO CHEIA: 410 A 450 G,CARACTERÍSTICAS ADICIONAIS: MIOLO REMOVÍVEL E LUBRIFICADO , CIRCUNFERÊNCIA: 68 A 70CM, MODELO: FUTEBOL DE CAMPO"/>
        <s v="KIT UNIFORME ESPORTIVO, COMPONENTES: CAMISAS: 20 MANGAS/CURTAS E 2 MANGAS/LONGAS; CALÇÃO: 22, MATERIAL: 100% POLIÉSTER, CARACTERÍSTICAS ADICIONAIS: PERSONALIZAÇÃO/NUMERAÇÃO"/>
        <s v="MEIÃO DE FUTEBOL (PAR), MATERIAL: ELASTANO E POLIAMIDA"/>
        <s v="SERVIÇO DE ARBITRAGEM FUTEBOL DE CAMPO ARBITRAGEM FUTEBOL DE CAMPO: 01 ÁRBITRO, 02 AUXILIARES, 01 ANOTADOR POR PARTIDA. TOTAL 468, SENDO 252 SERVIÇOS CUSTEADAS COM RECURSO DA EMENDA E 216 SERVIÇOS SERÃO DISPONIBILIZADOS PELA PREFEITURA."/>
        <s v="TROFÉUS PERSONALIZADOS MISTO MDF/ACRÍLICO, TAMANHO 70 CM DE ALTURA X 35 CM DELARGURA.MOLDADO E FUNDIDO DE ACORDO COM A LOGOMARCA DO EVENTO."/>
        <s v="-"/>
        <s v="AUXILIAR ADMINISTRATIVO"/>
        <s v="EQUIPE DE SEGURANÇA-  02 SEGURANÇAS X 02 DIÁRIAS. SENDO 08 HORAS POR DIA. O SEGURANÇA EM NOSSO EVENTO TEM O PAPEL CRUCIAL DE GARANTIR A SEGURANÇA, ORDEM E BEM-ESTAR DOS PARTICIPANTES. SENDO O VALOR DE CADA SEGURANÇA R$ 200,00 X 2 = R$ 400,00 DIARIA"/>
        <s v="KIT LANCHE"/>
        <s v="LOCACAO DE PAINEL DE LED"/>
        <s v="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
        <s v="BOLA - 17 BOLAS DE FUTEBOL DE SALÃO POR DIA DE JOGO, DEFINIÇÃO DA TECNOLOGIA: ESTRUTURA SEM COSTURAS QUE MELHORA O TOQUE E REDUZ A ABSORÇÃO DE ÁGUA, COMPOSIÇÃO: REVESTIMENTO: 100% TPU; CÂMARA DE BUTIL PARA MÁXIMA RETENÇÃO DE AR."/>
        <s v="LOCACAO SONORIZAÇÃO PARA AMBIENTE - SONORIZAÇÃO PARA AMBIENTE ABERTO - 1 MESA DE SOM 8 CANAIS, 6 CAIXAS DE SOM ATIVA 850 WATTS AMPLIFICADA, 3 MICROFONES SEM/COM FIO, E PILHAS PARA UTILIZAÇÃO)."/>
        <s v="SQUEEZE"/>
        <s v="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
        <s v="EQUIPE DE FOTOGRAFO"/>
        <s v="KIT UNIFORME"/>
        <s v="ARBITRAGEM - PRESTAÇÃO DE SERVIÇOS DE 01 (UMA) EQUIPE DE ARBITRAGEM DE FUTSAL, COMPOSTO COM 02 ÁRBITROS, 03 ASSISTENTES E 02 ANOTADORES POR PARTIDA. 01 SERVIÇO DE ARBITRAGEM X 01 DIÁRIAS"/>
        <s v="LOCACAO DE PACOTE DE MÃO FRANCESA"/>
        <s v="EQUIPE DE SERVIÇO COM DE STAFFS"/>
        <s v="ÁGUA MINERAL"/>
        <s v="PREMIAÇÃO TROFÉUS"/>
        <s v="DIRETOR TÉCNICO"/>
        <s v="COORDENADOR GERAL"/>
        <s v="FOLDER"/>
        <s v="MEDALHAS"/>
        <s v="LOCAÇÃO DE PORTICO - 1 PÓRTICO INTERNO SIMPLES, MEDINDO 4 POR 3. BOX TRUS ESTRUTURA QUE IRÁ COMO FUNDO DE PAINEL NO PALCO JÁ EXISTENTE NO LOCAL."/>
        <s v="TÉCNICO ELETRICISTA"/>
        <s v="TÉCNICO – EQUIPE DE TÉCNICO COM 02 OPERADORES - PARA PRESTAÇÃO DE SERVIÇO DE OPERADOR DE PAINEL DE LED."/>
        <s v="MIDIA SOCIAL PARA CRIAÇÃO DE ARTE"/>
        <s v="CONTABILIDADE"/>
        <s v="BANNER"/>
        <s v="ASSESSORIA JURÍDICA"/>
        <s v="MONITOR DE PROFESSOR DE  EDUCAÇÃO FÍSICA"/>
        <s v="PROFESSOR DE EDUCAÇÃO FÍSICA"/>
        <s v="COORDENADOR GERAL (CONCEDENTE)"/>
        <s v="CONJUNTO DE UNIFORME PARA PROFESSOR E MONITOR AUXILIAR"/>
        <s v="CONJUNTO DE UNIFORME PARA TREINO (KIT)"/>
        <s v="ASSESSORIA TÉCNICA, OPERACIONAL E ADMINISTRATIVA EM GESTÃO DE PROJETOS"/>
        <s v="SUPERVISOR ADMINISTRATIVO"/>
        <s v="BOLA DE VOLEIBOL"/>
        <s v="KIT TAEKWONDO - KIMONO JAQUETA TECIDO DE ALGODÃO TRANÇADO REFORÇADO"/>
        <s v="CAMISA PERSONALIDA COM MANGA - PROTEÇÃO UV - GOLA V - APLICAÇÃO DE LOGOMARCA - ESCUDO"/>
        <s v="KIT KARATE - KIMONO GROSSO PROFISSIONAL BRIM 100% ALGODAO. ALTA RESISTÊNCIA. BLUSA C/REFOR?O NO PEITO"/>
        <s v="KIT CAMISA DRY ESCUDO SUBLIMADO, CALCAO DRY SUBLIMADO E MEIAO DE FUTEBOL PROFISSIONAL"/>
        <s v="APOIO AO DESENVOLVIMENTO DO PROJETO ESPORTE CAMPEÃO NO MUNICÍPIO DE MARACAÍ/SP"/>
        <s v="CAMISETA MALHA ESTAMPADA"/>
        <s v="ASSISTENTE ADMINISTRATIVO - 20H SEMANAIS"/>
        <s v="2 PROFESSORES DE EDUCAÇÃO FÍSICA (TÉCNICOS DESPORTIVOS NA MODALIDADE VOLEIBOL) - 20H SEMANAIS"/>
        <s v="JOELHEIRA TREINO/ PROTEÇÃO"/>
        <s v="2 ESTAGIÁRIOS DE EDUCAÇÃO FÍSICA - 20H SEMANAIS"/>
        <s v="CAMISETA FIT POLIAMIDA FLY NAS CORES, ROYAL, VERDE, LARANJA E ROXO."/>
        <s v="LOCAÇÃO DE CAIXAS DE ISOPOR."/>
        <s v="LOCAÇÃO DE EXTINTORES DE INCÊNDIO."/>
        <s v="LOCAÇÃO DE STANDS."/>
        <s v="LOCAÇÃO DE GRADES DE CONTENÇÃO."/>
        <s v="LOCAÇÃO DE BACKDROP 3 X 2 M EM TRELIÇA."/>
        <s v="LOCAÇÃO DE TENDAS DE APOIO 3 X 3 M."/>
        <s v="LOCAÇÃO DE TAMBORES DE LIXO."/>
        <s v="LOCAÇÃO DE BACKDROP 5 X 3 M EM TRELIÇA, PARA FUNDO DO PALCO."/>
        <s v="SACOLA BOCA DE PALHAÇO PERSONALIZADA COM LOGOMARCA DO EVENTO."/>
        <s v="LOCAÇÃO DE MESAS DE HIDRATAÇÃO."/>
        <s v="LOCAÇÃO DE CAIXAS D’ÁGUA."/>
        <s v="LOCAÇÃO DE PALCO COBERTO, 6M X 6M X 1M DE  ALTURA, COM RAMPA DE ACESSIBILIDADE."/>
        <s v="LOCAÇÃO DE PÓRTICO 7.80M LARGURA X 5M DE BOCA E 4M DE ALTURA."/>
        <s v="LOCAÇÃO DE BACKDROP 2 X 2 M EM TRELIÇA."/>
        <s v="LOCAÇÃO DE CONES DE SINALIZAÇÃO."/>
        <s v="LOCAÇÃO DE BALCÕES 1X1M."/>
        <s v="LOCAÇÃO DE ESTANTES PARA GUARDA-VOLUMES."/>
        <s v="LOCAÇÃO DE TENDAS DE APOIO 4 X 4 M."/>
        <s v="3 (TRÊS) - EQUIPE DE LIMPEZA"/>
        <s v="4 (QATRO) STAFFS (MONITORES)"/>
        <s v="4 (QUATRO) BANNER DE IDENTIFICAÇÃO E DIVULGAÇÃO - 1,20 X 0,80 M."/>
        <s v="4 (QUATRO) BANNERS DE IDENTIFICAÇÃO E DIVULGAÇÃO - 1,20 X 0,80 M."/>
        <s v="AGASALHO COMPLETO"/>
        <s v="AGENTES SOCIAIS DE ESPORTE E LAZER (20H SEMANAIS)"/>
        <s v="ÁGUA MINERAL SEM GÁS (COPO 200ML) CAIXA COM 48 COPOS.  SERÁ DISTRIBUÍDO NOS DIAS DOS JOGOS SERÁ DISPONIBILIZADO 10 CAIXAS PARA CADA DIA DE EVENTO, PARA AS EQUIPES COMISSÃO TÉCNICA E PROFISSIONAIS ENVOLVIDOS NO EVENTO."/>
        <s v="ALUGUEL DE AMBULÂNCIA UTE"/>
        <s v="ALUGUEL DE EQUIPAMENTO DE SOM COM OPERADOR"/>
        <s v="ALUGUEL DE EQUIPAMENTO SONORO"/>
        <s v="ALUGUEL DE ESTRUTURA METÁLICA - TRELIÇA - 3X6M"/>
        <s v="ALUGUEL DE ESTRUTURA METÁLICA - TRELIÇAS DE FERRO"/>
        <s v="ALUGUEL DE GERADOR - GERADOR DE ENERGIA COM CAPACIDADE 200 KV"/>
        <s v="ALUGUEL DE GERADOR ELÉTRICO"/>
        <s v="ALUGUEL DE MESAS E CADEIRAS"/>
        <s v="ALUGUEL DE TENDAS 3X3"/>
        <s v="ALUGUEL DE TINA COM GELO"/>
        <s v="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
        <s v="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
        <s v="AMBULÂNCIA  - CONTRATAÇÃO DE EMPRESA ESPECIALIZADA NOS SERVIÇOS DE LOCAÇÃO DE AMBULÂNCIAS UTI E DE REMOÇÃO: UTI 24 H - 70 DIÁRIAS COBRINDO OS DIAS DO EVENTO PARA: RESTAURANTE CENTRAL/CENTRO DE CONVIVÊNCIA; COMITÊ ORGANIZADOR E HOTEIS"/>
        <s v="EQUIPE DE LIMPEZA 8H DIA/ 6 DIÁRIAS."/>
        <s v="SUPERVISOR DE EVENTO 8H DIA/ 6 DIÁRIAS"/>
        <s v="LOCAÇÃO DE GERADORES DE 180KVA"/>
        <s v="LOCAÇÃO DE GRADIL COMPRIMENTO 200CM"/>
        <s v="LOCAÇÃO DE MESA DE PEBOLIM PARA O EVENTO"/>
        <s v="ALUGUEL DE CARRETO CAMINHAO BAU COMPRIMENTO 5,5M  ALTURA 2,4M"/>
        <s v="LOCAÇÃO DE SONORIZAÇÃO – SISTEMA DE SOM"/>
        <s v="FAIXA 6MX1M"/>
        <s v="BRIGADISTA/BOMBEIROS 8H DIA/6 DIÁRIAS."/>
        <s v="LOCAÇÃO DE PISTA DE SKATE MODELO DIAMANTE"/>
        <s v="STAFF – APOIO 8H DIA/ 6 DIÁRIAS."/>
        <s v="GARRAFINHA DE ÁGUA 500 ML"/>
        <s v="LOCAÇÃO DE PALCO SKATE SOBE E DESCE"/>
        <s v="WIND BANNER"/>
        <s v="KIT LANCHE (01 LIQUIDO, 01 SÓLIDO E 01 FRUTA OU BARRA DE CEREAL)"/>
        <s v="DESENVOLVIMENTO DE LANDING PAGE"/>
        <s v="COORDENADOR DO EVENTO 30H SEMANAIS – 4 MESES"/>
        <s v="LOCAÇÃO DE BANHEIRO QUÍMICO"/>
        <s v="LOCAÇÃO DE BRINQUEDOS INFLÁVEIS (FUTEBOL DE SABÃO)"/>
        <s v="LOCAÇÃO DE PAINEL DE LED 4X3"/>
        <s v="FLYERS"/>
        <s v="LOCAÇÃO DE TABELAS DE BASQUETE PROFISSIONAL 3X3"/>
        <s v="LOCAÇÃO DE ESTRUTURA METÁLICA PÓRTICO DE ENTRADA"/>
        <s v="TESTEIRA MEDINDO 6MX1M PARA PORTAL EM LONA TRAMA 1000X1000 280G ILHOS NÚMERO 0 (ZERO) DE LATÃO."/>
        <s v="LOCAÇÃO DE PALCO MEDINDO 6MX4M"/>
        <s v="SEGURANÇAS 8H DIA/6 DIÁRIAS."/>
        <s v="PROFESSOR DE BASQUETE 3X3 8H DIA/6 DIÁRIAS."/>
        <s v="LOCAÇÃO DE RAMPAS SKATE"/>
        <s v="CAMISETAS BENEFICIÁRIOS"/>
        <s v="COORDENADOR GERAL 40H SEMANAIS – 4 MESES"/>
        <s v="FOLDER INSTITUCIONAL EXPLICATIVO COM DETALHES DO EVENTO"/>
        <s v="LOCAÇÃO DE ESTRUTURA METÁLICA DE SUPORTE PARA LONA FRONT LIGHT BACKDROP 4X3"/>
        <s v="LOCAÇÃO (CANHÃO DE ESPUMA)"/>
        <s v="PROFESSOR DE DANÇA BREAK DANCE, FITDANCE, ZUMBA, RITBOX E RITMOS 8H DIA/6 DIÁRIAS."/>
        <s v="KIT SKATE + CAPACETE + PAR DE JOELHEIRA + PAR DE COTOVELEIRAS E PAR DE PROTETOR DE PUNHO"/>
        <s v="COLETE"/>
        <s v="SERVIÇO DE ASSESSORIA EM GESTÃO DE PROJETOS"/>
        <s v="FOTÓGRAFO 8H DIA/6 DIÁRIAS."/>
        <s v="BACKDROP 4MX3M"/>
        <s v="SERVIÇO DE COMUNICAÇÃO VISUAL"/>
        <s v="PROFESSOR DE SKATE 8H DIA/6 DIÁRIAS."/>
        <s v="LOCAÇÃO DE MESA AIR GAME"/>
        <s v="MONITORES 8H DIA/6 DIÁRIAS"/>
        <s v="EQUIPE DE MONTAGEM E DESMONTAGEM DO EVENTO 8H DIA/ 6 DIÁRIAS"/>
        <s v="LOCAÇÃO DE BRINQUEDOS INFLÁVEIS (PULA PULA CASTELO)"/>
        <s v="LOCAÇÃO DE BRINQUEDOS CAMA ELÁSTICA"/>
        <s v="LOCAÇÃO DE BRINQUEDOS INFLÁVEIS (MAQUINA DE BOLA DE SABÃO)"/>
        <s v="LOCAÇÃO DE BRINQUEDOS INFLÁVEIS (PISCINA DE BOLINHA)"/>
        <s v="PLACA 2MX1M PS 2MM"/>
        <s v="LOCAÇÃO DE PALCO SKATE SUBINDO"/>
        <s v="LOCAÇÃO CADEIRAS PLÁSTICAS - SUPORTA ATÉ 182 KG COMPRIMENTO: 43 CM LARGURA: 40,6 CM ALTURA: 86,7 CM ALTURA DO ASSENTO: 45 CM EMPILHAMENTO MÁXIMO RECOMENDADO: 20 UNIDADES PESO APROXIMADO: 2,25/2,35 KG"/>
        <s v="BOLAS PRO DE BASQUETE 3X3"/>
        <s v="LOCAÇÃO DE CORRIMÃO SKATE"/>
        <s v="VISEIRA"/>
        <s v="LOCACÃO MESA PLÁSTICA QUADRADA MONOBLOCO EM POLIPROPILENO, DIMENSÕES: A72,4XL71,3XC71,3(CM) PESO: 4,70 KG"/>
        <s v="LOCAÇÃO DE AMBULÂNCIAS UTI NECESSÁRIO PARA O EVENTO (8H DE EVENTO)."/>
        <s v="LOCAÇÃO DE BRINQUEDOS INFLÁVEIS (SURF MECÂNICO)"/>
        <s v="LOCAÇÃO DE PISTA DE SKATE MODELO MINI RAMPA"/>
        <s v="LOCAÇÃO DE BRINQUEDOS INFLÁVEIS CHUTE A GOL"/>
        <s v="LOCAÇÃO DE TENDAS 5X5 C/ CALHA;"/>
        <s v="LOCAÇÃO DE MESA DE FUTEMESA"/>
        <s v="CAMISETAS RH"/>
        <s v="LOCAÇÃO DE BRINQUEDOS INFLÁVEIS (GANGORRA)"/>
        <s v="LOCAÇÃO DE PALCO SKATE"/>
        <s v="BOLA DE BASQUETE 3X3"/>
        <s v="BOLA BASQUETE FEMININO OFICIAL"/>
        <s v="BOLA DE BASQUETE MIRIM BORRACHA"/>
        <s v="COLETE ESPORTIVO DE CORES VARIADAS"/>
        <s v="CONTRATAÇÃO DE ASSESSORIA TÉCNICA E ADMINISTRATIVA"/>
        <s v="FAIXA PARA JUDOGUI"/>
        <s v="COORDENADOR DE JUDÔ"/>
        <s v="BOLA BASQUETE ADULTO BORRACHA"/>
        <s v="CONJUNTO DE UNIFORME DE AULA DE BASQUETE"/>
        <s v="BOLA DE BASQUETE OFICIAL MIRIM"/>
        <s v="PROFESSOR  BASQUETE"/>
        <s v="SQUEEZE DE ALUMÍNIO"/>
        <s v="PROFESSOR  JUDÔ"/>
        <s v="BOLA DE BASQUETE OFICIAL ADULTO"/>
        <s v="MONITOR DEJUDÔ"/>
        <s v="SACOCHILA"/>
        <s v="PLACA DE COMUNICAÇÃO VISUAL"/>
        <s v="BOLA BASQUETE FEMININO BORRACHA"/>
        <s v="JUDOGUI"/>
        <s v="MONITOR DE BASQUETE"/>
        <s v="CAMISETA DE UNIFORME DE IDENTIFICAÇÃO DO PROJETO"/>
        <s v="COORDENADOR DE BASQUETE"/>
        <s v="JOGO DE PATCHS PARA FRENTE E COSTAS DO JUDOGUI"/>
        <s v="ASSESSORIA EM SERVIÇOS DE CONTABILIDADE"/>
        <s v="SERVIÇOS DE ILUMINAÇÃO"/>
        <s v="CAMISETAS PERSONALIZADAS"/>
        <s v="DICIPLINADORES - GRADE DE CONTENÇÃO OU GRADIL"/>
        <s v="LOCAÇÃO DE TENDA 10X10"/>
        <s v="EQUIPE ARBITRAGEM"/>
        <s v="EQUIPE DE FOTOGRAFOS"/>
        <s v="SACO PARA TRANSPORTAR MATERIAL ESPORTIVO"/>
        <s v="ALUGUEM DE EUIPAMENTOS DE SOM COM OPERADOR/LOCUTOR"/>
        <s v="UTI MOVEL"/>
        <s v="MEDALHA DE PREMIAÇÃO (PRIMEIRO, SEGUNDO E TERCEIRO LUGAR)"/>
        <s v="SUPERVISOS ESPORTIVO"/>
        <s v="BONE PERSONALIZADO"/>
        <s v="BOLAS OFICIAIS DE BASQUETE"/>
        <s v="SQUEEZE PERSONALIZADAS"/>
        <s v="MEDALHAS DE PARTICIPAÇÃO"/>
        <s v="PROFESSOR DE EDUCAÇÃO FISICA"/>
        <s v="SACOCHILA (PORTA MATERIAL)"/>
        <s v="GERADOR DE 180KWA"/>
        <s v="LOCAÇÃO DE PALCO PROFISSIONAL"/>
        <s v="STAFF - EQUIPE DE APOIO GERAL"/>
        <s v="PALESTRAS"/>
        <s v="BANHEIRO QUIMICO"/>
        <s v="SEGURANÇA"/>
        <s v="COORDENADOR DE PEDAGOGICO"/>
        <s v="LOCAÇÃO DE TENDAS 5X5"/>
        <s v="ALUGUEL DE CAMA ELASTICA"/>
        <s v="ASSESSORIA DE COMUNICAÇÃO"/>
        <s v="AUXILIAR DE LIMPEZA"/>
        <s v="BANNER BACKDROP PALCO E PREMIAÇÃO"/>
        <s v="BOMBA DE ENCHER BOLAS"/>
        <s v="ALUGUEL DE TOBOGÃ INFLAVEL"/>
        <s v="BANNER DE PORTICOBOX TRUSS"/>
        <s v="CONSULTORIA DE GESTÃO DE PROJETOS"/>
        <s v="SERVIÇOS DE ALIMENTAÇÃO PARA EQUIPE TECNICA E EQUIPE DE EXECUÇÃO."/>
        <s v="BRIGATISTA"/>
        <s v="KIT JOGOS DE UNIFORME"/>
        <s v="MOTO DE MOLA"/>
        <s v="PARQUE INFANTIL TEMÁTICO MODELO TREM"/>
        <s v="CAVALINHO DE MOLA"/>
        <s v="BALANÇO VAI E VEM PARA CADEIRANTES – INCLUSÃO SOCIAL"/>
        <s v="BALANÇO TIPO LAMBRETA DUPLA"/>
        <s v="GIRA GIRA CARROSSEL CADEIRINHA 6 LUGARES"/>
        <s v="GIRA GIRA GRANDE 8 LUGARES"/>
        <s v="SCANDERE DOMOSESPECIFICAÇÃO"/>
        <s v="BALANÇO DE FERRO 2 LUGARES"/>
        <s v="PARQUE INFALTIL"/>
        <s v="GANGORRA 4 LUGARES – 2 PRANCHAS"/>
        <s v="GIRA GIRA PENDURADO 6 LUGARES"/>
        <s v="INSTRUTOR DE KRAV MAGA - CARGA HORÁRIA DE 20 HORAS SEMANAIS, SEGUNDA A SEXTA 4HS DIA, 2 TURMAS"/>
        <s v="BASTÃO COM CARGA PEQUENA, 1 METRO, EM PVC"/>
        <s v="UNIFORMES PARA OS PARTICIPANTES (CAMISETA E BERMUDA)"/>
        <s v="CONES FURADOS COM BARREIRAS 50CM, PVC RÍGIDO"/>
        <s v="CORDA DE SEDA DE 6M"/>
        <s v="COORDENADOR GERAL DO PROJETO ESPORTE INCLUSIVO"/>
        <s v="CAIXA DE SALTO 15 40X45X35 EM MADEIRA"/>
        <s v="BAMBOLÊ EM PVC 63CM"/>
        <s v="CORDA DE PULAR EM PVC COM ROLAMENTO"/>
        <s v="BOLA FUTEBOL DE CAMPO, PESO 410+450G, CIRC. 68-70CM"/>
        <s v="RODA DE EXERCICIO FORTALECER OS BRAÇO, ABDÔMEN, OMBROS E COSTAS."/>
        <s v="COLCHONTES EM NAPA COM ESPUMA EM DENSIDADE 90X40X3CM"/>
        <s v="BANNER COM INFORMAÇÕES DO PROJETO E MARCA DOS ENTES ENVOLVIDOS."/>
        <s v="COORDENADOR DE NÚCLEO - COM A CARGA HORÁRIA DE 40 HORAS SEMANAIS, SEGUNDA A SEXTA 8HS DIA. ONDE 6 (SEIS) NUCLEOS OCORRERÃO 2 (DUAS) TURMAS , E UM NÚCLEO COM 1 (UMA) TURMA. TOTAL DE 13 (TREZE) TURMAS."/>
        <s v="BOLA SUIÇA DE PILATES 75CM,  CAPACIDADE 300KG"/>
        <s v="CINTO DE TRAÇÃO DUPLO PROFISSIONAL, 1,50M, LATEX"/>
        <s v="PRATO CHINÊS EM PVC TAMANHO 19CM"/>
        <s v="CORDA NAVAL 8M"/>
        <s v="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
        <s v="INSTRUTOR FUTEBOL - CARGA HORÁRIA DE 20 HORAS SEMANAIS, SEGUNDA A SEXTA 4HS DIA, 1 TURMA."/>
        <s v="BOLA DE FUTSAL PU, 400-450G, CIRC. 62-64CM"/>
        <s v="CONE EM PVC RÍGIDO, TAMANHO 50CM, LARANJA E BRANCO"/>
        <s v="TRX FITA DE TREINAMENTO SUSPENSO FUNCIONAL, NYLON"/>
        <s v="DISCO DE EQUILÍBRIO EM PVC, 37CM, UMA FACE COM CRACOS E OUTRA LISA."/>
        <s v="ESCADA PARA TREINAMENTO DE AGILIDADE, 9M, DEGRAUS EM PVC"/>
        <s v="SERVIÇO DE LOCAÇÃO DE TABLADO"/>
        <s v="ASSESSORIA CONTÁBIL"/>
        <s v="COORDENADOR DE ESPORTE"/>
        <s v="PLACAR DE MESA"/>
        <s v="SERVIÇO DE LIMPEZA"/>
        <s v="BOLA CAMPO"/>
        <s v="SACO DE BOLAS"/>
        <s v="KIT BANDEIRA"/>
        <s v="CHUTEIRA CAMPO"/>
        <s v="04 ÁRBITRO."/>
        <s v="MEIÃO (PAR)"/>
        <s v="GARRAFA DE ÁGUA MINERAL DE 500 ML."/>
        <s v="COORDENADOR DE MARKETING E COMUNICAÇÃO"/>
        <s v="BOLSA MASSAGISTA"/>
        <s v="CAIXA DE ISOPOR"/>
        <s v="KIT PRIMEIROS SOCORROS"/>
        <s v="08 SERVIÇOS DE SEGURANÇA"/>
        <s v="02 GANDULAS"/>
        <s v="CAMISA MANGA CURTA"/>
        <s v="CALÇÃO"/>
        <s v="BANNER DE 1,5X1"/>
        <s v="TROFÉU 23 CM."/>
        <s v="04 BOMBEIROS CIVIL"/>
        <s v="DESIGNER GRÁFICO/ WEB DESIGNER"/>
        <s v="SERVIÇO DE LOCAÇÃO COMPOSTODE 01 (UM) VEÍCULO"/>
        <s v="BOMBA DE AR"/>
        <s v="PAR DE REDE DE FUTEBOL DE CAMPO"/>
        <s v="LOCAÇÃO DE TENDA -6 X 6"/>
        <s v="SACO DE GELO"/>
        <s v="KIT DE LANCHE"/>
        <s v="COORDENADOR GERAL DO PROJETO"/>
        <s v="CARTÃO DE ÁRBITRO"/>
        <s v="APITO PLÁSTICO"/>
        <s v="MEDALHA"/>
        <s v="SERVIÇO DE LOCAÇÃO DE AMBULÂNCIA"/>
        <s v="SERVIÇO DE LOCAÇÃO DE SOM"/>
        <s v="CONSULTORIA ADMINISTRATIVO/ FINANCEIRO"/>
        <s v="01 SERVIÇO DE FOTOGRAFO."/>
        <s v="LOCAÇÃO DE GRADIL"/>
        <s v="PROFESSOR DE FUTMESA 8H/DIA  8H/DIA - 2 DIAS"/>
        <s v="LOCAÇÃO DE AMBULÂNCIAS UTI"/>
        <s v="PLACA 2MX1M"/>
        <s v="SERVIÇO DE COMUNICAÇÃO VISUAL -(01 SERVIÇO POR 2 MESES)"/>
        <s v="PROFESSOR DE FUTVOLEI 8H/DIA - 2 DIAS"/>
        <s v="CAMISETAS REGATA (BENEFICIADOS)"/>
        <s v="PROFESSOR DE BEACH TÊNIS 8H/DIA - 2 DIAS"/>
        <s v="LOCAÇÃO DE PALCO DE ESTRUTURA PRATICÁVEIS"/>
        <s v="LOCAÇÃO DE SISTEMA DE SOM"/>
        <s v="COORDENADOR DO EVENTO 40H SEMANAIS - 2 MESES"/>
        <s v="BOLAS PRO DE FUTVOLEI"/>
        <s v="LOCAÇÃO DE GERADORES"/>
        <s v="WIND BANNER  3.50M X 0.65M"/>
        <s v="EQUIPE DE LIMPEZA 10H/DIA – 4 DIAS"/>
        <s v="LOCAÇÃO DE CADEIRAS PLÁSTICAS DE POLIPROPILENO"/>
        <s v="COORDENADOR GERAL  40H SEMANAIS - 3 MESES"/>
        <s v="CAMISETAS COM MANGA (RH)"/>
        <s v="LOCAÇÃO MESA PLÁSTICA POLIPROPILENO"/>
        <s v="STAFF – APOIO 10H/DIA – 4 DIAS"/>
        <s v="SERVIÇO DE ASSESSORIA EM GESTÃO DE PROJETOS - (1 SERVIÇO POR 3 MESES)"/>
        <s v="BRIGADISTA 10H/DIA - 4 DIAS"/>
        <s v="SEGURANÇAS  10H/DIA - 4 DIAS"/>
        <s v="TESTEIRA DE 6MX1M"/>
        <s v="LOCAÇÃO DE CARRETO ALUGUEL 1 CAMINHÃO BAÚ  COMPRIMENTO 5,5M  - ALTURA 2,4M"/>
        <s v="EQUIPE DE MONTAGEM E DESMONTAGEM DO EVENTO 10H/DIA – 4 DIAS"/>
        <s v="LOCAÇÃO DE PORTAL C/ PORTICO DE TRELIÇA"/>
        <s v="LOCAÇÃO DE TENDAS 4X4 C/ CALHA"/>
        <s v="APARADOR DE CHUTES"/>
        <s v="APITOP/ARBITRAGEMDEPLÁSTICOCOMCORDÃOFOX40PEARL"/>
        <s v="AQUISIÇÃO DE BOLA VOLEIBOL, MATERIAL:MICROFIBRA, PESO CHEIA:260 A 280 G, CIRCUNFERÊNCIA:65 A 67 CM, CARACTERÍSTICAS ADICIONAIS:CÂMARA AIRBILITY, MIOLO REMOVÍVEL E LUBRIFICADO."/>
        <s v="AQUISIÇÃO DE MOCHILA TIPO SACOLA , MARTERIAL 100% POLIESTER, ALTURA 43 CM, LARGURA 30 CM. MATERIAL DA ALÇA: CORDÃO. PARA USO DIÁRIO DOS ALUNOS DURANTE A EXECUÇÃO DO PROJETO."/>
        <s v="ARBITRAGEM"/>
        <s v="CAMISA ELASTANO MANGA CURTA TAMANHOS DIVERSOS"/>
        <s v="CALÇA DE GOLEIRO REFORÇADA COM ACOLCHOAMENTO EM POLIÉSTER DIVERSOS TAMANHOS"/>
        <s v="CAMISA DE GOLEIRO REFORÇADA COM ACOLCHOAMENTO DE POLIÉSTER E ELASTANO TAMANHOS DIVERSOS"/>
        <s v="PROFESSOR DE EDUCAÇÃO FÍSICA OU ESPORTE"/>
        <s v="CINTA DE TRAÇÃO DUPLA PARA FORTALECIMENTO MUSCULAR"/>
        <s v="APOIO TÉCNICO"/>
        <s v="CHUTEIRA DE COURO COM TRAVA PARA GRAMA"/>
        <s v="PORTA CHUTEIRA (SACOCHILA) DE MATERIAL SINTÉTICO"/>
        <s v="BOLA DE FUTEBOL DE CAMPO 03"/>
        <s v="CONE CHAPÉU CHINÊS 19 CM - KIT COM 50 UNIDADES EM PVC"/>
        <s v="PAR DE REDE PARA GOL - FUTEBOL DE CAMPO TAMANHO OFICIAL"/>
        <s v="CONE DE SINALIZAÇÃO 43CM EM PVC"/>
        <s v="BOLA DE FUTEBOL DE CAMPO OFICIAL TAMANHO 5"/>
        <s v="AUXILIAR TÉCNICO"/>
        <s v="BOLA DE FUTEBOL DE CAMPO TAMANHO 04"/>
        <s v="BERMUDA MASCULINA DE MICROFIBRA EM TAMANHOS DIVERSOS"/>
        <s v="SQUEEZE PARA HIDRATAÇÃO"/>
        <s v="ESCADA DE AGILIDADE 10M, 20 DEGRAUS EM PVC"/>
        <s v="MEIÃO EM POLIÉSTER TAMANHOS DIVERSOS"/>
        <s v="ASSISTENTE SOCIAL"/>
        <s v="IMPLEMENTAÇÃO E DESENVOLVIMENTO DO PROJETO ACESSIBILIDADE À PRÁTICA DO ESPORTE SKATE NAS MODALIDADES STREET E PARK NO MUNICÍPIO DE LAGOA SANTA/MG"/>
        <s v="ASSESSORIA DE TREINAMENTO"/>
        <s v="ASSESSORIA TÉCNICA OPERACIONAL"/>
        <s v="ASSISTENTE ADMINISTRATIVO"/>
        <s v="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
        <s v="ASSISTENTE DE COORDENAÇÃO"/>
        <s v="ASSISTENTE DE COORDENADOR 40H/SEMANAIS"/>
        <s v="ASSISTENTE DE PRODUÇÃO - 5 PROFISSIONAL X 1 MESES"/>
        <s v="ATRAÇÃO REGIONAL – UM GRUPO DE 15 CAPOEIRISTAS HABILIDOSOS, INCLUINDO HOMENS E MULHERES, IRÁ SE APRESENTAR, TRAZENDO UMA VARIEDADE DE ESTILOS E MOVIMENTOS À APRESENTAÇÃO. ACOMPANHADOS AO VIVO POR INSTRUMENTOS COMO BERIMBAU E ATABAQUE, TERÁ UMA APRESENTAÇÃO POR DIA COM DURAÇÃO DE 2 HORA."/>
        <s v="AUXILIAR ADMINISTRATIVO (40H SEMANAIS)"/>
        <s v="AUXILIAR ADMINISTRATIVO 40 H"/>
        <s v="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
        <s v="AUXILIAR OPERACIONAL"/>
        <s v="BAMBOLÊ"/>
        <s v="BAMBOLÊ - ARCO DE PLÁSTICO"/>
        <s v="BANDEIRA DO BRASIL"/>
        <s v="BANNER - CONFECÇÃO DE BANNER EM VINIL 340G, IMPRESSO EM CORES COM ILHÓS, MEDINDO 2X2M."/>
        <s v="BANNER 100 M"/>
        <s v="BANNER 2X1M B"/>
        <s v="BANNER 6X3M"/>
        <s v="BANNER DE IDENTIFICAÇÃO E DIVULGAÇÃO - 6,0 X 3,00 M"/>
        <s v="BANNER DE IDENTIFICAÇÃO E DIVULGAÇÃO - 6,0 X 3,00 M."/>
        <s v="BANNER EM LONA 1,50X0,90, ACABAMENTO COM CORDÃO"/>
        <s v="BANNER EM LONA COM ILHÓS TAMANHO 3,00 DE LARGURA POR 1,00 DE ALTURA PARA FICAR EXPOSTO NO LOCAL ONDE ACONTECERÁ O EVENTO."/>
        <s v="BANNER EM LONA COM ILHÓS TAMANHO 3,00 DE LARGURA POR 4,00 DE ALTURA PARA FICAR EXPOSTO NO LOCAL ONDE ACONTECERÁ  O EVENTO."/>
        <s v="BANNER MATERIAL: LONA FOSCA 280G TAMANHO: 1000X2000MM BASTÃO, CORDÃO E VENTOSA"/>
        <s v="BANNERS"/>
        <s v="BANNERS 5MX0,8M EM LONA COM ILHÓS - IMPRESSÃO DIGITAL"/>
        <s v="BANNERS IMPRESSOS"/>
        <s v="BOLA CAMPO DUALT PROFISSIONAL PU COSTURADA"/>
        <s v="BOLA DE BORRACHA"/>
        <s v="BOLA DE HANDEBOL BEACH BEACH MATERIAL EXCLUSIVO DE PVC, A SUPERFÍCIE DA BOLA É FÁCIL DE SEGURAR. A COR CONTRASTANTE DÁ À BOLA UMA FORTE PERCEPÇÃO SERÃO DISPONIBILIZADO 02 BOLAS DE HANDEBOL H1 PARA SER UTILIZADO PELAS EQUIPES ADULTA E MÁSTER QUE DISPUTARAM A COMPETIÇÃO"/>
        <s v="BOLAS"/>
        <s v="BOLAS DE FUTEBOL DE SALÃO"/>
        <s v="BOLAS DE FUTSAL"/>
        <s v="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
        <s v="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
        <s v="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
        <s v="BOMBA DE AR DUPLA AÇÃO"/>
        <s v="BOMBA DE ENCHER BOLA"/>
        <s v="BOMBA PARA ENCHER BOLA"/>
        <s v="BONÉ"/>
        <s v="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
        <s v="BOTON PIGMENTADO"/>
        <s v="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
        <s v="BRIGADISTA DIÁR"/>
        <s v="BRIGADISTAS"/>
        <s v="BRIGADISTAS DE EMERGÊNCIA E PRIMEIROS SOCORROS"/>
        <s v="BUNNER"/>
        <s v="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
        <s v="CAIXA DE ÁGUA MINERAL"/>
        <s v="CALÇA DE CAPOEIRA"/>
        <s v="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
        <s v="CALÇÃO FUTSAL"/>
        <s v="CAMISA EM DRY FIT PARA OS ÁRBITROS QUE APITARÃO OS JOGOS DA COMPETIÇÃO, TECIDO  100% POLIÉSTER DIVERSOS TAMANHOS, SUBLIMADA EM DRY FIT DE ALTA QUALIDADE, COM PROTEÇÃO ULTRAVIOLETA, ETIQUETA TERMO TRANSFER, MODELAGEM ANATÔMICA, ACABAMENTO DE ARTE EM ALTA DEFINIÇÃO, SUBLIMADA ."/>
        <s v="CAMISAS EM TECIDO DRY FIT"/>
        <s v="CAMISAS PARA BENEFICIÁRIOS"/>
        <s v="CAMISAS PARA COLABORADORES"/>
        <s v="CAMISAS PARA COORDENAÇÃO E COLABORADORES E BENEFICIÁRIOS"/>
        <s v="CAMISAS PARA OS BENEFICIÁRIOS E RH"/>
        <s v="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
        <s v="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
        <s v="CAMISETA MANGA CURTA"/>
        <s v="CAMISETA PERSONALIZADAS"/>
        <s v="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
        <s v="CAMISETAS ATLETA"/>
        <s v="CAMISETAS COM COMPOSIÇÃO DE 100% POLIESTER, COM A LOGO DO PROJETO TAMANHOS P, M, G E GG"/>
        <s v="CAMISETAS DA CAPOEIRA"/>
        <s v="CAMISETAS DE PROJETO"/>
        <s v="CAMISETAS DO PROJETO"/>
        <s v="CAMISETAS STAFF"/>
        <s v="CANELEIRAS TAMANHO ÚNICO"/>
        <s v="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
        <s v="CARTÕES DE FUTSAL"/>
        <s v="CHINELOS DE DEDO"/>
        <s v="CHUTEIRA"/>
        <s v="CHUTEIRA DE FUTEBOL PROFISSIONAL DE MATERIAL SINTETICO DE 6 E 8 TRAVAS"/>
        <s v="COLETE DE TREINO DUPLA FACE TRB - VERMELHO+AZUL"/>
        <s v="COLETES"/>
        <s v="COLETES PARA PROTEÇÃO DE TORAX"/>
        <s v="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
        <s v="CONE PRATINHO / PEQUENO DE AGILIDAD"/>
        <s v="CONES"/>
        <s v="CONFECÇÃO DE APOSTILAS"/>
        <s v="CONFECÇÃO DE MEDALHAS"/>
        <s v="CONJUNTO DE AGASALHO ESPORTIVO (CALÇA E CASACO) - MATERIAL TACTEL SOFT PLUS, FORRADO"/>
        <s v="CONSULTORIA, COORDENAÇÃO ADMINISTRATIVA E FINANCEIRA"/>
        <s v="COORDENAÇÃO ADMINISTRATIVA E FINANCEIRA"/>
        <s v="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
        <s v="COORDENAÇÃO DE PRODUÇÃO - PROFISSIONAL RESPONSÁVEL PELA GESTÃO DE PRODUÇÃO NA PRÉ-PRODUÇÃO, PRODUÇÃO E PÓS PRODUÇÃO, COORDENANDO A PRODUÇÃO DE TODA ESTRUTURA TÉCNICA, FISCALIZAÇÃO E ORGANIZAÇÃO DE CRONOGRAMAS. CARGA HORÁRIA SEMANAL DE 40H/SEMANAIS"/>
        <s v="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
        <s v="COORDENADOR ADMINISTRATIVO/FINANCEIRO"/>
        <s v="COORDENADOR DE ADMINISTRATIVO (40H SEMANAIS)"/>
        <s v="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
        <s v="LOCAÇÃO DE ESTRUTURA EM TRELISSA Q15 - 3M X 2M PARA BRACKDOOP"/>
        <s v="PAINEL EM LONA PARA PORTAL DE ENTRADA"/>
        <s v="PROFISSIONAIS ÁRBITROS"/>
        <s v="PROFISSIONAIS DE SERVIÇOS GERAIS"/>
        <s v="PROFISSIONAIS SEGURANÇAS"/>
        <s v="LOCAÇÃO DE GRADIS 1,20M X 2M"/>
        <s v="TROFÉUS"/>
        <s v="LOCAÇÃO DE PAINEL DE LED MEDINDO 3M X 2M"/>
        <s v="LOCAÇÃO DE ESTRUTURA EM TRELISSA Q20 - 3M X 2M, PARA COLOCAR PAINEL DE LED"/>
        <s v="LOCAÇÃO DE SOM"/>
        <s v="LOCAÇÃO DE ESTRUTURA EM TRELISSA Q15 - 3M X 2M, PARA PORTAL DE ENTRADA"/>
        <s v="ÁGUA MINERAL 500ML"/>
        <s v="PROFISSIONAIS BOMBEIROS CIVIS"/>
        <s v="SUPERVISOR ADMINISTRATIVO - CARGA HORÁRIA DE 40H/SEMANAL."/>
        <s v="AUXILIAR ADMINISTRATIVO - CARGA HORÁRIA: 40H/SEMANAL."/>
        <s v="BANNER COM TUBO LONA FOSCA"/>
        <s v="LOCAÇÃO DE TATAME EM EVA 1M X 1M X 30MM"/>
        <s v="CAMISETA E BERMUDA"/>
        <s v="PROFISSIONAIS MESÁRIOS"/>
        <s v="KIMONO"/>
        <s v="PROFISSIONAIS STAFF"/>
        <s v="COORDENADOR GERAL - CARGA HORÁRIA 40H/SEMANAL"/>
        <s v="PAINEL EM LONA PARA BACK DROOP"/>
        <s v="LOCAÇÃO DE TENDA 5M X 5M"/>
        <s v="ASSESSORIA MARKETING"/>
        <s v="LOCAÇÃO DE PLACARES ELETRÔNICOS"/>
        <s v="LOCAÇÃO DE 1 PALCO"/>
        <s v="MARMITA (ALIMENTAÇÃO)"/>
        <s v="KIT LANCHES CONTENDO 1 PÃO COM PRESUNTO E QUEIJO, 1 CAIXINHA DE SUCO, UMA BARRA DE CEREAL E UMA FRUTA ACONDICIONADOS EM UMA SACOLINHA DE PLÁSTICO FECHADA."/>
        <s v="TROFÉUS EM ACRÍLICO COM 40 CM DE ALTURA BASE MADEIRA"/>
        <s v="CAMISAS DO PROJETO PARA OS PARTICIPANTES - SUBLIMAÇÃO TOTAL, COM 100% DRY"/>
        <s v="FITAS COLORIDAS COM HASTES DE GR, TECIDO PRINCIPAL: 100% - POLIÉSTER. CABO: 100% - ESTIRENO ETILENO BUTADIENO ESTIRENO (SEBS). SEPARADOR DE GANCHO E LAÇO: 100% - COBRE (CU). (VERIFICAMOS QUE AS BOLAS DOS FESTIVAIS DEVEM SER NOVAS E NÃO AS USADAS, NESTE SENTIDO, FOI AUMENTADO O QUANTITATIVO)"/>
        <s v="MEDALHAS EM ACRÍLICO COM LOGO TAMANHO MÍNIMO 10CM COM FITA DE CETIM COLORIDA"/>
        <s v="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
        <s v="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
        <s v="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
        <s v="INSTRUTOR DE FUTEBOL  COM 20H/SEMANAIS, PROFISSIONAL DE TÉCNICO, PARA COMANDAR OS AULAS E  TREINAMENTOS NA MODALIDADEFUTEBOL,  QUALIFICAÇÃO: INSTRUTOR  OU ESTUDANTE DE EF OU 2º GRAU  COMPLETO COM ESPECIALIZAÇÃO EM ATIVIDADES DE FUTEBOL"/>
        <s v="TATAME EVA CORES DIVERSAS 2X2 POR 40MM - (VERIFICAMOS QUE AS ATIVIDADES DE GINÁSTICAS E DE GR SERÃO EM SALAS DIFERENTES - ASSIM FOI NECESSÁRIO AUMENTAR NÚMERO DE TATAMES)"/>
        <s v="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
        <s v="SERVIÇO DE ARBITRAGEM DOS EVENTOS COM 8 ÁRBITROS PARA CADA FESTIVAL (2 PARA GR, 2 PARA GINÁSTICA E 4 PARA FUTEBOL) X 3 FESTIVAIS = 24 DIÁRIAS"/>
        <s v="BANNER PLOTAGEM COLORIDO TAMANHO  DE 2M X 1M DO PROJETO"/>
        <s v="INSTRUTOR DE GINÁSTICA  INSTRUTOR DE GINÁSTICA  20H/SEMANAIS, PROFISSIONAL DE TÉCNICO, PARA COMANDAR OS AULAS E  TREINAMENTOS NA MODALIDADE GINÁTICA,  QUALIFICAÇÃO: INSTRUTOR  OU ESTUDANTE DE EF OU 2º GRAU  COMPLETO COM ESPECIALIZAÇÃO EM ATIVIDADES DE GINÁSTICA"/>
        <s v="LOCAÇÃO TRANSPORTE COM ÔNIBUS COM ATÉ 40 LUGARES, OS ASSENTOS COM CINTOS DE SEGURANÇA, COM MOTORISTA QUALIFICADO PARA TRANSPORTE DOS PARTICIPANTES DO FUTEBOL COM JOGOS NOS BAIRROS DE SANTANA, CARIACICA SEDE E PORTO DE SANTANA."/>
        <s v="BOLAS DE GR  - BOLA RITMIC BRANCA 400GR 17CM  GINASTICA RITMICA GRD - BOLA DE VINIL COM 17 CM DE DIÂM. E 400 GR (VERIFICAMOS QUE AS BOLAS DOS FESTIVAIS DEVEM SER NOVAS E NÃO AS USADAS, NESTE SENTIDO, FOI AUMENTADO O QUANTITATIVO)"/>
        <s v="MAÇAS PARA GR, EM PVC DE ALTA QUALIDADE, MEDINDO 45CM DE COMPRIMENTO. INDICADA PARA TREINAMENTOS E CAMPEONATOS NA CATEGORIA PRÉ INFANTIL/INFANTIL."/>
        <s v="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
        <s v="INSTRUTOR DE GR -  INSTRUTOR DE GINÁSTICA RÍTMICA 20H/SEMANAIS, PROFISSIONAL DE  TÉCNICO, PARA COMANDAR OS AULAS E  TREINAMENTOS NA MODALIDADE GR QUALIFICAÇÃO: INSTRUTOR  OU ESTUDANTE DE EF OU 2º GRAU  COMPLETO COM ESPECIALIZAÇÃO EM ATIVIDADES DE GR"/>
        <s v="COLCHONETES EM EVA, COLCHONETES EM EVA, EVA EM COR ÚNICA - TAMANHO 100CM X 50CM X 1CM"/>
        <s v="BOLAS DE INICIAÇÃO DE VOLEIBOL DE PRAIA - BOLAS DE INICIAÇÃO VOLEIBOL DE PRAIA, 18 PAINÉIS, TAMANHO 5 OFICIAL, PESO: 260- 280G, COSTURADA OU VULCANIZADA."/>
        <s v="BOLAS ADULTO DE VOLEIBOL DE PRAIA - BOLAS ADULTO VOLEIBOL DE PRAIA, 10 PAINÉIS; TAMANHO 5 - OFICIAL; COSTURADA OU VULCANIZADA, CIRCUNFERÊNCIA: 66-68CM; PESO: 260-280G;"/>
        <s v="KIT DE TREINAMENTO - (01 ESCADA DE AGILIDADE PLÁSTICO INJETÁVEL, 10 CONES DEMARCATÓRIOS COLORIDOS DE 16CM, 10 CHAPÉUS CHINESES DEMARCATÓRIOS COLORIDOS, 01 CORDA DE PULAR PROFISSIONAL NATURAL FITNESS 2,85M, 01 MOCHILA PARA ARMAZENAMENTO)"/>
        <s v="BOLAS DE INICIAÇÃO PLÁSTICA, BOLAS DE INICIAÇÃO PLÁSTICA, - TAMANHO Nº12.- MATRIZADA. - CONFECCIONADA EM BORRACHA. DIÂMETRO: 68 - 70 CM. PESO: 250 - 270 G. MIOLO: SUBSTITUÍVEL. CÂMARA: BUTIL."/>
        <s v="FITA DEMARCATÓRIA HANDEBOL DE PRAIA, FITA DEMARCATÓRIA HANDEBOL DE PRAIA, TAMANHO DA QUADRA: 27X38M; - MATERIAL: POLIPROPILENO (CBR); - CONTÉM: 2 FITAS DE 27M, 2 FITAS DE 38M E 10 FIXADORES DE FERRO GALVANIZADO; - COR: LARANJA, AZUL E PRETO"/>
        <s v="VISEIRAS VOLEIBOL DE PRAIA - VISEIRAS VOLEIBOL DE PRAIA, 100% POLIÉSTER EM SUBLIMAÇÃO TOTAL COM AS LOGOMARCAS, COM VELCRO OU FIVELA"/>
        <s v="SUPERVISOR ESPORTIVO"/>
        <s v="CALÇÕES DE TREINO- CALÇÕES DE TREINO EM 100% POLIÉSTER EM SUBLIMAÇÃO TOTAL COM AS LOGOMARCAS."/>
        <s v="UNIFORME DE AULAS PARA OS PROFISSIONAIS - CAMISAS GOLA POLO EM 100% POLIÉSTER EM SUBLIMAÇÃO TOTAL COM AS LOGOMARCAS."/>
        <s v="BOLA SOCIETY 420- 450 G, CIRCUNFERÊNCIA 66-69 CM, GOMOS 8, LAMINADO PU, CAMARA 6D, TERMOFIXO, NEOGEL, DUPLA COLAGEM, CAPSULA SIS"/>
        <s v="FAIXAS EM TECIDO PADRONIZADAS - FAIXA EM FORMATO DE BANNER MEDINDO 1X1M EM TECIDO TACTEL EM SUBLIMAÇÃO TOTAL, COM"/>
        <s v="UNIFFORME DE TREINO (CAMISAS) - CAMISAS GOLA CARECAS EM 100% POLIÉSTER EM SUBLIMAÇÃO TOTAL COM AS LOGOMARCAS."/>
        <s v="UNIFORME DE TREINO (COLETES) - COLETES 100% POLIÉSTER EM SUBLIMAÇÃO TOTAL COM AS LOGOMARCAS."/>
        <s v="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
        <s v="BOLA DE FUTEBOL SOÇAIT INFANTIL - BOLA DE FUTEBOL SOÇAIT OFICIAL, COMPOSIÇÃO: PVC, PESO 400 – 440 G, CIRCUNFERÊNCIA: 60 – 64 CM, MODELO MATRIZADO, DIVISÃO DE 32 GOMOS, SISTEMA AIRBILITY."/>
        <s v="REDE DE TRAVES DE FUTEBOL SOÇAIT, DIMENSÕES: 5,20M NA LARGURA, 2,30M DE ALTURA, 0,50M DE RECUO SUPERIOR E 1,80M DE RECUO INFERIOR"/>
        <s v="BOLAS DE HANDEBOL DE PRAIA - BOLAS DE HANDEBOL DE PRAIA CONFECCIONADA EM REACT H1 INDICADO PARA EQUIPE FEMININAS, CÂMARA VINIL - TERMO COLADA - LAMINADO EMBORRACHADO ULTRAGRIP - MIOLO REMOVÍVEL - 0% DE ABSORÇÃO D'ÁGUA - TAMANHO: 50 - 52CM - PESO: 290 - 330G"/>
        <s v="MONITOR ESPORTIVO"/>
        <s v="REDES PARA TRAVES DE HANDEBOL DE PRAIA - REDES PARA TRAVES DE HANDEBOL DE PRAIA, MATERIAL: NYLON FIO 4MM - 100% POLIETILENO; MALHA: 10X10CM; COMPRIMENTO: 3,20M; ALTURA: 2,20M; RECUO INFERIOR: 1,00M; RECUO SUPERIOR: 1,00M;"/>
        <s v="5 BOLAS DE HANDEBOL DE PRAIA - BOLAS DE HANDEBOL DE PRAIA CONFECCIONADA EM REACT H3 INDICADO PARA EQUIPE MASCULINO, CÂMARA VINIL - TERMO COLADA - LAMINADO EMBORRACHADO ULTRAGRIP - MIOLO REMOVÍVEL - 0% DE ABSORÇÃO D'ÁGUA - TAMANHO: 50 - 52CM - PESO: 290 - 330G"/>
        <s v="FITA DEMARCATÓRIA VOLEIBOL DE PRAIA, FITA DEMARCATÓRIA VOLEIBOL DE PRAIA, TAMANHO DA QUADRA: 8X16M; - MATERIAL: POLIPROPILENO (CBR); - CONTÉM: 6 FITAS E 6 FIXADORES DE FERRO GALVANIZADO; - COR: LARANJA, AZUL E PRETO."/>
        <s v="APOIO ADMINISTRATIVO"/>
        <s v="BANNERS - DIVULGAÇÃO E IDENTIFICAÇÃO - 1,20M X 0,70M / LONA VINÍLICA 440G"/>
        <s v="SQUEEZE - PLÁSTICO PET TUBO DE GELO TRANSCOLOR 600ML"/>
        <s v="FAIXA DE GRADUAÇÃO - NA COR BRANCA, CONFECCIONADAS DO MESMO MATERIAL DA LAPELA DOS KIMONOS. TAMANHOS DIVERSOS."/>
        <s v="CONSULTORIA/ASSESSORIA - PROFISSIONAL - TOTAL 9 MESES. SERVIÇO MENSAL"/>
        <s v="CAMISETA - GOLA CARECA TRADICIONAL MASCULINA E FEMININA 100% ALGODÃO, TODOS OS TAMANHOS DE ADULTO. SENDO 2 PARA CADA BENEFICIADO"/>
        <s v="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
        <s v="TATAME - PLACAS DE TATAME EM EVA (EMBORRACHADA) DE TAMANHO DE 1,0M X 1,0M COM 30 MM DE ESPESSURA, PARA PRÁTICA DE ARTES MARCIAIS (JIU-JITSU, JUDÔ E OUTRAS)"/>
        <s v="COORDENADOR GERAL - 40HS SEMANAL"/>
        <s v="MONITOR - 20HS SEMANAL"/>
        <s v="SHORT - MATERIAL:50% ALGODÃO E 50% POLIÉSTER, TAMANHO: ÚNICO, PADRONAGEM, TECIDO: LISO. SENDO 2 PARA CADA BENEFICIADO"/>
        <s v="ASSISTENTE ADMINISTRATIVO/ FINANCEIRO - 30HS SEMANAL"/>
        <s v="CARTAZES A3 - PAPEL COUCHÊ BRILHO 120G UNIDADES FIXADAS EM ESPAÇOS PRÓXIMOS AO LOCAL DE REALIZAÇÃO DAS ATIVIDADES, E NO PRÓPRIO LOCAL."/>
        <s v="PROFESSOR DE JIU-JITSU - 20HS SEMANAL"/>
        <s v="SERVIÇO CONTÁBIL - SERVIÇO MENSAL"/>
        <s v="PANFLETOS - 10CM X 14CM - PAPEL COUCHÊ 90G / 4X4 CORES DISTRIBUIÇÃO NO BAIRRO DE ATENDIMENTO PARA DIVULGAÇÃO DE INFORMAÇÕES DO PROJETO"/>
        <s v="CONTRATAÇÃO DE ÁRBITROS PARA ATUAR NOS SERVIÇOS DE ARBITRAGEM NO TORNEIO DE FUTSAL - 4 ÁRBITROS X 02 TONEIOS = 8 DIÁRIAS"/>
        <s v="REDE DAS TRAVES DE FUTSAL FIO 4MM (PAR), FSL4 - SEDA-REFORÇADO, PADRÃO DA REDE QUADRADOS COM PROTEÇÃO UV. ALTURA: 2.1 M COMPRIMENTO: 3,20M - FUNDO SUPERIOR: 0,60M - FUNDO INFERIOR: 1,00M."/>
        <s v="TROFÉUS EM ACRÍLICO COM 40 CM DE ALTURA BASE MADEIRA,PERSONALIZADO, EM ACRÍLICO CRISTAL 3MM E GRAVAÇÃO UV"/>
        <s v="PROFESSOR DE FUTSAL - PROFISSIONAL DE TÉCNICO, PARA COMANDAR OS AULAS E TREINAMENTOS NA MODALIDADE ESPORTIVA FUTSAL, 16H SEMANAIS. QUALIFICAÇÃO CURSO DE EDUCAÇÃO FÍSICA."/>
        <s v="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
        <s v="PROFESSOR DE TENIS DE MESA - PROFESSOR INSTRUTOR DE TENIS DE MESA 10H/SEMANAIS, PROFISSIONAL DE TÉCNICO, PARA COMANDAR OS AULAS E TREINAMENTOS NA MODALIDADE ESPORTIVA O TÊNIS DE MESA. QUALIFICAÇÃO: CURSO DE EDUCAÇÃO FÍSICA."/>
        <s v="BOMBA COM AGULHA PARA ENCHER BOLAS - AGILIDADE NA CALIBRAGEM. RESISTÊNCIA E DURABILIDADE.AGULHA REMOVÍVEL.  MANGUEIRA REMOVÍVEL. CONSERVAR AO ABRIGO DO CALOR, LUZ E UMIDADE. A TECNOLOGIA INFLA A BOLA NOS DOIS SENTIDOS, PROPORCIONANDO UM ENCHIMENTO MAIS RÁPIDO E EFICAZ."/>
        <s v="BOLA OFICIAL  DE VOLEIBOL DA CBV CONFEDERAÇÃO BRASILEIRA DE VOLEIBOL, POSSUI 18 PAINÉIS AERODINÂMICOS, TAMANHO 5, SUPERFÍCIE EM MATERIAL PATENTEADO SUPER COMPOSITE COVER, SISTEMA DOUBLE, DIMPLE, LAMINADA COM UMA TECNOLOGIA DIFERENCIADA PARA UM MELHOR DESLIZE"/>
        <s v="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
        <s v="ASSESSOR DE ACOMPANHAMENTO - CONTRATAÇÃO DE EMPRESA PARA FAZER O ACOMPANHAMENTO, ASSESSORAMENTO NA COMPRA DOS MATERIAIS, PAGAMENTOS ATÉ A FINALIZAÇÃO DO PROJETO. EMPRESA ESPECIALIZADA ACOMPANHAMENTO DE PROJETOS: EMPRESA EM ADVOCACIA OU CONTABILIDADE"/>
        <s v="MEDALHAS PERSONALIZADAS EM METAL, NO PROCESSO DE FUNDIÇÃO DE ALTA PRECISÃO FRENTE E VERSO C/ FUNDO TRABALHADO, TAMANHO 12CM, BANHOS IMITANDO OURO, PRATA E BRONZE."/>
        <s v="APITO OFICIAL ESTILO FOX CLASSIC COM SAÍDAS NAS LATERAIS COR PRETA - ATINGE CERCA DE 115 DECIBÉIS - ESPECIFICAÇÕES DETALHES MATERIAL DO APITO PLÁSTICO ABS ATÓXICO MEDIDAS APROXIMADAS DO APITO_x0009_2,0 X 4,0 X 2,2 CM MEDIDAS APROXIMADAS DO CORDÃO_x0009_33,5 CM."/>
        <s v="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
        <s v="TATAME EVA CORES DIVERSAS 1X1 POR 40MM."/>
        <s v="LOCAÇÃO DE MESA DE TÊNIS DE MESA - 15MM MDF SPORTS MANIA - AZUL- (CXLXA): 186X0,90X76 COM O SUPORTE E A REDE (2 MESAS POR 12 MESES)"/>
        <s v="PROFESSOR DE JUDÔ - PROFISSIONAL DE TÉCNICO, PARA COMANDAR AS AULAS E TREINAMENTOS NA MODALIDADE ESPORTIVA JUDÔ, 16H SEMANAIS. QUALIFICAÇÃO: CURSO DE EDUCAÇÃO FÍSICA."/>
        <s v="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
        <s v="KIT LANCHES COM 1 PÃO COM PRESUNTO E QUEIJO, 1 CAIXINHA DE SUCO, UMA BARRA DE CEREAL E UMA FRUTA"/>
        <s v="REDE DE VOLEIBOL OFICIAL VO-4-4P FIO 4MM 04 FAIXAS PVC, MATERIAL DA REDE_x0009_ POLIPROPILENO MATERIAL DO CABO NÁILON LARGURA_x0009_ 100 CM COMPRIMENTO_x0009_ 10 M. POLIETILENO 100% VIRGEM, POSSUEM TRATAMENTO ANTI-UV, MALHA (DISTÂNCIA ENTRE NÓS): 10CM."/>
        <s v="PROFESSOR DE VOLEIBOL - PROFISSIONAL DE TÉCNICO, PARA COMANDAR OS AULAS E TREINAMENTOS NA MODALIDADE ESPORTIVA DE VOLEIBOL, 10H SEMANAIS PARA O VOLEIBOL. QUALIFICAÇÃO: CURSO DE EDUCAÇÃO FÍSICA."/>
        <s v="BOLA DE FUTSAL OFICIAL 500, 08 GOMOS, PESO 400 - 440 G, DIÂMETRO 62-64 CM LAMINADO PU POLIURETANO - MATERIAIS EXTERNOS PU MATERIAL DA CÂMARA EVACEL TIPO DE COSTURA SEM PONTOS PESO MÁXIMO 440 G PESO MÍNIMO 400 G QUANTIDADE DE PAINÉIS 6, TIPOS DE SUPERFÍCIE ULTRAFUSION"/>
        <s v="KIMONOS JUDOGUI TAMANHOS VARIADOS E CORES AZUL E BRANCO COM FAIXAS"/>
        <s v="SERVIÇO DE INTÉRPRETE DE LIBRAS"/>
        <s v="PSICÓLOGOS"/>
        <s v="DESIGNER GRÁFICO"/>
        <s v="IMPRESSÃO DE BROCHURAS"/>
        <s v="SERVIÇO DE ASSESSORIA DA TECNOLOGIA DA INFORMAÇÃO"/>
        <s v="KIT LANCHE - OFICINAS"/>
        <s v="RAQUETE DE FOCO"/>
        <s v="KIT LANCHE - EVENTOS"/>
        <s v="LOCAÇÃO DE ILUMINAÇÃO"/>
        <s v="MOCHILA"/>
        <s v="LOCAÇÃO DE BANHEIRO QUÍMICO PADRÃO"/>
        <s v="TOALHA DE ROSTO"/>
        <s v="LOCAÇÃO DE BACKDROPS PALCO"/>
        <s v="CERTIFICADOS DE PARTICIPAÇÃO"/>
        <s v="INSTRUTORES DE TAEKWONDO (2)"/>
        <s v="FAIXA ARTES MARCIAIS PARA DOBOK"/>
        <s v="KIMONO KARATÊ"/>
        <s v="FISIOTERAPEUTA (2)"/>
        <s v="DOBOK TAEKWONDO"/>
        <s v="LOCAÇÃO DE MATERIAL - PALCO"/>
        <s v="MANOPLA DE FOCO"/>
        <s v="LOCAÇÃO DE GERADOR"/>
        <s v="FAIXA ARTES MARCIAIS PARA KIMONO KARATÊ"/>
        <s v="LOCAÇÃO DE ESTRUTURA MÉDICA UTI E UTE"/>
        <s v="IMPRESSÃO EM BRAILLE"/>
        <s v="LOCAÇÃO DE ESTRUTURA METÁLICA"/>
        <s v="LOCAÇÃO DE BANHEIRO QUÍMICO PCD"/>
        <s v="IMPRESSÃO DE BANNERS - IDENTIFICAÇÃO PROJETO"/>
        <s v="MINI BOLA OVERBALL"/>
        <s v="LOCAÇÃO DE EQUIPAMENTO SONORO"/>
        <s v="STEP PARA AQUECIMENTO"/>
        <s v="PROFISSIONAL DE COMUNICAÇÃO"/>
        <s v="FOTÓGRAFO"/>
        <s v="CAMISETA OFICINAS"/>
        <s v="KIT AGILIDADE PARA AQUECIMENTO"/>
        <s v="INSTRUTORES DE KARATÊ (2)"/>
        <s v="PLACAS DE E.V.A - TATAMES"/>
        <s v="ESCADA DE AGILIDADE 10 DEGRAUS"/>
        <s v="SERVIÇO DE CONSULTORIA CONTABIL E JURIDICA"/>
        <s v="SERVIÇO DESIGNER GRÁFICO"/>
        <s v="TATAME"/>
        <s v="INSTRUTOR DE JIU-JITSU -  (10HS SEMANAIS - 40 HORAS MENSAIS)"/>
        <s v="CORDAS DE PULAR"/>
        <s v="BANNER 2X3"/>
        <s v="SACOLA MOCHILA"/>
        <s v="GARRAFA"/>
        <s v="EMPRESA CONTRATADA PARA A REALIZAÇÃO DAS CERIMONIAS DE ABERTURA E ENCERRAMENTO DO PROJETO"/>
        <s v="ALUGUEL DE ESPAÇO"/>
        <s v="FOTOGRAFO"/>
        <s v="AUXILIAR ADMINISTRATIVO - ( 30HS SEMANAIS)"/>
        <s v="CAMISETA (BENEFICIADOS)"/>
        <s v="SERVIÇO CONSULTORIA E ASSESSORIA SETOR PUBLICO E PRIVADO"/>
        <s v="CALÇÃO (BENEFICIADOS)"/>
        <s v="KIMONO DE JIU-JITSU"/>
        <s v="COORDENADOR GERAL ( 30HS SEMANAIS)"/>
        <s v="AUXILIAR OPERACIONAL -  (04 DIÁRIAS/MÊS - R$ 150,00/DIÁRIA)"/>
        <s v="MONITOR DE ALUNOS -  (10HS SEMANAIS  - 40 HORAS MENSAIS)"/>
        <s v="TROFÉU"/>
        <s v="BANNER DE IDENTIFICAÇÃO EXTERNA 2X1."/>
        <s v="CONE"/>
        <s v="AGASALHO ATLETISMO"/>
        <s v="FAIXA ELASTICA"/>
        <s v="SACOLA"/>
        <s v="INSTRUTOR DE VOLEI - 12 HORAS SEMANAIS (08 HORAS DE ATIVIDADES E 04 HORAS PARA PLANEJAMENTO)"/>
        <s v="EMPRESA"/>
        <s v="ALUGUEL DE EQUIPAMENTO DE SOM"/>
        <s v="CAMISETA"/>
        <s v="PLACAR POLIESPORTIVO"/>
        <s v="JOELHEIRA"/>
        <s v="BOLA VOLEIBOL"/>
        <s v="TÊNIS"/>
        <s v="MONITOR DE ALUNOS - 12 HORAS SEMANAIS (08 HORAS DE ATIVIDADES E 04 HORAS PARA PLANEJAMENTO)"/>
        <s v="CAMISETA POLO"/>
        <s v="AGASALHOS"/>
        <s v="REDE ESPORTE"/>
        <s v="CAMISETA - (BENEFICIÁRIOS DO VOLEIBOL)"/>
        <s v="INSTRUTOR DE GINÁSTICA -  (04 HORAS SEMANAIS)"/>
        <s v="CONE 23 CM"/>
        <s v="COMUM PARA AS DUAS MODALIDADES - CAMISETA"/>
        <s v="A EMPRESA CONTRATADA SERÁ RESPONSÁVEL PELA ORGANIZAÇÃO E EXECUÇÃO DOS DOIS EVENTOS DO PROJETO: CERIMÔNIA DE ABERTURA E DE ENCERRAMENTO"/>
        <s v="COMUM PARA AS DUAS MODALIDADES - COLETE"/>
        <s v="COMUM PARA AS DUAS MODALIDADES - MOCHILA TIPO SACO"/>
        <s v="CONES, MATERIAL: PVC  ALTURA: 48"/>
        <s v="MODALIDADE FUTSAL - REDE P TRAVE,"/>
        <s v="MATERIAL COMUM PARA AS DUAS MODALIDADES - CORDAS DE PULAR"/>
        <s v="MODALIDADE VOLEIBOL - BOLA VOLEIBOL"/>
        <s v="NSTRUTOR DE FUTSAL - (16 HORAS SEMANAIS, 12 HORAS DE ATIVIDADES E 04 HORAS PARA PLANEJAMENTO)"/>
        <s v="MODALIDADE FUTSAL - BOMBA"/>
        <s v="INSTRUTOR DE VOLEI - (08 HORAS SEMANAIS , 04 DE ATIVIDADES E 04 PARA PLANEJAMNETO DE AULAS)"/>
        <s v="COMUM PARA AS DUAS MODALIDADES - GARRAFA"/>
        <s v="MODALIDADE VOLEIBOL - ANTENA"/>
        <s v="MODALIDADE VOLEI - TÊNIS"/>
        <s v="MODALIDADE FUTSAL - MEIÃO"/>
        <s v="MODALIDADE FUFSAL - CHUTEIRA"/>
        <s v="MATERIAL COMUM PARA AS DUAS MODALIDADES - CARTÃO PARA ÁRBITRO"/>
        <s v="MODALIDADE FUTSAL - CINTO DE TRAÇÃO"/>
        <s v="COMUM PARA AS DUAS MODALIDADES - CALÇÃO"/>
        <s v="MODALIDADE VOLEIBOL - REDE ESPORTE"/>
        <s v="AUXILIAR ADMINISTRATIVO - ( 40HS SEMANAIS)"/>
        <s v="MATERIAL COMUM PARA AS DUAS MODALIDADES - CONES DE AGILIDADE, 23CM"/>
        <s v="COORDENADOR GERAL - (40 HORAS)"/>
        <s v="MODALIDADE FUTSAL - BOLA FUTSAL"/>
        <s v="MONITOR DE ALUNOS FUTSAL - (16 HORAS SEMANAIS 12 HORAS DE ATIVIDADES E 04 HORAS PARA PLANEJAMENTO)"/>
        <s v="APITO"/>
        <s v="MODALIDADE VOLEIBOL - PRANCHETA PORTÁTIL"/>
        <s v="MODALIDADE VOLEIBOL - PLACAR POLIESPORTIVO"/>
        <s v="MODALIDADE VOLEI - MEIA"/>
        <s v="FAIXA DE GRADUAÇÃO"/>
        <s v="KIMONO REFORÇADO"/>
        <s v="PROFESSOR DE JUDÔ"/>
        <s v="SERVIÇO CONTÁBIL"/>
        <s v="PANFLETOS"/>
        <s v="MONITOR"/>
        <s v="CARTAZES A3"/>
        <s v="SHORT"/>
        <s v="CONSULTORIA/ASSESSORIA"/>
        <s v="ASSISTENTE ADMINISTRATIVO/ FINANCEIRO"/>
        <s v="COORDENADOR DE NÚCLEO (30H SEMANAIS)"/>
        <s v="COORDENADOR DE PRODUÇÃO"/>
        <s v="COORDENADOR DE PROJETO"/>
        <s v="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
        <s v="COORDENADOR GERAL - 1 PROFISSIONAL X 1 MESES"/>
        <s v="COORDENADOR GERAL - 40 H"/>
        <s v="STEP EVA 60X28X10CM PARA GINÁSTICA.*(REALIZAÇÃO DE ATIVIDADE FÍSICAFUNCIONAL)."/>
        <s v="CORDA DE NYLON, COMPRIMENTO 2,20MTS., COM PUNHO DE MADEIRA. ( GINCANAS E CIRCUITOS)"/>
        <s v="CONTRATAÇÃO DE PROFISSIONAIS DE EDUCAÇÃO FÍSICA BACHAREL COM CARGA HORÁRIA DE 30 HORAS SEMANAIS."/>
        <s v="COLCHONETE (GINÁSTICA) COLCHONETE 1,80 X 60 X 4 CM -  ESPUMA D 28. REVESTIMENTO: COURVIM IMPERMEÁVEL COR AZUL."/>
        <s v="ESPAGUETE PARA NATAÇÃO FLUTUADOR PISCINA ( CARACTERÍSTICAS COMPOSIÇÃO: POLIETILENO. TAMANHO 165CMS DIÂMETRO:6 CM"/>
        <s v="BANNERS IMPRESSÃO DIGITAL E INSTALAÇÃO, DE LONA 380, ACABAMENTO DE BASTÃO E PONTEIRA PARTE INFEIRIOR E SUPERIOR, 120 CM X 90 CM. (A ARTE DO ADESIVO SERÁ FORNECIDA PELA PREFEITURA, OBSERVANDO OS PADRÕES ESTABELECIDOS NO MANUAL DE APLICAÇÃO DA SECRETARIA ESPECIAL DE ESPORTE)"/>
        <s v="KIT 10 CONES C/ 5 BARREIRAS + 10 PRATOS FUNCIONAIS + 12 ARGOLAS AGILIDADE COM BOLSA = ESCADA FUNCIONAL AJUSTÁVEL ( PARA TRABALHAR COM ATIVIDADES DE AGILIDADEE COORD. MOTORA)"/>
        <s v="KIT 5 MINI BAND ELÁTICO EXERCÍCIO FUNCIONAL (THERA BAND) VERDE -SÚPER LEVE - 1,8 KH, AMARELO - LEVE - 3,6 KG VERMELHO - MÉDIO 5,4 KG AZUL PESADO - 9KG  PRETO - SUPER PESADO 13,6 KG: TAMANHO 30 X 4.5 CM (C,L)       ( GINÁSTICA LABORAL E CIRCUITO FUNCIONAL)"/>
        <s v="CAMISETA DRY FIT/ MALHA PV, GOLA “O”, TAMANHOS PP, P, M, G E GG. COM SUBLIMAÇÃO TOTAL."/>
        <s v="BOLA SUIÇA  PILATES, TAM. “G” 75,0 CM. COM BOMBA ( GINÁSTICA LABORAL)"/>
        <s v="COORDENADOR GERAL (40H SEMANAIS)"/>
        <s v="COORDENADOR PEDAGÓGICO"/>
        <s v="COORDENADOR TÉCNICO - RESPONSÁVEL POR COORDENAR E ACOMPANHAR AS AS ATIVIDADES DOS DEMAIS PROFISSIONAIS GARANTINDO A BOA EXECUÇÃO DO PROJETO"/>
        <s v="COORDENADOR TÉCNICO: CARGA HORÁRIA: 40 H/S"/>
        <s v="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
        <s v="COTOVELEIRA"/>
        <s v="COTOVELEIRAS PARA GOLEIROS"/>
        <s v="CRONOMETRAGEM NÚMERO DE PEITO"/>
        <s v="DELEGADO DE JOGO"/>
        <s v="DELEGADOS DE JOGO"/>
        <s v="DESENVOLVEDOR WEB"/>
        <s v="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
        <s v="ÁGUA MINERAL EM COPO DE 200ML"/>
        <s v="LOCAÇÃO DE GRADES DE ISOLAMENTO 2X1"/>
        <s v="SERVIÇO DE LOCAÇÃO DE PÓDIO"/>
        <s v="SERVIÇO DE FILMAGEM"/>
        <s v="SERVIÇO DA EQUIPE DE CRONOMETRAGEM"/>
        <s v="STAFF"/>
        <s v="SERVIÇO DE INSCRIÇÃO E ENTREGA DOS KITS"/>
        <s v="COORDENADOR TÉCNICO"/>
        <s v="SERVIÇO DE MONTAGEM E DESMONTAGEM DA ESTRUTURA DO PORTICO DE LARGADA E CHEGADA"/>
        <s v="LOCAÇÃO  TENDA DE 5M X 5M"/>
        <s v="SERVIÇO DE LOCAÇÃO DAS  CAIXAS TÉRMICAS"/>
        <s v="VISEIRAS"/>
        <s v="SERVIÇO DE LOCAÇÃO CRONÔMETRO"/>
        <s v="SERVIÇO  DE MONTAGEM E DESMONTAGEM"/>
        <s v="SQUEZZES"/>
        <s v="SERVIÇO DE CONFEÇÃO DE CHIP"/>
        <s v="MOCHILA SACO"/>
        <s v="LOCAÇÃO BANHEIRO QUÍMICO"/>
        <s v="CONFECÇÃO, IMPRESSÃO E INSTALAÇÃO DE FAIXA /BANNERS"/>
        <s v="CONFECÇÃO, IMPRESSÃO E INSTALAÇÃO CONFECÇÃO, IMPRESSÃO E INSTALAÇÃO DE FAIXA /BANNERS"/>
        <s v="LOCAÇÃO  MESA DE PLÁSTICO"/>
        <s v="CONFECÇÃO, IMPRESSÃO E INSTALAÇÃO DE FAIXA /BANNERS  PARA PORTICO"/>
        <s v="LOCAÇÃO CADEIRA"/>
        <s v="CONFECÇÃO, IMPRESSÃO E INSTALAÇÃO DE FAIXA /BANNERS  PARA OS DISCIPLINADORES"/>
        <s v="CONTADOR"/>
        <s v="SERVIÇO DE CONFECÇÃO DE NUMERAÇÃO DE PEITO"/>
        <s v="MARKETING DO EVENTO"/>
        <s v="CAIXA FECHADA DE MAÇÃ"/>
        <s v="CAIXA FECHADA DE BANANA"/>
        <s v="CONE DE SINALIZAÇÃO"/>
        <s v="UTI MÓVEL COMPLETA"/>
        <s v="ISOTÔNICO"/>
        <s v="CHUTEIRA DE COURO"/>
        <s v="PAR DE LUVAS"/>
        <s v="BOMBA DE AR MANUAL"/>
        <s v="CONES 23 CM"/>
        <s v="CINTO DE TRAÇÃO"/>
        <s v="INSTRUTOR DE FUTEBOL - (16 HORAS SEMANAIS)"/>
        <s v="REDE PARA TRAVE"/>
        <s v="MONITORES DE ALUNOS - (16 HORAS SEMANAIS)"/>
        <s v="MOCHILA TIPO SACO"/>
        <s v="CALÇÃO EM DRY FIT"/>
        <s v="BOLA FUTEBOL DE CAMPO"/>
        <s v="CONES 48 CM"/>
        <s v="CARTÃO PARA ÁRBITRO"/>
        <s v="UNIFORME FUTEBOL"/>
        <s v="SERVIÇO DE CONSULTORIA E ASSESSORIA PARA O SETOR PÚBLICO E PRIVADO"/>
        <s v="GARRAFA TIPO:SQUEEZE"/>
        <s v="COLETE DUPLA FACE"/>
        <s v="CAMISETA (BENEFICIÁRIOS)"/>
        <s v="MEIÃO"/>
        <s v="AUXILIAR OPERACIONAL -  (16 HORAS SEMANAIS)"/>
        <s v="MEIÃO - EQUIPAMENTO / ACESSÓRIOS DESPORTO MATERIAL"/>
        <s v="BANNER MATERIAL"/>
        <s v="PAR DE LUVAS PARA GOLEIRO"/>
        <s v="MOCHILA TIPO SACO GYM SACK EM NYLON"/>
        <s v="MONITORES DE ALUNOS - (13 HORAS SEMANAIS)"/>
        <s v="EMPRESA - EVENTOS"/>
        <s v="INSTRUTOR DE FUTEBOL - (10 HORAS SEMANAIS)"/>
        <s v="DIRETOR GERAL"/>
        <s v="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
        <s v="EQUIPE DE LIMPEZA"/>
        <s v="EQUIPE DE TRABALHO - 10 DIÁRIAS: EQUIPE MÉDICA: 01 PESSOA COMISSÃO TÉCNICA/CHEFE DE EQUIPE: 2 PESSOAS"/>
        <s v="EQUIPE DE TRABALHO - 11 DIÁRIAS: COMISSÃO TÉCNICA/CHEFE DE EQUIPE: 03 PESSOAS EQUIPE MÉDICA: 03 PESSOAS EQUIPE ADMINISTRATIVA/IMPRENSA: 04 PESSOAS"/>
        <s v="EQUIPE DE TRABALHO - 12 DIÁRIAS: COMISSÃO TÉCNICA/CHEFE DE EQUIPE: 01 PESSOA"/>
        <s v="EQUIPE DE TRABALHO - 15 DIÁRIAS: EQUIPE ADMINISTRATIVA/IMPRENSA: 02 PESSOAS"/>
        <s v="EQUIPE DE TRABALHO - 17 DIÁRIAS: COMISSÃO TÉCNICA/CHEFE DE EQUIPE: 01 PESSOA"/>
        <s v="EQUIPE DE TRABALHO - 20 DIÁRIAS: COMISSÃO TÉCNICA/CHEFE DE EQUIPE: 01 PESSOA EQUIPE ADMINISTRATIVA/IMPRENSA: 04 PESSOAS"/>
        <s v="EQUIPE DE TRABALHO - 7 DIÁRIAS: COMISSÃO TÉCNICA/CHEFE DE EQUIPE: 04 PESSOAS EQUIPE MÉDICA: 01 PESSOA EQUIPE ADMINISTRATIVA/IMPRENSA: 02 PESSOAS"/>
        <s v="EQUIPE DE TRABALHO - 8 DIÁRIAS: COMISSÃO TÉCNICA/CHEFE DE EQUIPE: 06 PESSOAS EQUIPE MÉDICA: 01 PESSOA EQUIPE ADMINISTRATIVA/IMPRENSA: 02 PESSOAS"/>
        <s v="EQUIPE DE TRABALHO - 9 DIÁRIAS: COMISSÃO TÉCNICA/CHEFE DE EQUIPE: 05 PESSOAS EQUIPE ADMINISTRATIVA/IMPRENSA: 01 PESSOA"/>
        <s v="ESCADA DE TREINAMENTO COM 4,5 MTR DE COMPRIMENT"/>
        <s v="ESCADA-ESCADA DE AGILIDADE"/>
        <s v="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
        <s v="EVENTO"/>
        <s v="FAIXA ARTES MARCIAIS PARA KIMONO JUDÔ"/>
        <s v="FISIOTERAPEUTA"/>
        <s v="REALIZAÇÃO DE EVENTO ESPORTIVO NO MUNICÍPIO DE ITACURUBI/RS."/>
        <s v="MONITOR DE VOLEIBOL - PROFISSIONAL RESPONSAVEL PELO AUXILIO AO PROFESSOR DURANTE AS AULAS. 20HS SEMANAIS"/>
        <s v="PROFESSOR DE VOLEIBOL ADAPTADO - PROFISSIONAL RESPONSAVEL PELO DESENVOLVIMENTO E EXECUÇÃO DA AULAS DE VOLEIBOL E ACOMPANHAMENTO PEDAGOGICO DOS ALUNOS. 20HS SEMANAIS"/>
        <s v="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
        <s v="BERMUDA EM TECIDO DRY-FIT 100% POLIESTER PERSONALIZADO TAMANHO P À GG. MEMÓRIA DE CÁLCULO: 60 BENEFICIÁRIOS X 2 BERMUDAS PARA CADA = 240 PARES DE MEIA."/>
        <s v="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
        <s v="CAMISETA: MATERIAL: 100% POLIÉSTER . TAMANHO: P, M, G E GG. DIMENSÕES APROXIMADAS: 52 X 70 L X A . MEMÓRIA DE CÁLCULO: 60 BENEFICIÁRIOS X 2 CAMISETA PARA CADA = 120 CAMISETAS."/>
        <s v="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
        <s v="ENCARGOS DOS PROFISSIONAIS  (INSS PATRONAL  MONITOR - 20%)"/>
        <s v="TÊNIS - TÊNIS MODELO RUNNING COM AMORTECIMENTO, EM MATERIAL RESPIRÁVEL, FORRO ACOLCHOADO E SUPORTE NO CALCANHAR PARA ESTABILIDADE, MATERIAL TEXTIL. MEMÓRIA DE CALCULO: 1 PAR DE TÊNIS X 60 BENEFICIÁRIOS = 60 PARES DE TÊNIS"/>
        <s v="BOLSA SACOLA 35 X 45 CM ,100% POLIESTER COM ZIPER NA FRENTE, PARTE INTERNA EM MESH, PERSONALIZADA COLORIDA .MEMÓRIA DE CÁLCULO: 60 BENEFICIÁRIOS X 1 BOLSA SACOLA CADA = 60 BOLSAS SACOLAS."/>
        <s v="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
        <s v="BOLA VOLEIBOL TAMANHO OFICIAL, MATERIAL: MICROFIBRA. PESO: 260-280G, 18 PAINEIS,  CIRCUNFERÊNCIA 65 - 67CM, COSTURADA MEMÓRIA DE CÁLCULO:SÃO REALIZADOS TREINOS COM USO DO MATEIAL INDIVIDUAL OU EM DUPLA."/>
        <s v="MEIA CANO 3/8. COMPOSIÇÃO: 98% ALGODÃO E 2% ELASTANO, UNISEX, TAM 39 AO 43 PAR. MEMÓRIA DE CÁLCULO: 60 BENEFICIÁRIOS X 4 PARES DE MEIA PARA CADA = 120 BERMUDAS."/>
        <s v="COLETES DRY FIT- EM TECIDO DRY-FIT 100% POLIESTER, GRAMATURA DE 130 G/M, PROTEÇÀO 30+, PERSONALIZADO (SILKADO OU IMPRESSO COLORIDO) PARA OS ALUNOS. MEMÓRIA DE CÁLCULO: 60 BENEFICIÁRIOS X 2 COLETES CADA = 120 COLETES"/>
        <s v="ENCARGOS DOS PROFISSIONAIS  (INSS PATRONAL  COORDENADOR GERAL - 20%)"/>
        <s v="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
        <s v="BANNER IMPRESSO EM LONA DE ALTA QUALIDADE 440G BRILHANTE, MEDIDAS 70CM X 120CM COM BASTONETE, PONDEITRAS BRANCAS E CORDINHA PARA PENDURAR. MEMÓRIA DE CALCULO : 2 BANNER NÚCLEO, SENDO UM NA ENTRADA DO NÚCLEO E OUTRO NA QUADRA DE ATIVIDADE."/>
        <s v="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
        <s v="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
        <s v="ENCARGOS DOS PROFISSIONAIS  (INSS PATRONAL  PROFESSOR  - 20%)"/>
        <s v="STEP EM EVA - MATERIAL EVA, 60X28X10CM, PLATAFORMA ANTIDERRAPANTE. MEMÓRIA DE CALCÚLO: 10 STEPS PARA CADA LADO DA QUADRA, PARA TREINAMENTOS DE AGILIDADE E FORTALECIMENTO MUSCULAR DE SUBIDA DE STEP."/>
        <s v="EXERCICIOS FUNCIONAIS MATERIAL"/>
        <s v="SIMULADOR DE CAMINHADA DUPLO MATERIAL"/>
        <s v="MULTI EXERCITADOR COM 6 FUNCOES FUNÇÕES"/>
        <s v="PRESSAO DE PERNAS DUPLO MATERIAL"/>
        <s v="ESQUI DUPLO CONJUGADOMATERIAL"/>
        <s v="SIMULADOR DE CAVALGADA DUPLO MATERIAL"/>
        <s v="FLEXOR E EXTENSOR DE PERNAS DUPLO MATERIAL"/>
        <s v="REMADA SENTADA MATERIAL"/>
        <s v="CADEIRA ABDUTORA MATERIAL"/>
        <s v="DISCO SINALIZADOS DE PVC"/>
        <s v="UNIFORME DE JOGO (CAMISAS) 100% POLIÉSTER"/>
        <s v="APITO DE METAL COM CORDÃO"/>
        <s v="MONITOR - (20H/SEMANAIS)"/>
        <s v="CANELEIRAS - 79% RESINA K E 21% EVA. MANGA: 65% POLIÉSTER, 19% BORRACHA E 16% ELASTANE."/>
        <s v="UNIFORME DE JOGO (SHORT) - UNIFORME DE TREINO – SHORT 100% POLIÉSTER."/>
        <s v="BOLSA - CONFECCIONADA COM TELA DE FIO DE NYLON 2000 REVESTIDO COM PVC. ALÇAS DE NYLON."/>
        <s v="KIT 8 CONES DE 23 CM 4 BARREIRAS DE 90CM"/>
        <s v="CHUTEIRAS - UM PADRÃO TEXTURIZADO NA PARTE DE CIMA MOLDADA PROPORCIONA UM MELHOR CONTROLE DA BOLA EM DRIBLES VELOZES."/>
        <s v="CINTO DE TRAÇÃO DUPLO REFORÇADO 3 ELÁSTICOS RAWI FITNESS"/>
        <s v="REDES PARA TRAVES DE FUTEBOL DE CAMPO"/>
        <s v="BOLA DE FUTEBOL DE CAMPO INFANTIL - DIÂMETRO DA BOLA: 22 CM; COMPOSIÇÃO: PVC"/>
        <s v="BANDEIRINHA PARA ÁRBITRO - 44 X 35 CM."/>
        <s v="FAIXA ELÁSTICA MINI BAND NÍVEL LEVE"/>
        <s v="COORDENADOR GERAL -(40 H/SEMANAIS)"/>
        <s v="BOLA DE FUTEBOL DE CAMPO JUVENIL"/>
        <s v="CONE AGILIDADE FUNCIONAL PVC - CONE PLÁSTICO FLEXÍVEL 24CM - CORES VARIADAS"/>
        <s v="BANNER EM LONA - TAM. 1.80M X 0,90 CM"/>
        <s v="SERVIÇO DE ASSESSORIA TÉCNICA, OPERACIONAL E ADMINISTRATIVA - (30H/SEMANAIS)"/>
        <s v="BANDEIRA P/ MASTRO ESCANTEIO - 1,5M X 13 CM X 19 CM."/>
        <s v="CARTÃO ARBTIRO CAMPO C/SUMULA C/2 VERMELHO/AMARELO"/>
        <s v="ESCADA DE AGILIDADE 4.5 MT"/>
        <s v="BOMDA DE AR - 20 CM MANGUEIRA + BICO: 15 CM."/>
        <s v="EXTENSOR ELÁSTICO RUBBER BAND MÉDIO"/>
        <s v="MEIÃO - 97% NYLON E 3% ELÁSTANO"/>
        <s v="INSTRUTOR ESPORTIVO - (20 H/SEMANAIS)"/>
        <s v="BOLSA PARA MASSAGISTA - PROFISSIONAL GRANDE"/>
        <s v="KIT 10 ESTACAS DE AGILIDADE ESTACA DE 1,60 METROS"/>
        <s v="UNIFORME DE TREINO (COLETES) - UNIFORME DE TREINO (COLETES) - COLETES 100% POLIÉSTER EM SUBLIMAÇÃO TOTAL COM AS LOGOMARCAS."/>
        <s v="LOCAÇÃO DE 100M² DE PISO PRATICÁVEL"/>
        <s v="SERVIÇO DE HOSPEDAGEM"/>
        <s v="ASSESSORIA DE PRESTAÇÃO DE CONTAS"/>
        <s v="ALMOÇO"/>
        <s v="BOLA DE BASQUETE FEM"/>
        <s v="SERVIÇO DE AUDIOVISUAL"/>
        <s v="BOLA VÔLEI DE PRAIA"/>
        <s v="CAMISA"/>
        <s v="BOLA FUTSAL"/>
        <s v="JANTAR"/>
        <s v="PASSAGENS AÉREAS"/>
        <s v="LOCAÇÃO DE GRADES DISCIPLINADORAS"/>
        <s v="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
        <s v="CONFECÇÃO DE LONAS"/>
        <s v="ASSESSORIA DE IMPRENSA"/>
        <s v="LOCAÇÃO 02 (DOIS) ÔNIBUS EXECUTIVOS, COM NO MÍNIMO 45 LUGARES (CADA UM), MOTORISTA, COMBUSTÍVEL E MANUTENÇÃO INCLUSOS, PARA TRANSPORTES DA DELEGAÇÃO DE PETROLINA, TRAJETO RECIFE X PETROLINA X RECIFE X PETROLINA X RECIFE.MC:  90 PESSOAS = 02 ÔNIBUS X 06 DIÁRIAS = 12 DIÁRIAS."/>
        <s v="BOLA FUTEVÔLEI"/>
        <s v="LOCAÇÃO DE BANHEIROS QUÍMICOS"/>
        <s v="BOLA FUTEBOL 7 SOCIETY"/>
        <s v="LOCAÇÃO DE ESTRUTURA DE CHUVEIRO"/>
        <s v="BOLA DE BASQUETE MASC"/>
        <s v="IMPLEMENTAÇÃO E DESENVOLVIMENTO DO PROGRAMA ESPORTE E LAZER DA CIDADE (PELC) NO MUNICÍPIO DE OURO PRETO/MG"/>
        <s v="FISIOTERAPEUTA - RESPONSÁVEL PELO TRATAMENTO E PREVENÇÃO DE LESÕES NOS ALUNOS PARTICIPANTES"/>
        <s v="FISIOTERAPEUTAS (2)"/>
        <s v="FISOTERAPEUTA: CARGA HORÁRIA: 30 H/S"/>
        <s v="FOTÓGRAFO (2)"/>
        <s v="FOTÓGRAFO DIÁRIA"/>
        <s v="FOTÓGRAFOS"/>
        <s v="GERENCIAMENTO DE MÍDIAS SOCIAIS"/>
        <s v="HOSPEDAGEM + ALIMENTAÇÃO (PENSÃO COMPLETA) + TRANSFER"/>
        <s v="HOSPEDAGEM NA COPA CURITIBA DE VOLEIBOL MASTER , EM HOTEL PADRÃO 3 ESTRELAS COM CAFÉ DA MANHA , NA CIDADE DE CURITIBA(PR). 54 PESSOAS DIVIDIDAS EM QUARTOS DUPLOS, DURANTE 04 DIÁRIAS . TOTAL DE 108 DIÁRIAS EM QUARTO DUPLO"/>
        <s v="HOSPEDAGEM NA COPA MINAS MASTER  , EM HOTEL PADRÃO 3 ESTRELAS COM CAFÉ DA MANHA , NA CIDADE DE BELO HORIZONTE (MG). 54 PESSOAS DIVIDIDAS EM QUARTOS DUPLOS, DURANTE 04 DIÁRIAS . TOTAL DE 108 DIÁRIAS EM QUARTO DUPLO"/>
        <s v="HOSPEDAGEM NA NA CIDADE  DE CURITIBA (PR), TAÇA PARANA, EM HOTEL PADRÃO 3 ESTRELAS COM CAFÉ DA MANHÃ. SERÃO 56 PESSOAS DIVIDIDAS EM QUARTOS DUPLOS, DURANTE 5 DIAS, TOTALIZANDO 140 DIÁRIAS EM QUARTOS DUPLOS"/>
        <s v="HOSPEDAGEM NO CAMPEONATO BRASILEIRO INTERCLUBES CATEGORIA SUB 16 FEMININO , EM HOTEL PADRÃO 3 ESTRELAS COM CAFÉ DA MANHÃ, NA CIDADE  DE FORTALEZA (CE). SERÃO 14 PESSOAS DIVIDIDAAS EM QUARTOS DUPLOS , DURANTE 6 DIAS, TOTALIZANDO 42 DIÁRIAS EM QUARTOS DUPLOS"/>
        <s v="HOSPEDAGEM NO CAMPEONATO BRASILEIRO INTERCLUBES CATEGORIA SUB 16 MASCULINO, EM HOTEL PADRÃO 3 ESTRELAS COM CAFÉ DA MANHÃ, NA CIDADE  RIO DE JANEIRO (RJ). SERÃO 14 PESSOAS DIVIDIDAS EM QUARTOS DUPLOS , DURANTE 6 DIAS, TOTALIZANDO 42 DIÁRIAS EM QUARTOS DUPLOS"/>
        <s v="HOSPEDAGEM NO CAMPEONATO BRASILEIRO INTERCLUBES CATEGORIA SUB 19 FEMININO, EM HOTEL PADRÃO 3 ESTRELAS COM CAFÉ DA MANHÃ, NA CIDADE DO RIO DE JANEIRO (RJ). SERÃO 14 PESSOAS DIVIDIDAAS EM QUARTOS DUPLOS, DURANTE 6 DIAS, TOTALIZANDO 42 DIÁRIAS EM QUARTOS DUPLOS"/>
        <s v="HOSPEDAGEM NO CAMPEONATO BRASILEIRO INTERCLUBES CATEGORIA SUB 19 MASCULINO, EM HOTEL PADRÃO 3 ESTRELAS COM CAFÉ DA MANHÃ, NA CIDADE UBERLANDIA (MG). SERÃO 14 PESSOAS DIVIDIDAS EM QUARTOS DUPLOS , DURANTE 6 DIAS, TOTALIZANDO 42 DIÁRIAS EM QUARTOS DUPLOS"/>
        <s v="HOSPEDAGEM NO CAMPEONATO BRASILEIRO MASTER , EM HOTEL PADRÃO 3 ESTRELAS COM CAFÉ DA MANHA , NA CIDADE DE SAQUAREMA (RJ). 54 PESSOAS DIVIDIDAS EM QUARTOS DUPLOS, DURANTE 04 DIÁRIAS . TOTAL DE 108 DIÁRIAS EM QUARTO DUPLO"/>
        <s v="IMPOSTO DE 20% REFERENTE AOS ENCARGOS PATRONAIS"/>
        <s v="IMPOSTO TAXAS INTERNACIONAIS DE 17%"/>
        <s v="IMPRESSÃO DE BANNERS"/>
        <s v="IMPRESSÃO DE BANNERS PROJETO"/>
        <s v="IMPRESSÃO DE CERTIFICADOS"/>
        <s v="IMPRESSÃO DE CERTIFICADOS PAPEL CANSON"/>
        <s v="INSTRUTOR (20H SEMANAIS)"/>
        <s v="INSTRUTOR / OFICINEIRO - PROFISSIONAL RESPONSÁVEL POR MINISTRAR INFORMAÇÕES AOS PARTICIPANTES SOBRE MATERIAIS, TÉCNICAS DE CONSTRUÇÃO E PERSONALIZAÇÃO DOS INSTRUMENTOS, ALÉM DE ENSINAR A CONFECCIONÁ-LOS.CARGA HORÁRIA DE 8 HORAS DIÁRIAS."/>
        <s v="INSTRUTOR DE ARTES MARCIAIS"/>
        <s v="INSTRUTORES DE FUTSAL"/>
        <s v="INSTRUTORES DE JUDÔ"/>
        <s v="INSTRUTORES DE KARATÊ"/>
        <s v="INSTRUTORES DE TAEKWONDO"/>
        <s v="ISF ACADEMY (INTERNATIONAL SCHOOL FEDERATION - TAXA DE CURSO OBRIGATORIO PARA CHEFE DE DELEGAÇÃO, TÉCNICOS E ARBITROS):"/>
        <s v="JOELHEIRA PARA GOLEIROS"/>
        <s v="JOELHEIRAS PARA GOLEIRO"/>
        <s v="JOGO DE UNIFORME COM 25 CONJUNTOS"/>
        <s v="KIMONO EM OXFORD, COMPLETO UNISSEX - C/FAIXA, JAQUETA E CALÇA - VÁRIOS TAMANHOS."/>
        <s v="KIMONO JUDÔ"/>
        <s v="KIT  DE UNIFORME DE VIAGEM MASCULINO (CAMISA E BERMUDA) -  CAMISA EM DRY-FIT COM GOLA TIPO CARECA, MANGA CURTA, IMPRESSÃO EM SUBLIMAÇÃO COLORIDA. BERMUDA EM TECIDO TACTEL"/>
        <s v="KIT DE MEDICAMENTOS"/>
        <s v="KIT DE UNIFORME DE TREINO FEMININO (CAMISA E CALÇÃO)  - CAMISA EM DRY-FIT COM GOLA TIPO CARECA, MANGA CURTA, IMPRESSÃO EM SUBLIMAÇÃO COLORIDA. SHORT FEMININO EM SUPLEX"/>
        <s v="KIT DE UNIFORME DE TREINO MASCULINO (CAMISA E CALÇÃO)  - CAMISA EM DRY-FIT COM GOLA TIPO CARECA, MANGA CURTA, IMPRESSÃO EM SUBLIMAÇÃO COLORIDA. CALÇAO EM TECIDO DRY-FIT"/>
        <s v="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
        <s v="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LANCHE EVENTO"/>
        <s v="KIT LANCHE OFICINAS"/>
        <s v="KIT LANCHE PROJETOS"/>
        <s v="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
        <s v="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UNIFORME DE JOGO FEMININO (CAMISA E CALÇÃO) - CAMISA EM DRY-FIT COM GOLA TIPO CARECA, MANGA CURTA, IMPRESSÃO EM SUBLIMAÇÃO COLORIDA E NUMERAÇÃO NA FRENTE E NAS COSTAS. CALÇAO EM SUPLEX"/>
        <s v="CONES DE MARCAÇÃO"/>
        <s v="BOLAS DE FUTEBOL"/>
        <s v="TABULEIRO XADREZ"/>
        <s v="UNIFORME DE JOGO"/>
        <s v="QUIMONO"/>
        <s v="BOLA DE FUTSAL"/>
        <s v="MEIÃO DE FUTSAL"/>
        <s v="TATAME DE JUDO"/>
        <s v="REDE DE TRAVE"/>
        <s v="CHUTEIRA FUTSAL"/>
        <s v="CALÇA"/>
        <s v="CHUTEIRA DE FUTEBOL"/>
        <s v="MEIÃO DE FUTEBOL"/>
        <s v="AQUISIÇÃO PARQUE INFANTIL NO MUNICÍPIO DE PINHAL/RS."/>
        <s v="REALIZAÇÃO E DESENVOLVIMENTO DO EVENTO"/>
        <s v="AQUISIÇÃO DE PLAYGROUNDS E ACADEMIAS AO AR LIVRE NO MUNICÍPIO RESTINGA SÊCA/RS"/>
        <s v="KIT UNIFORME DE JOGO FEMININO (CAMISA E SHORT) - CAMISA TECIDO EM DRY-FIT COM GOLA TIPO CARACA, MANGA CURTA, IMPRESSÃO EM SUBLIMAÇÃO COLORIDA E NMERAÇÃO  NA FRENTE E NAS COSTAS.SHORT FEMININO EM SUPLEX"/>
        <s v="KIT UNIFORME DE JOGO MASCULINO (CAMISA E CALÇÃO) - CAMISA EM DRY-FIT COM GOLA TIPO CARECA, MANGA CURTA, IMPRESSÃO EM SUBLIMAÇÃO COLORIDA E NUMERAÇÃO NA FRENTE E NAS COSTAS. CALÇAO EM TECIDO DRY-FIT"/>
        <s v="KIT UNIFORME DE JOGO MASCULINO (CAMISA E CALÇÃO) - CAMISA TECIDO EM DRY-FIT COM GOLA TIPO CARACA, MANGA CURTA, IMPRESSÃO EM SUBLIMAÇÃO COLORIDA E NMERAÇÃO  NA FRENTE E NAS COSTAS. CALÇAO EM TECIDO DRYFIT"/>
        <s v="KIT UNIFORME DE PASSEIO FEMININO (CAMISA E CALÇA LEGGING) - CAMISA TECIDO EM DRY-FIT COM GOLA TIPO CARACA, MANGA CURTA, IMPRESSÃO EM SUBLIMAÇÃO COLORIDA  NA FRENTE E NAS COSTAS. CALÇA FEMININA TIPO LEGGING EM SUPLEX"/>
        <s v="KIT UNIFORME DE PASSEIO MASCULINO (CAMISA E BERMUDA) - CAMISA TECIDO EM DRY-FIT COM GOLA TIPO CARACA, MANGA CURTA, IMPRESSÃO EM SUBLIMAÇÃO COLORIDA NA FRENTE E NAS COSTAS. BERMUDA EM TECIDO TACTEL"/>
        <s v="KIT UNIFORME DE TREINO FEMININO  (CAMISA E SHORT) - CAMISA TECIDO EM DRY-FIT COM GOLA TIPO CARACA, MANGA CURTA, IMPRESSÃO EM SUBLIMAÇÃO COLORIDA NA FRENTE E NAS COSTAS. SHORT FEMININO EM SUPLEX"/>
        <s v="KIT UNIFORME DE TREINO MASCULINO (CAMISA E CALÇÃO) - CAMISA TECIDO EM DRY-FIT COM GOLA TIPO CARACA, MANGA CURTA, IMPRESSÃO EM SUBLIMAÇÃO COLORIDA NA FRENTE E NAS COSTAS. CALÇAO EM TECIDO DRYFIT"/>
        <s v="KITE UNIFORME DE VIAGEM FEMININO ( CAMISA E CALÇA LEGGING) -  CAMISA EM DRY-FIT COM GOLA TIPO CARECA, MANGA CURTA, IMPRESSÃO EM SUBLIMAÇÃO COLORIDA  CALÇA TIPO LEGGING EM SUPLEX"/>
        <s v="LÁPIS - LÁPIS COM BORRACHA  PERSONALIZADO. GRAU DE  DUREZA: HB. MEDIDA DA PEÇA: 07 X 190 MM. ÁREA DE GRAVAÇÃO: 40 X 5 MM. GRAVAÇÃO: SERIGRAFIA OU TAMPOGRAFIA. COR PRETA. CONFORME LAYOUT FORNECIDO PELA CONTRATANTE."/>
        <s v="LOCAÇÃO ALAMBRADO"/>
        <s v="LOCAÇÃO AMBULÂNCIA DE SUPORTE BÁSICO"/>
        <s v="LOCAÇÃO ARQUIBANCADA"/>
        <s v="LOCAÇÃO BANHEIRO QUÍMICO PCD"/>
        <s v="LOCAÇÃO BANHEIRO QUÍMICO STANDARD"/>
        <s v="LOCAÇÃO CADEIRA DE PLÁSTICO - DIÁRIA"/>
        <s v="LOCAÇÃO CONES"/>
        <s v="LOCAÇÃO DE (01) VAN COM AR CONDICIONADO E 18 LUGARES. DIÁRIA DE100 KM PARA REALIZAR O TRANSLADO DA EQUIPE SUB 16 FEMININA NA CIDADE DE FORTALEZA (CE) DURANTE O CAMPEONATO (CBI)."/>
        <s v="LOCAÇÃO DE (01) VAN COM AR CONDICIONADO E 18 LUGARES. DIÁRIA DE100 KM PARA REALIZAR O TRANSLADO DA EQUIPE SUB 16 MASCULINO NA CIDADE DO RIO DE JANEIRO DURANTE O CAMPEONATO (CBI)."/>
        <s v="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
        <s v="LOCAÇÃO DE ALAMBRADO"/>
        <s v="LOCAÇÃO DE ALAMBRADO - ESTRUTURA DE GRADE, EM MÓDULOS DE 2,00 X 1,00"/>
        <s v="LOCAÇÃO DE AMBULÂNCIA UTI"/>
        <s v="LOCAÇÃO DE ATABAQUES"/>
        <s v="REALIZAÇÃO DE EVENTOS ESPORTIVOS, NAS COMUNIDADES RURAIS, INDIGENAS E QUILOMBOLAS, E TAMBÉM NA REGIÃO CENTRAL DO MUNICÍPIO DE ARAÇUAÍ/MG."/>
        <s v="AQUISIÇÃO DE MATERIAL ESPORTIVO"/>
        <s v="LOCAÇÃO DE BACKDROPS PARA O PALCO"/>
        <s v="LOCAÇÃO DE BANHEIRO QUÍMICO STANDARD"/>
        <s v="LOCAÇÃO DE CAMA ELÁSTICA 3,66 GRANDE COM MONITORIA AO BRINQUEDO. 8H DIÁRIAS"/>
        <s v="LOCAÇÃO DE CARRINHO DE ALGODÃO DOCE COM OPERADOR"/>
        <s v="LOCAÇÃO DE CARRINHO DE CACHORRO-QUENTE COM OPERADOR"/>
        <s v="LOCAÇÃO DE CARRINHO DE PIPOCA COM OPERADOR"/>
        <s v="LOCAÇÃO DE CONJUNTO DE MESA E CADEIRA"/>
        <s v="LOCAÇÃO DE ESTRUTURA DE ALUMÍNIO BOX TRUSS"/>
        <s v="LOCAÇÃO DE ESTRUTURA MÉDICA"/>
        <s v="LOCAÇÃO DE ESTRUTURA MÉDICA UTI"/>
        <s v="LOCAÇÃO DE ESTRUTURAS METÁLICA"/>
        <s v="LOCAÇÃO DE FECHAMENTO"/>
        <s v="LOCAÇÃO DE MATERIAL PALCO"/>
        <s v="LOCAÇÃO DE MESA DE TÊNIS"/>
        <s v="LOCAÇÃO DE OCTANORME"/>
        <s v="LOCAÇÃO DE ÔNIBUS SEMI LEITO COM CAPACIDADE PARA 54 PASSAGEIROS , COM MOTORISTA E COMBUSTÍVEL , EQUIPADO COM AR CONDICIONADO , CINTO DE SEGURANÇA E TOALETE A BORDO, PARA O TRANSPORTE INTERESTADUAL BRASÍLIA/BELO HORIZONTE/BRASÍLIA , TOTALIZANDO1.600 KM"/>
        <s v="LOCAÇÃO DE ÔNIBUS SEMI LEITO COM CAPACIDADE PARA 54 PASSAGEIROS , COM MOTORISTA E COMBUSTÍVEL , EQUIPADO COM AR CONDICIONADO , CINTO DE SEGURANÇA E TOALETE A BORDO, PARA O TRANSPORTE INTERESTADUAL BRASÍLIA/CURITIBA/BRASÍLIA , TOTALIZANDO 2.800 KM"/>
        <s v="LOCAÇÃO DE PALCO 08X06M"/>
        <s v="LOCAÇÃO DE PANDEIROS"/>
        <s v="LOCAÇÃO DE PISO TIPO ESTRUTURADO"/>
        <s v="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
        <s v="LOCAÇÃO DE SONORIZAÇÃO MÉDIO PORTE ALUGUEL DE EQUIPAMENTO DE SOM COM OPERADOR"/>
        <s v="LOCAÇÃO DE TABLADO DE MADEIRA 8X8"/>
        <s v="LOCAÇÃO DE TENDA 10M X 10M"/>
        <s v="LOCAÇÃO DE TENDA 6M X 6M"/>
        <s v="LOCAÇÃO DE TENDA 6X6 - POSSUI UMA ESTRUTURA FABRICADA EM CHAPA DE FERRO TUBULAR SOLDADA POR SISTEMA MIG. ESTRUTURA DE 36M² DE ÁREA LIVRE."/>
        <s v="LOCAÇÃO DE TENDAS 10X10 - ESTRUTURA COM 100 M² DE ÁREA LIVRE COM COBERTURA EM LONA SINTÉTICA CRISTAL, FUMÊ E BRANCA, CALHA LATERAL, ESTRUTURA METÁLICA EM AÇO SAE 1020 NA COR ALUMÍNIO, INCLUINDO SUPORTES DE FIXAÇÃO."/>
        <s v="LOCAÇÃO DE TOBOGÃ INFLÁVEL ESCORREGADOR MOTOR: SIM, INCLUSO - VOLTAGEM 220V OU 110V. DIMENSÕES CXLXA: 5,0X2,8X4,2M PESO SUPORTADO: 250KG DIMENSÕES EMBALAGEM CXLXA: 0,70X0,70X1,2M PESO PRODUTO: 90KG, COM MONITORIA AO BRINQUEDO. 8H DIÁRIAS"/>
        <s v="LOCAÇÃO DE TRIOS DE BERIMBAU"/>
        <s v="LOCAÇÃO DE VAN COM AR CONDICIONADO E CAPACIDADE PARA NO MINIMO 14 PESSOAS,POR KM RODADO. PERFAZENDO 100KM DIÁRIOS PARA REALIZAR O TRANSPORTE INTERNO NA CIDADE DE UBERLÂNDIA (MG) DURANTE O CAMPEONATO BRASILEIRO INTERCLUBES CATEGORIA SUB 19 MASCULINO DURANTE 7 DIAS."/>
        <s v="LOCAÇÃO EXTINTOR DE INCÊNDIO TIPO ABC"/>
        <s v="LOCAÇÃO GERADOR 180 KVA"/>
        <s v="LOCAÇÃO ILUMINAÇÃO"/>
        <s v="LOCAÇÃO LIXEIRAS"/>
        <s v="LOCAÇÃO MESA DE PLÁSTICO - DIÁRIA"/>
        <s v="LOCAÇÃO PAINEL DE LED ALTA DEFINIÇÃO"/>
        <s v="LOCAÇÃO PODIUM"/>
        <s v="LOCAÇÃO PÓRTICOS E ESTRUTURAS EM BOX TRUSS Q30"/>
        <s v="LOCAÇÃO SISTEMA DE SONORIZAÇÃO"/>
        <s v="LOCAÇÃO TATAME 1MT X 1,40MT – EVA - 200M - DIÁRIA"/>
        <s v="LOCAÇÃO TENDA GALPÃO"/>
        <s v="LOCAÇÃO TENDAS 06X06"/>
        <s v="LOCAÇÕES DE ÔNIBUS SEMI LEITO COM CAPACIDADE PARA 54 PASSAGEIROS , COM MOTORISTA E COMBUSTÍVEL , EQUIPADO COM AR CONDICIONADO , CINTO DE SEGURANÇA E TOALETE A BORDO, PARA O TRANSPORTE INTERESTADUAL BRASÍLIA/SAQUAREMA /BRASÍLIA ,  TOTALIZANDO 6.000 KM"/>
        <s v="LOCUTOR"/>
        <s v="LONA- M² BANNER"/>
        <s v="LUVA TÁTICA - MEIO DEDO"/>
        <s v="LUVAS DE GOLEIRO (PARES)"/>
        <s v="LUVAS DE GOLEIRO PARA FUTSAL"/>
        <s v="MALA RÍGIDA 360º GRAUS EM ABS COM PERSONALIZADA."/>
        <s v="MALA RÍGIDA 360º GRAUS EM ABS PERSONALIZADA."/>
        <s v="MATERIAL DE CONSUMO"/>
        <s v="MATERIAL GRÁFICO: FOLDERS"/>
        <s v="IMPLEMENTAÇÃO E DESENVOLVIMENTO DO PROJETO AÇÕES ESPORTIVAS NA COMUNIDADE DO MUNICÍPIO DE RIO BRANCO/AC"/>
        <s v="JUDOGUIS TRADICIONAIS"/>
        <s v="CAMISETAS PARA ALUNOS DAS ATIVIDADES DO PROJETO"/>
        <s v="BERMUDAS ESPORTIVAS"/>
        <s v="QUILHAS ESPECÍFICAS PARA LONG BOARDS"/>
        <s v="QUILHAS PROJETADAS PARA PRANCHAS DE FUN BOARD"/>
        <s v="ASSESSORIA ADMINISTRATIVA E FINANCEIRA"/>
        <s v="QUILHAS PARA PRANCHAS DE SURF"/>
        <s v="PLACA DE TATAME DE E.V.A"/>
        <s v="CORDINHAS DE SURF DE ALTA RESISTÊNCIA (LEASH)"/>
        <s v="PATCHES PERSONALIZADOS"/>
        <s v="CAMISETAS EM MALHA DE ALGODÃO"/>
        <s v="PRANCHAS DE FUN BOARD"/>
        <s v="FAIXAS COLORIDAS PARA OS ALUNOS DE JUDÔ"/>
        <s v="PRANCHAS DE SURF"/>
        <s v="CAMISETAS PARA ALUNOS DAS ATIVIDADES DO PROJETO."/>
        <s v="CAMISETAS ESPORTIVAS"/>
        <s v="INSTRUTORES ESPECIALIZADOS EM SURF"/>
        <s v="LYCRAS DE ALTA QUALIDADE"/>
        <s v="BODYBOARDS"/>
        <s v="COLETE SALVA-VIDAS"/>
        <s v="PROFISSIONAL DE APOIO ADMINISTRATIVO"/>
        <s v="FAIXAS COM DIMENSÕES DE 5,00 METROS DE COMPRIMENTO POR 0,90 METROS DE ALTURA,COM ACABAMENTO EM ILHÓS PARA FIXAÇÃO HORIZONTAL"/>
        <s v="ROUPA MERGULHADOR"/>
        <s v="INSTRUTORES ESPECIALIZADOS EM JUDÔ"/>
        <s v="LONG BOARDS"/>
        <s v="CAMISA, EM TECIDO DRY FIT, COM LOGO DO PROJETO ESTAMPADA PARA PROFISSIONAIS"/>
        <s v="COORDENADOR DE PROJETO (40H/SEMANAIS)"/>
        <s v="ENCARGOS DE COORDENADOR PEDAGÓGICO (40H/SEMANAIS)"/>
        <s v="AUXILIAR ADMINISTRATIVO  (40H/SEMANAIS)"/>
        <s v="CAPACETE ESPORTIVO"/>
        <s v="ENCARGOS DE SUPERVISOR (30H/SEMANAIS)"/>
        <s v="PROFESSOR / INSTRUTOR (16H/SEMANAIS)"/>
        <s v="ENCARGOS DE COORDENADOR DE PROJETO (40H/SEMANAIS)"/>
        <s v="SUPERVISOR (30H/SEMANAIS)"/>
        <s v="ARCO DE PLÁSTICO - BAMBOLÊ"/>
        <s v="PAR DE APARADOR DE CHUTES"/>
        <s v="CORDA  NAVAL"/>
        <s v="BOLA DE FUTSAL ADULTO"/>
        <s v="CORDA DE PULAR FEITA DE AÇO"/>
        <s v="DOBOK KIMONO PARA TAEKWONDO TECIDO OXFORD"/>
        <s v="ENCARGOS DE AUXILIAR OPERACIONAL (16H/SEMANAIS)"/>
        <s v="FAIXA PARA GRADIS 2MT X 0,80MT"/>
        <s v="KIMONO UNISEX 100% ALGODÃO TRANÇADO - JIU-JITSU"/>
        <s v="CONE  MÉDIO"/>
        <s v="ASSISTENTE TÉCNICO FINANCEIRO (40H/SEMANAIS)"/>
        <s v="APITO P/ ARBITRAGEM DE PLÁSTICO COM  CORDÃO"/>
        <s v="ENCARGOS DE PROFESSOR / INSTRUTOR (16H/SEMANAIS)"/>
        <s v="CONE  PRATINHO"/>
        <s v="ENCARGOS DE MONITOR (16H/SEMANAIS)"/>
        <s v="MANUTENÇÃO DO SISTEMA DE MONITORAMENTO E AVALIAÇÃO"/>
        <s v="BANNER EM LONA 1,50X0,90, ACABAMENTO CORDÃO"/>
        <s v="ESCADA DE TREINAMENTO"/>
        <s v="MONITOR (16H/SEMANAIS)"/>
        <s v="ENCARGOS DE AUXILIAR ADMINISTRATIVO  (40H/SEMANAIS)"/>
        <s v="MATERIAL GRÁFICO FORMATO FOLDER IMPRESSÃO 4/4, GRAMATURA PAPEL SULFITE: 150G"/>
        <s v="LUVA TEAKWONDO"/>
        <s v="COORDENADOR PEDAGÓGICO (40H/SEMANAIS)"/>
        <s v="PROTETOR DE TORAX TAEKWONDO"/>
        <s v="KIT PROTEÇÃO MEMBROS TAEKWONDO"/>
        <s v="REDE DE FUTEBOL DE CAMPO"/>
        <s v="AUXILIAR OPERACIONAL (16H/SEMANAIS)"/>
        <s v="CONTRATAÇÃO DE EMPRESA ESPECIALIZADA PARA A EXECUÇÃO DE EVENTOS ESPORTIVOS"/>
        <s v="COLCHONETE"/>
        <s v="REDE DE FUTSAL"/>
        <s v="MATERIAL GRÁFICO FORMATO CARTAZES A3 IMPRESSÃO 4/4, GRAMATURA PAPEL SULFITE: 150G"/>
        <s v="BOLA DE FUTEBOL DE CAMPO INFANTIL"/>
        <s v="PROTETOR BUCAL"/>
        <s v="ENCARGOS DE ASSISTENTE TÉCNICO FINANCEIRO (40H/SEMANAIS)"/>
        <s v="PLACA DE TATAME - EVA"/>
        <s v="BOLA DE FUTSAL INFANTIL"/>
        <s v="CAMISA, EM TECIDO DRY FIT, COM LOGO DO PROJETO ESTAMPADA PARA ALUNOS"/>
        <s v="SACO DE PANCADA"/>
        <s v="BICO  PARA  BOMBA  DE  ENCHER  BOLA"/>
        <s v="COLETE ESPORTIVO - COLETE ESPORTIVO EM POLIÉSTER NOME: COLETE COLMEIA. GÊNERO: UNISSEX"/>
        <s v="ENCARGOS"/>
        <s v="MONITORES"/>
        <s v="SUPERVISOR"/>
        <s v="PROFESSOR"/>
        <s v="KIMONOS"/>
        <s v="FAIXAS"/>
        <s v="TATAMES"/>
        <s v="FAIXA DE DIVULGAÇÃO"/>
        <s v="REALIZAÇÃO DO EVENTO CIRCUITO DE CORRIDA PEDESTRE MARIETA CAMELI NO ESTADO DO ACRE"/>
        <s v="AQUISIÇÃO DE MATERIAIS PARA A IMPLEMENTAÇÃO E DESENVOLVIMENTO DO PROJETO ESPORTE E LAZER, NO MUNICÍPIO DE CENTRALINA/MG"/>
        <s v="AQUISIÇÃO PLAYGROUNDS NO MUNICÍPIO DE SÃO BORJA/RS"/>
        <s v="MEDALHAS DE 1O LUGAR E 2O LUGAR"/>
        <s v="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s v="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
        <s v="MEIÃO CUMPRIDO"/>
        <s v="MOCHILA DE COSTAS - MATERIAL 100% POLIESTER, REVESTIMENTO POLICLORETO DE VINILA BRASIL"/>
        <s v="MOCHILAS"/>
        <s v="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
        <s v="MONITOR - RESPONSÁVEL POR AUXILIAR O PROFESSOR NO DESENVOLVIMENTO DAS ATIVIDADES"/>
        <s v="MONITOR DE VOLEIBOL- CARGA HORÁRIA : 30 H/S"/>
        <s v="MONITOR DIÁRIA"/>
        <s v="MONITORES DE CAPOEIRA - PROFISSIONAL HABILITADO EM EDUCAÇÃO FÍSICA RESPONSÁVEL PELA ASSISTÊNCIA AO PROFESSOR DURANTE AS AULAS, INSTRUÇÃO DIRETA, SUPERVISÃO DE ALUNOS E ASSISTÊNCIA EM TREINAMENTOS. CARGA HORÁRIA DE 8 HORAS DIÁRIAS."/>
        <s v="OPERADOR DE SOM"/>
        <s v="OUTDOOR"/>
        <s v="PAR DE REDE PARA TRAVE DE GOL FUTEBOL DE CAMPO FIO 2"/>
        <s v="PASSAGENS INTERNACIONAIS"/>
        <s v="PLACA KM"/>
        <s v="PLACAS DE EVA - TATAME"/>
        <s v="PLANFETOS 105 MM X 74 MM MATERIAL: FOLHA A PAPEL COUCHÉ"/>
        <s v="POLIÉSTER CAMISA PERSONALIZADA SUBLIMAÇÃO TOTAL - ( DRYFIT LISO UV35+ ) 100% POLIÉSTER (DRYFIT LISO UV35+)) PERSONALIZADA."/>
        <s v="PORTA BOLAS"/>
        <s v="PRATO/DISCO"/>
        <s v="PROF. DE EDUCAÇÃO FISICA"/>
        <s v="PROFESSOR - RESPONSÁVEL PELA PREPRARAÇÃO E EXECUÇÃO DAS AULAS  E O PRINCIPAL RESPONSÁVEL PELO DESENVOLVIMENTO DOS ALUNOS"/>
        <s v="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
        <s v="PROFESSOR DE CAPOEIRA:"/>
        <s v="PROFESSOR DE VOLEIBOL - CARGA HORÁRIA: 30 H/S"/>
        <s v="PROFISSIONAL DE EDUCAÇÃO FÍSICA"/>
        <s v="PROTETOR DE ANTEBRAÇO"/>
        <s v="PROTETOR DE CABEÇA"/>
        <s v="PROTETOR DE CANELA"/>
        <s v="PROTETOR DE PÉ - TIPO MEIA"/>
        <s v="PSICÓLOGO"/>
        <s v="PSICÓLOGOS (2)"/>
        <s v="PULSEIRA DE SILICONE - MATERIAL 100% SILICONE, GRAVAÇÃO PERSONALIZADA EM BAIXO RELEVO OU SILKSCREEN, ÁREA DE GRAVAÇÃO: TODA A PULSEIRA, TAMANHO 180MM, ALTURA 12MM, ESPESSURA 2MM, CORES VARIADAS. CONFORME  LAYOUT FORNECIDO PELA CONTRATANTE."/>
        <s v="PULSEIRA/BRACELETE DE DESTAQUE DE CADA PARTIDA"/>
        <s v="PULSEIRAS DE IDENTIFICAÇÃO"/>
        <s v="RAQUETE DE CHUTE"/>
        <s v="REGISTRO FOTOGRÁFICO"/>
        <s v="RESPONSÁVEL PELA CONSERVAÇÃO E LIMPEZA DOS AMBIENTES DO EVENTO"/>
        <s v="SIMULADOR DE CAMINHADA - FABRICAÇÃO: EM AÇO CARBONO, DESIGNAÇÃO COPANT 1005 A 1020, CONFORME A NBR NM 87/OUT2000, DOBRADOS EM VIRADEIRA HIDRÁULI-CA, COM DIMENSÕES DE 2' 1/2, 2' E 1' 1/2 COM ESPESSURAS MÍNIMAS DE 2,00 MM; ORIFÍCIOS TUBULARES; EXTREMIDADES SUPERIORES, INFERIORES E MÓVEIS BLINDADOS EM CHAPA 14, TORNANDO-O INSENSÍVEL A PENETRAÇÃO DE ÁGUA; - UTILIZA- SE TRATAMENTO ANTICORROSIVO, TIPO CAMADA DE  FOSFATIZAÇÃO (FOSFATIZAÇÃO EM BANHO DE FOSFATO DE ZINCO OU FOSFATO DE FERRO), UTILIZANDO EIXOS MACIÇOS E USINADOS PARA ROLAMENTOS DUPLOS"/>
        <s v="SIMULADOR DE ESQUI INDIVIDUAL - FABRICAÇÃO: EM AÇO CARBONO, DESIGNAÇÃO COPANT 1005 A 1020, CONFORME A NBR NM 87/OUT2000, DOBRADOS EM VIRADEIRA HIDRÁULICA, COM DIMENSÕES DE 2' 1/2, 1' 1/2 E 1' COM ESPESSURAS MÍNIMAS DE 2,00 MM E TUBO 50X30X1,50 MM;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s v="SIMULADOR DE REMO INDIVIDUAL, EM TUBO DE ACO CARBONO, PINTURA NO PROCESSO ELETROSTATICO - EQUIPAMENTO DE GINASTICA PARA ACADEMIA AO AR LIVREI ACADEMIA DA TERCEIRA IDADE - ATI FABRICAÇÃO MEDIDAS QUE VARIAM DE 240 CM A 260 CM DE COMPRIMENTO, CERCA DE 60 CM A 70 CM DE LARGURA E ALTURA ENTRE 90 CM A 130 CM, DEPENDENDO DO MODELO E DO TIPO DE RESISTÊNCIA. O PESO DESSES SIMULADORES VARIA ENTRE 25 KG A 35 KG, CONFORME OS MATERIAIS E O SISTEMA DE RESISTÊNCIA UTILIZADO. OS MATERIAIS UTILIZADOS NA FABRICAÇÃO SÃO VARIADOS, COMEÇANDO PELA ESTRUTURA PRINCIPA"/>
        <s v="MULTI EXERCITADOR 06 (SEIS) FUNÇÕES FABRICAÇÃO: EM AÇO CARBONO, DESIGNAÇÃO COPANT 1005 A 1020, CONFORME A NBR NM DOBRADOS EM VIRADEIRA HIDRAULICA; - UTILIZA-SE TRATAMENTO ANTICORROSIVO, TIPO CAMADA DE FOSFATIZAÇÃO (FOSFATIZAÇÃO EM BANHO DE FOSFATO DE ZINCO OU FOSFATO DE FERRO); - RESISTÊNCIA À CORROSÃO POR EXPOSIÇÃO À NÉVOA SALINA DE 400H, SEM PRESENÇA DE EMPOLAMENTO OU FERRUGEM, QUANDO ENSAIADO CONFORME A NBR 8094/83; - BASE DE FIXAÇÃO DO APARELHO COM CORTES A LASER SENDO FIXADO AO PISO COM CHUMBADORES PARABOLT; - PEÇAS DE MOVIMENTAÇÃO PRODUZI"/>
        <s v="ROTAÇÃO VERTICAL DUPLO, EM TUBO DE ACO ROTAÇÃO VERTICAL DUPLA - FABRICAÇÃO: EM AÇO CARBONO, DESIGNAÇÃO COPANT 1005 A 1020. CONFORME A NBR NM 87/OUT2000 COM ESTRUTURA PRINCIPAL EM TUBO REDONDO DE 127MM NA CHAPA 14, UMA ESTRUTURA SECUNDÁRIA EM TUBO DE 2 1/4 NA CHAPA 14, TUBOS CORTADOS A LASER E DOBRADOS EM VIRA-DEIRA HIDRÁULICA, BASE EM FERRO TREFILADO PARA MONTAGEM DO EQUI-PAMENTO, CHAPAS DOBRADAS A FRIO COM MATRIZ, PINTURA C/ ACABAMENTO SILICONADO , PINTURA NO PROCESSO ELETROSTATICO - EQUIPAMENTO DE GINASTICA PARAACADEMIA AO AR LIVRE /ACADEMIA"/>
        <s v="ROTAÇÃO DIAGONAL DUPLA FABRICAÇAO: EM AÇO CARBONO, DESIGNAÇÃO COPANT 1005 A 1020, CONFORME A NBR NM 87/OUT2000 COM ESTRUTURA PRINCIPAL EM TUBO REDONDO DE 127MM NA CHAPA 14, ESTRUTURA SECUNDÁRIA EM TUBO DE 2'14' NA CHAPA 14 DOBRADOS EM VIRADEIRA HIDRÁULICA, COM OS TUBOS CORTADOS A LASER, BASE EM FERRO TREFILADO PARA MONTAGEM DO EQUIPAMENTO, CHAPAS DOBRADAS A FRIO COM MATRIZ, PINTURA COM ACABAMENTO SILICONADO E BRILHANTE, PEGADAS EMBORRACHADAS; - UTILIZA-SE TRATAMENTO DE SUPERFICIE POR 04 BANHOS QUÍMICOS SEQUENCIAIS DE IMERSÃO, UTILIZA-SE TRATAME"/>
        <s v="PRESSÃO DE PERNAS TRIPLO, EM TUBO DE ACO CARBONO. PINTURA NO PROCESSO ELETROSTATICO - EQUIPAMENTO DE GINASTICA PARAACADEMIA AO AR LIVRE / ACADEMIA APRESENTAÇÃO: PRESSÃO DE PERNAS É UM EQUIPAMENTO QUE AUXILIA NO FORTALECIMENTO DA MUSCULATURA DAS COXAS, QUADRIL E PERNAS, O MESMO UTILIZA O PRÓPRIO PESO DO USUÁRIO COMO CARGA, É PERMANENTEMENTE INSTALADO AO AR LIVRE RESISTÊNCIA A CHUVA E VARIAÇÕES CLIMÁTICAS, DISPONÍVEL EM VÁRIAS CORES. DESENVOLVIDO PARA MAIORES DE 1,4 M DE ALTURA OU 12 ANOS DE IDADE, SUPORTA DUAS PESSOAS DE ATÉ 150 KG. FABRICAÇÃO:O"/>
        <s v="ALONGADOR TRÊS ALTURAS: - FABRICAÇÃO: EM AÇO CARBONO, DESIGNAÇÃO COPANT 1005 A 1020, CONFORME A NBR NM 87/OUT2000 COM ESTRUTURA PRINCIPAL DE NO MÍNIMO 4' X 3 MM; 3' 1/2 X 3,75 MM; 2' X 2 MM; 1' X 1,50 MM; 34 X 1,20MM. BARRAS CHATAS DE NO MÍNIMO 3/16' X 1' 1/4 DOBRADOS EM VIRADEIRA HIDRÁULICA, COM CHAPAS DE AÇO CARBONO DE NO MÍNIMO 4,75 MM PARA PONTO REFORÇO DA ESTRUTURA E 3 MM PARA FIXAÇÃO DO CONJUNTO DO VOLANTE. - UTILIZA-SE PINOS MACIÇOS, UTILIZA-SE TRATAMENTO ANTICORROSIVO, TIPO CAMADA DE FOSFATIZAÇÃO (FOSFATIZAÇÃO EM BANHO DE FOSFATO DE ZIN"/>
        <s v="PLACA ORIENTATIVA – FABRICAÇÃO EM AÇO CARBONO, DESIGNAÇÃO COPANT 1005 A 1020, CONFORME A NBR NM 87/OUT2000, SOB DIMENSÕES DE 2' E 1' COM ESPESSURAS MÍNIMAS DE 2,00 MM DOBRADOS EM VIRADEIRA HIDRÁULICA. MOLDURA EM CHAPA 18 E ORIFÍCIOS TUBULARES. EXTREMIDADES SUPERIORES BLINDADAS EM CHAPA 14, TORNANDO-O INSENSÍVEL À PENETRAÇÃO DE ÁGUA. UTILIZA-SE TRATAMENTO ANTICORROSIVO, TIPO CAMADA DE FOSFATIZAÇÃO (FOSFATIZAÇÃO EM BANHO DE FOSFATO DE ZINCO OU FOSFATO DE FERRO). SUBMETIDO A TRATAMENTO ESPECIAL DE SUPERFÍCIE PARA O MÉTODO ELETROSTÁTICO EPÓXI"/>
        <s v="SIMULADOR DE CAVALGADA INDIVIDUAL - FABRICAÇÃO: EM AÇO CARBONO, DESIGNAÇÃO COPANT 1005 A 1020, CONFORME A NBR NM 87/OUT2000, SOB DIMENSÕES DE 2 1½ 2, 1 1/2, 1/4 E 1 COM ESPESSURAS MÍNIMAS DE 2,00 MM DOBRADOS EM VI-RADEIRA HIDRÁULICA;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PARA ROLAME"/>
        <s v="TWIST LATERAL DUPLO - FABRICAÇÃO: EM AÇO CARBONO, DESIGNAÇÃO COPANT 1005 A 1020 CONFORME A NBR NM 87/OUT2000, COM ESTRUTURA EM TUBO REDONDO DE 127MM NA CHAPA 14, ESTRUTURA SECUNDÁRIA EM TUBO DE 2' E 14' NA CHAPA 14 DOBRADOS EM VIRADEIRA HIDRÁULICA, TUBOS CORTADOS A LASER, BASE EM FERRO TREFILADO PARA MONTAGEM DO EQUIPAMENTO, CHAPAS DOBRADAS A FRIO COM MATRIZ; - UTILIZA-SE TRATAMENTO ANTICORROSIVO, TIPO CAMADA DE  FOSFATIZAÇÃO (FOSFATIZAÇÃO EM BANHO DE FOSFATO DE ZINCO OU FOSFATO DE FERRO); PINTURA EM PELÍCULA PROTETIVA DE RESINA DE POLIÉSTER COM"/>
        <s v="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
        <s v="SIMULADOR ESQUI DUPLO REDONDO (DIMENSÕES APROXIMADAS) 2.1/2” X 3 MM, 2” X 2.65 MM, 1”.1/4” X 2 MM, FLANGE DE FIXAÇÃO(DIMENSÕES APROXIMADAS) 200X4MM COM 4 FURROS OVALIZADOS 30X20MM, REFORÇO TRIANGULAR, PISANTE VAZADO, TAMPA EXTERNA(DIMENSÃO APROXIMADA) 2', CUBO TORNEADO DIMENSÃO APROXIMADA) DE 2', EIXO BARRA REDONDA TREFILADA (DIMENSÃO APROXIMADA) 19,05, ROLAMENTOS DUPLOS, MANOPLAS DE PLÁSTICO, PINTURA ELETROSTÁTICA/EPÓXI, SOLDA MIG."/>
        <s v="PRESSÃO PERNA DUPLO / LEG PRESS APARELHOS EM AÇO, TUBO REDONDO (DIMENSÕES APROXIMADAS) 3.1/2” X 3 MM, 2” X 2.65 MM, 1”.1/4” X 2 MM, FLANGE DE FIXAÇÃO (DIMENSÕES APROXIMADAS) 200X4MM COM 6 FUROS OVALIZADOS 30X20MM, REFORÇO TRIANGULAR, TAMPA EXTERNA(DIMENSÃO APROXIMADA) 3.1/2”, CUBO TORNEADO(DIMENSÃO APROXIMADA) DE 2”, ROLAMENTOS DUPLOS, ASSENTO E ENCOSTO ESTAMPADO, MANOPLAS DE BORRACHA, PINTURA ELETROSTÁTICA/EPÓXI, SOLDA MIG."/>
        <s v="ROTAÇÃO VERTICAL C/DIAGONAL DUPLO 2018 - ESTRUTURA METÁLICA: EQUIPAMENTO PRODUZIDO A PARTIR DE TUBOS E CHAPAS EM AÇO CARBONO DE ALTA RESISTÊNCIA, SOB DIMENSÕES DE 3” 1/2, 2”, 1”, 3/4 E 3/16 COM ESPESSURAS MÍNIMAS DE 2,00 MM; ORIFÍCIOS TUBULARES: EXTREMIDADES SUPERIORES, INFERIORES E MÓVEIS BLINDADOS EM CHAPA 14, TORNANDO-O INSENSÍVEL A PENETRAÇÃO DE ÁGUA; UTILIZANDO EIXOS MACIÇOS E USINADOS PARA ROLAMENTOS DUPLOS (TIPO ZZ). SOLDA: PROCESSO MIG. PINTURA: SUBMETIDO A TRATAMENTO ESPECIAL DE SUPERFÍCIE PARA O MÉTODO ELETROSTÁTICO EPOX UTILIZANDO MISTURAS DE RESINAS EM POLIÉSTER DE ALTA RESISTÊNCIA A METEORIZAÇÃO. COMPONENTES: POLIPROPILENO E PVC FLEXÍVEL PARAFUSOS:AÇO ZINCADO DIMENSÕES:ALTURA:1."/>
        <s v="SIMULADOR DE REMADA: APARELHOS EM AÇO, TUBO REDONDO (DIMENSÕES APROXIMADAS) 2.1/2” X 3 MM, 2” X 2.65 MM, 1”.1/4” X 2 MM, BARRA CHATA FLANGE DE FIXAÇÃO(DIMENSÕES APROXIMADAS) 200X4 MM COM 4 FURROS OVALIZADOS 30X20MM, REFORÇO TRIANGULAR, ASSENTO ESTAMPADO, TAMPA EXTERNA(DIMENSÃO APROXIMADA) 2', CUBO TORNEADO(DIMENSÃO APROXIMADA) DE 2', EIXO BARRA REDONDA TREFILADA (DIMENSÃO APROXIMADA) 19,05, ROLAMENTOS DUPLOS, MANOPLAS DE BORRACHA, PINTURA ELETROSTÁTICA/EPÓXI, SOLDA MIG."/>
        <s v="SIMULADOR DE CAMINHADA DUPLO APARELHOS EM AÇO, TUBO REDONDO (DIMENSÕES APROXIMADAS) 2.1/2” X 3 MM, 2” X 2.65 MM, 1”.1/4” X 2 MM, FLANGE DE FIXAÇÃO (DIMENSÕES APROXIMADAS) 200X4MM COM 4 FURROS OVALIZADOS 30X20MM, REFORÇO TRIANGULAR, PISANTE VAZADO, TAMPA EXTERNA(DIMENSÃO APROXIMADA) 2', CUBO TORNEADO(DIMENSÃO APROXIMADA) DE 2', EIXO BARRA REDONDA TREFILADA(DIMENSÃO APROXIMADA) 19,05, ROLAMENTOS DUPLOS, PINTURA ELETROSTÁTICA/EPÓXI, SOLDA MIG."/>
        <s v="PLACA ORIENTATIVA HORIZONTAL 2X1 - ESTRUTURA METÁLICA: O EQUIPAMENTO É PRODUZIDO A PARTIR DE AÇO CARBONO DE ALTA RESISTÊNCIA, EM TUBO SOB DIMENSÕES DE 2” E 1”COM ESPESSURAS MÍNIMAS DE 2,00 MM; E CHAPAS SOB DIMENSÕES DE 0,9MM; SOLDADA POR PROCESSO MIG; ORIFÍCIOS TUBULARES: EXTREMIDADES SUPERIORAS BLINDADAS, TORNANDO INSENSÍVEL A PENETRAÇÃO DE ÁGUA. SOLDA: PROCESSO MIG. PINTURA: SUBMETIDO A TRATAMENTO ESPECIAL DE SUPERFÍCIE PARA O MÉTODO ELETROSTÁTICO EPOX UTILIZANDO MISTURAS DE RESINAS EM POLIÉSTER DE ALTA RESISTÊNCIA A METEORIZAÇÃO. COMPONENTES: POLIPROPILENO E PVC FLEXÍVEL PARAFUSOS:AÇO ZINCADO DIMENSÕES:ALTURA: 3135 MM / LARGURA: 2076 MM / PROFUNDIDADE: 99 MM PESO:36,12 KG."/>
        <s v="SIMULADOR DE CAVALGADA DUPLO MATERIAL: TUBOS REDONDO DE AÇO CARBONO DE NO MÍNIMO 2 ½” X 1,50 MM; 2” X 2,00 MM; 2” X 1,50 MM, 1 ½” X 3,00 MM, 1 ½” X 1,50 MM, 1” X 1,50 MM. TUBO DE AÇO CARBONO TREFILADO SCHEDULE 80 (60,30 MM X 49,22 MM). CHAPAS DE AÇO CARBONO DE NO MÍNIMO 4,75 MM E 2,00 MM. BARRA CHATA 2 ½” X ¼”, 1 ¼” X 3/16”. SOLDA: TIPO MIG. ACABAMENTOS: UTILIZA-SE PINOS DUPLOS INJETADOS, TODOS ROLAMENTADOS (ROLAMENTOS DUPLOS),BATENTES REDONDOS DE BORRACHA FLEXÍVEL (53MM X 30MM). TAMPÃO EMBUTIDO INTERNO EM PLÁSTICO INJETADO DE NO MÍNIMO 2 ½” E 2”, AMBOS COM ACABAMENTO ESFÉRICO ACOMPANHANDO A DIMENSÃO EXTERNA DO TUBO, ACABAMENTOS EM PLÁSTICO INJETADO E/OU EMBORRACHADO. PARAFUSOS, ARRUELAS E PORCAS FIXADORAS ZINCADAS. BUCHA ACETAL. ADESIVO REFLETIVO DESTRUTIVO DE ALTA FIXAÇÃO COM IDENTIFICAÇÃO,INSTRUÇÕES"/>
        <s v="APARELHO ELÍPTICO FABRICADO COM TUBOS DE AÇO CARBONO DE 1”, 1 ¼”, 2 ½” E METALON DE 50X30MM, MANOPLAS EMBORRACHADAS, PEDALEIRA ANTI DERRAPANTE E PINTURA ELETROSTÁTICA DE ALTA RESISTÊNCIA, TAMPÕES EM AÇO PARA PROTEÇÃO DOS ROLAMENTOS, PLAQUETA EM POLIESTER COM ESPECIFICAÇÃO DOS MÚSCULOS TRABALHADOS. PARAFUSOS E PORCAS ANTIOXIDANTES. TIPO DE INSTALAÇÃO: PARABOLT.DIMENSÕES: ALTURA: 1,50M, LARGURA: 0,80M, COMPRIMENTO: 1,10M, PESO: 28KG"/>
        <s v="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
        <s v="AQUISIÇÃO DE PLAYGROUNDS E ACADEMIAS AO AR LIVRE, NO MUNICÍPIO DE ATÍLIO VIVACQUA/ES."/>
        <s v="AQUISIÇÃO E INSTALAÇÃO DE PLAYGROUNDS NO MUNICÍPIO DE CORONEL XAVIER CHAVES/MG."/>
        <s v="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
        <s v="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
        <s v="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
        <s v="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
        <s v="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
        <s v="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
        <s v="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
        <s v="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
        <s v="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
        <s v="LIXEIRA SELETIVA - POLIETILENO DE MÉDIA DENSIDADE (MATERIAL NÃO TÓXICO E RECICLÁVEL); POLIETILENO PIGMENTADO (COLORIDO), COM ADITIVO UV QUE GARANTE A COLORAÇÃO ORIGINAL MESMO QUE EXPOSTO AO TEMPO."/>
        <s v="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
        <s v="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
        <s v="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
        <s v="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
        <s v="FLEXOR DE BRAÇOS MARINHEIRO GALVANIZADO (SEM FRETE) - SUPORTE PARA FLEXÃO FABRICADO EM AÇO CARBONO COM PINTURA ESPECIAL PARA AMBIENTES EXTERNOS"/>
        <s v="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
        <s v="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
        <s v="SALDO"/>
        <s v="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
        <s v="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
        <s v="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
        <s v="AQUISIÇÃO E INSTALAÇÃO DE ACADEMIA AO AR LIVRE, PLAYGROUND E PARQUE INFANTIL NO MUNÍCIPIO DE BEBERIBE/CE."/>
        <s v="AQUISIÇÃO E INSTALAÇÃO DE PARQUE INFANTIL"/>
        <s v="PARQUE INFANTIL 1"/>
        <s v="PARQUE INFANTIL 2"/>
        <s v="ALONGADOR TRÊS ALTURAS"/>
        <s v="SIMULADOR DE CAMINHADA"/>
        <s v="TWIST LATERAL DUPLO"/>
        <s v="SIMULADOR DE BICICLETA INDIVIDUAL"/>
        <s v="ESTAÇÃO ACADEMIA AO AR LIVRE CADEIRANTE"/>
        <s v="ROTAÇÃO VERTICAL DUPLA"/>
        <s v="MULTI EXERCITADOR (06 FUNÇÕES)"/>
        <s v="SIMULADOR DE ESQUI INDIVIDUAL"/>
        <s v="ROTAÇÃO DIAGONAL DUPLA"/>
        <s v="SIMULADOR DE CAVALGADA INDIVIDUAL"/>
        <s v="PLACA ORIENTATIVA"/>
        <s v="AQUISIÇÃO E INSTALAÇÃO DE PLAYGROUNDS INFANTIS NO MUNICÍPIO DE CHALÉ/MG"/>
        <s v="AQUISIÇÃO DE ACADEMIA AO AR LIVRE E PLAYGROUND NO MUNICÍPIO DE ARENÓPOLIS-GO."/>
        <s v="AQUISIÇÃO E INSTALAÇÃO DE ACADEMIA AO AR LIVRE E PLAYGROUND NO MUNICÍPIO DE BURITI DE GOIÁS-GO."/>
        <s v="AQUISIÇÃO E INSTALAÇÃO DE ACADEMIA AO AR LIVRE E PLAYGROUND NO MUNICÍPIO DE HIDROLINA-GO."/>
        <s v="AQUISIÇÃO E INSTALAÇÃO DE ACADEMIA AO AR LIVRE E PARQUE INFANTIL NO MUNICÍPIO DE NOVA ROMA - GO"/>
        <s v="AQUISIÇÃO E INSTALAÇÃO DE ACADEMIAS AO AR LIVRE E PLAYGROUNDS"/>
        <s v="SERVIÇO DE ORGANIZAÇÃO E PRODUÇÃO: SERVIÇO DE ORGANIZAÇÃO DE CAMPEONATOS E TORNEIOS MUNICIPAIS, (FUTEBOL, FUTSAL, VÔLEI,) ENTRE OUTROS, CONFORME PLANEJAMENTO."/>
        <s v="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
        <s v="SERVIÇO DE ARBITRAGEM: SERVIÇO DE ARBITRAGEM DE VOLEIBOL, CONTENDO 02 ÁRBITROS, 02 JUÍZES DE LINHA E 01 ANOTADOR"/>
        <s v="SERVIÇO DE CONFECÇÃO: PLACA DE ACRÍLICO MEDINDO 16CM X 13CM COM ACABAMENTO EM METAL PERSONALIZADA DE ACORDO COM ARTE ENVIADA PELA SECRETARIA DE EDUCAÇÃO."/>
        <s v="SERVIÇO DE CONFECÇÃO: MEDALHAS PERSONALIZADAS EM AÇO E ACABAMENTO EM RESINA COM CORDÃO PERSONALIZADA DE ACORDO COM ARTE ENVIADA PELA SECRETARIA DE EDUCAÇÃO."/>
        <s v="SERVIÇO DE CONFECÇÃO: BANNER PERSONALIZADO COM ARTE DISPONIBILIZADA PELA SECRETARIA DE EDUCAÇÃO, MEDINDO 3M X 2M EM IONA FOSCA COM ACABAMENTO DE ILHÓS."/>
        <s v="REDE PARA CAMPO: PAR DE REDE PARA TRAVE DE GOL DE FUTEBOL DE CAMPO, UMA OU DUAS CORES NYLON FIO 4MM. POLIETILENO DE ALTA DENSIDADE - 100% VIRGEM, COM TRATAMENTO ANTI-U.V. (CONTRA AS AÇÕES DO TEMPO). MEDINDO 7,60M DE LARGURA, 2,60 M DE ALTURA, 2,50M RECUO SUPERIOR E 2,50 DE RECUO INFERIOR."/>
        <s v="SERVIÇO DE CONFECÇÃO: BANNER PERSONALIZADO COM ARTE DISPONIBILIZADA PELA SECRETARIA DE EDUCAÇÃO, MEDINDO 4M X 2M EM IONA FOSCA COM ACABAMENTO DE ILHÓS."/>
        <s v="SERVIÇO DE PREMIAÇÃO ESPORTIVA: AJUDA DE CUSTO PARA OS TRÊS MELHORES COLOCADOS NO FUTEBOL, FUTSAL E VOLEIBOL (FUTEBOL SÃO DUAS DIVISÕES = 6 PREMIAÇÕES INDIVIDUAIS; FUTSAL SÃO DUAS CATEGORIAS = 6 PREMIAÇÕES INDIVIDUAIS E VÔLEI MASCULINO= 3 PREMIAÇÕES INDIVIDUAIS)."/>
        <s v="SERVIÇO DE CONFECÇÃO: TROFÉUS PERSONALIZADOS DE METAL E ACRÍLICO COM BASE DE GRANITO 65 CM."/>
        <s v="SERVIÇO DE CONFECÇÃO: SERVIÇO KIT MATERIAL INCENTIVO AO ESPORTE PARA OS PARTICIPANTES DO VOLEIBOL. (15 CAMISETAS EM MATERIAL DRYFIT, 15 CALÇÕES DRYFIT, 02 CAMISAS DRYFIT COMISSÃO TÉCNICA) TODOS PERSONALIZADOS CONFOME ARTES DISPONIBILIZADAS PELA SECRETARIA DE EDUCAÇÃO."/>
        <s v="SERVIÇO DE ARBITRAGEM: SERVIÇO DE ARBITRAGEM DO CAMPEONATO DE FUTSAL MASCULINO E FEMININO, CONTENDO 02 ÁRBITROS DE LINHA E 01 MESÁRIO."/>
        <s v="SERVIÇO DE ARBITRAGEM: SERVIÇO DE ARBITRAGEM DO CAMPEONATO ARATUBENSE NA MODALIDADE DE FUTEBOL, CONTENDO 01 ÁRBITRO DE CAMPO, 02 ASSISTÊNTES."/>
        <s v="BOLA OFICIAL DE CAMPO 100% IMPERMEÁVEL COM MATERIAL EXTERNO MACIO. MIOLO REMOVÍVEL E SUBSTITUÍVEL. TECNOLOGIA: TERMOFUSY 6 GOMOS. TAMANHO: 68 - 70 CM. PESO: 410 - 450 G.. 0% DE ABSORÇÃO DE ÁGUA."/>
        <s v="BOLA DE FUTSAL 500: PESO: 400-440G CIRCUNFERÊNCIA: 62-64CM; GOMOS: 6; LAMINADO: PU CONSTRUÇÃO: ULTRA FUSION; CÂMARA: 6D SISTEMA DE FORRO: TERMOFIXO; CAMADA INTERNA: EVACEL PROCESSO EXTRA: DUPLA COLAGEM; MIOLO: CÁPSULA SIS."/>
        <s v="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
        <s v="BOLA OFICIAL DE VOLEIBOL: BOLA DE VOLEIBOL COM 18 PAINÉIS AERODINÂMICOS E SUPERFÍCIE SUPER COMPOSITE COVER . SISTEMA DE MICROFIBRA COM TECNOLOGIA DOUBLE DIMPLE. TECNOLOGIA NANO BALLON SILICA. 18 PAINÉIS AERODINÂMICOS TAMANHO 5 OFICIAL CIRCUNFERÊNCIA: 65-67CM. PESO: 260-280G"/>
        <s v="REDE PARA FUTSAL: PAR CONFECCIONADAS COM (FIO 4,0) FIO 100% POLIETILENO (NYLON) VIRGEM COM PROTEÇÃO ULTRA VIOLETA MEDIDAS: 3,00 M LARGURA X 2,10 M ALTURA X 1,20 M PROFUNDIDADE INFERIOR ENTRE NÓS DE 12 X 12 CM FIO TORCIDO COR BRANCA OU VERDE."/>
        <s v="REDE DE VÔLEI: COMPOSIÇÃO: FIO 4,0 POLIETILENO (NYLON) COM TRATAMENTO UV – MALHA 10 CM ENTRE NÓS; 2 FAIXAS: SUPERIOR 7 CM – INFERIOR 5 CM 100% ALGODÃO, COM ILHOSES NAS PONTAS E CORDA GUIA; TAMANHO: (LXA) 9,50 X 1,0 M."/>
        <s v="CANELEIRA DE FUTEBOL"/>
        <s v="MEDALHAS PARTICIPAÇÃO"/>
        <s v="GANDULAS"/>
        <s v="LOCAÇÃO - PALCO PROFISSIONAL"/>
        <s v="SERVIÇO DE ÁRBITROS"/>
        <s v="STAFS"/>
        <s v="AUXILIAR  DE LIMPEZA (DIÁRIA)"/>
        <s v="LOCAÇÃO DISCIPLINADORES"/>
        <s v="CHUTEIRA DE FUTEBOL  PROFISSIONAL"/>
        <s v="SERVIÇO DE ILUMINAÇÃO"/>
        <s v="BOLAS  DE FUTEBOL"/>
        <s v="COORDENADOR DE PROJETOS"/>
        <s v="ALUGUEL DE EQUIPAMENTO DE SOM MÉDIO PORTE"/>
        <s v="SERVIÇO CONTÁBIL E JURÍDIC"/>
        <s v="BANNER COM SUPORTE PARA BACKDROP"/>
        <s v="BRIGADISTA"/>
        <s v="BLUSÃO MASCULINO FUTEBOL"/>
        <s v="CONTRATAÇÃO DE EMPRESA ESPECIALIZADA EM PALESTRAS"/>
        <s v="LOCAÇÃO DE TENDAS"/>
        <s v="BONES BORDADOS BORDADOS"/>
        <s v="KIT JOGOS DE UNIFORME PARA TIME 22 UNIDADES"/>
        <s v="AQUISIÇÃO DE BANNER"/>
        <s v="BOLSA DE TRANSPORTAR BOLAS DE FUTEBOL"/>
        <s v="PAR REDE DE FUTEBOL DE CAMPO"/>
        <s v="SERVIÇO ASSESSÓRIA E PROJETOS :"/>
        <s v="CONTRATAÇÃO DE EMPRESA  MARKETING E ÁUDIO VISUAL"/>
        <s v="LOCAÇÃO - GERADOR"/>
        <s v="SQUEEZE PERSONALIZADO"/>
        <s v="AQUISIÇÃO E INSTALAÇÃO DE ACADEMIAS AO AR LIVRE E PARQUES INFANTIS NO MUNICÍPIO DE CAMPO BOM/RS"/>
        <s v="AQUISIÇÃO E INSTALAÇÃO DE RINGUE E TATAME PARA O CENTRO DE TREINAMENTO EM ARTES MARCIAIS"/>
        <s v="APOIO À REALIZAÇÃO DE EVENTOS ESPORTIVOS, NO MUNICÍPIO DE NOVA RUSSAS/CE. CONTRAPARTIDA CONVENENTE: R$ 1.000,00 E REPASSE CONCEDENTE: R$ 425.000,00"/>
        <s v="IMPLEMENTAÇÃO DE INFRAESTRUTURA ESPORTIVA NO MUNICÍPIO DE TAQUARA/RS."/>
        <s v="AQUISIÇÃO E INSTALAÇÃO DE ACADEMIA DE MUSCULAÇÃO AO AR LIVRE COM EQUIPAMENTOS FIXOS."/>
        <s v="AQUISIÇÃO DE EQUIPAMENTOS DE PARQUE INFANTIL NO MUNICÍPIO DE MONTE ALEGRE DE MINAS/MG (VALOR DO REPASSE: R$ 213.000,00 + VALOR DA CONTRAPARTIDA: R$ 8.520,00)"/>
        <s v="APARELHO DE GINÁSTICA AR LIVRE EXERCITADOR DE PERNA TRIPLO"/>
        <s v="APARELHO DE GINÁSTICA AR LIVRE ESQUIADOR DUPLO"/>
        <s v="SALDO DE MATERIAL PERMANENTE"/>
        <s v="APARELHO DE GINÁSTICA AR LIVRE PEITORAL DUPLO COM PUXADOR COSTAS"/>
        <s v="APARELHO DE GINÁSTICA AR LIVRE JOGO DE BARRAS COM ESPALDAR"/>
        <s v="APARELHO DE GINÁSTICA AR LIVRE SIMULADOR DE CAVALGADA TRIPLO"/>
        <s v="ROLO DE CORDAS"/>
        <s v="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
        <s v="SEGURANÇA DIÁRIA"/>
        <s v="SEGURANÇAS"/>
        <s v="SEGURANÇAS DESARMADOS"/>
        <s v="SEGURO VIAGEM INTERNACIONAL"/>
        <s v="SERVIÇO CONSULTORIA ACOMPANHAMENTO DE PROJETOS E EVENTOS E SERVIÇO DE CONSULTORIA"/>
        <s v="SERVIÇO CONSULTORIA ACOMPANHAMENTO DE PROJETOS E EVENTOS E SERVIÇO DE CONSULTORIA JURIDICA"/>
        <s v="SERVIÇO CONSULTORIA ACOMPANHAMENTO DE PROJETOS E EVENTOS E SERVIÇO DE CONSULTORIA JURÍDICA."/>
        <s v="SERVIÇO CONTÁBIL E JURÍDICA:"/>
        <s v="SERVIÇO DE AMBULÂNCIA UTE"/>
        <s v="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
        <s v="SERVIÇO DE ASSESSORIA DE COMUNICAÇÃO"/>
        <s v="SERVIÇO DE ASSESSORIA DE PROJETOS"/>
        <s v="SERVIÇO DE ASSESSORIA TÉCNICA OPERACIONAL E ADMINISTRATIVA EM GESTÃO DE PROJETOS"/>
        <s v="SERVIÇO DE BUFFET - ALMOÇO ( NO PRIMEIRO DIA SERÁ SERVIDO ARROZ, FEIJÃO, SALADA E UMA OPÇÃO DE PROTEÍNA, ACOMPANHADO DE UM COPO DE REFRIGERANTE E NO SEGUNDO DIA GALINHADA E SALADA ACOMPANHADO DE UM COPO DE REFRIGERANTE) - 456 PESSOAS BENEFICIADAS"/>
        <s v="SERVIÇO DE BUFFET - CAFÉ DA MANHÃ - KIT LANCHE (SUCO, SANDUÍCHE E UMA FRUTA) - 456 PESSOAS BENEFICIADAS"/>
        <s v="CONE LISO DE AGILIDADE"/>
        <s v="CONSULTORIA E GESTÃO DO PROJETO E PRESTAÇÃO DE CONTAS"/>
        <s v="INSTRUTOR DE JIU-JITSU"/>
        <s v="INSTRUTOR DE BALÉ"/>
        <s v="INSTRUTOR DE BOXE"/>
        <s v="SOCIAL MEDIA"/>
        <s v="ESCADA DE AGILIDADE"/>
        <s v="TROFÉU ACRÍLICO 20 CM"/>
        <s v="INSTRUTOR DE CAPOEIRA"/>
        <s v="KIT 4 BANDEIRAS DE ESCANTEIO"/>
        <s v="GARRAFA, TIPO:SQUEEZE"/>
        <s v="CORDA DE PULAR"/>
        <s v="FAIXA ELÁSTICA (MINI BANDE)"/>
        <s v="BOMBA DE INFLAR DUPLA AÇÃO"/>
        <s v="TATAME E.V.A."/>
        <s v="LUVA DE BOXE"/>
        <s v="SAPATILHA"/>
        <s v="PAR DE CANELEIRA"/>
        <s v="ARCO DE GINÁSTICA RÍTMICA"/>
        <s v="BOLA INFLÁVEL DE GINÁSTICA"/>
        <s v="INSTRUTOR DE FUTEBOL DE CAMPO"/>
        <s v="CONE CHAPÉU CHINÊS"/>
        <s v="PARAQUEDAS FUNCIONAL"/>
        <s v="INSTRUTOR DE GINÁSTICA FUNCIONAL"/>
        <s v="CAMISA DE  GOLEIRO"/>
        <s v="CALÇA GOLEIRO"/>
        <s v="SACO DE FUTEBOL PARA TRANSPORTE 8 BOLAS"/>
        <s v="BALLET TURNBOARD"/>
        <s v="CALÇÃO DE BOXE"/>
        <s v="FAIXA DIVULGAÇÃO"/>
        <s v="PANFLETO"/>
        <s v="STEP GINÁSTICA EVA"/>
        <s v="CAMISA DO PROJETO LOGOMARCA"/>
        <s v="BANDAGEM ELÁSTICA"/>
        <s v="REDE ESPORTE, FUTEBOL DE CAMPO"/>
        <s v="SHORT FUTEBOL"/>
        <s v="COLLANT BALÉ"/>
        <s v="CONFECCAO DE BOTOM / MEDALHA"/>
        <s v="TROFÉU ACRÍLICO 30 CM"/>
        <s v="MEIA CALÇA BALLET"/>
        <s v="BERMUDA EQUIPE DE TRABALHO"/>
        <s v="EVENTOS ESPORTIVOS"/>
        <s v="LUVA PARA GOLEIRO"/>
        <s v="APARADOR DE CHUTE E SOCO"/>
        <s v="BOLA FUTEBOL"/>
        <s v="CINTO DE TRAÇÃO INDIVIDUAL"/>
        <s v="SACO PANCADA"/>
        <s v="CAMISA EQUIPE DE TRABALHO"/>
        <s v="AQUISIÇÃO DE MATERIAIS  PARA A IMPLEMENTAÇÃO E DESENVOLVIMENTO DO PROJETO ESPORTIVO NO MUNICÍPIO DE MINAS NOVAS – MG"/>
        <s v="ESCADA DE AGILIDADE AJUSTÁVEL"/>
        <s v="REDE DE FUTEBOL."/>
        <s v="BOLA DE FUTEBOL."/>
        <s v="BOLSA PARA TRANSPORTE DE MATERIAL ESPORTIVO, EM FIOS DE NYLON, COM CAPACIDADE PARA ARMAZENAR 10 BOLAS"/>
        <s v="CAMISA PERSONALIZADA"/>
        <s v="COORDENADOR GERAL - RESPONSÁVEL PELA INTERLOCUÇÃO E VIABILIDADE DAS ATIVIDADES NA COMUNIDADE, FACILITANDO A ADESÃO JOVENS INSCRITOS E PROMOVENDO A RESOLUÇÃO PACÍFICA DE CONFLITOS. COORDENAR A FASE DE ESTRUTURAÇÃO DO PROJETO; CARGA HORÁRIA 30H/SEMANAIS."/>
        <s v="AUXILIAR ADMINISTRATIVO - APOIO AS TAREFAS ADMINISTRATIVAS DO PROJETO, ASSIM COMO ATENDIMENTOS AOS ALUNOS - CARGA HORÁRIA 30H/SEMANAIS."/>
        <s v="SQUEEZE PERSONALIZADA."/>
        <s v="AUXILIAR OPERACIONAL - APOIO AS TAREFAS ADMINISTRATIVAS DO PROJETO, ASSIM COMO ATENDIMENTOS AOS ALUNOS - CARGA HORÁRIA 30H/SEMANAIS."/>
        <s v="PROFESSOR DE ADUCAÇÃO FÍSICA"/>
        <s v="SERVIÇO DE GESTÃO DO PROJETO E ACOMPANHAMENTO PRESTAÇÃO E SERVIÇOS TÉCNICOS E ADMINISTRATIVOS DE GESTAÇÃO DE PROJETOS E/OU SISTEMAS ESTRUTURANTES ESPECÍFICO (TRANSFEREGOV), PARA AS FASES DE ESTRUTURAÇÃO, EXECUÇÃO ATÉ O RELATÓRIO DE CUMPRIMENTO DO OBJETO (RCO)."/>
        <s v="CHUTEIRAS"/>
        <s v="COLETE DE TREINO DE FUTEBOL"/>
        <s v="CONE DE AGILIDADE, EM PVC FLEXÍVEL, 19CM DE ALTURA, EM CORES VARIADAS"/>
        <s v="PAR DE MEIÕES"/>
        <s v="ARCO DE PLÁSTICO, EM PVC TUBULAR, REFORÇADO POR JUNÇÃO PLÁSTICA, 60CM DE DIÂMETRO E MEIA POLEGADA DE ESPESSURA."/>
        <s v="BOMBA DE AR MANUAL."/>
        <s v="BICO PARA BOMBA DE AR MANUAL."/>
        <s v="KIT LANCHE CONTENDO UMA BEBIDA DE 200ML COM UM SANDUÍCHE OU BOLO OU SUCO."/>
        <s v="LOCAÇÃO DE QUADRA DE FUTSAL"/>
        <s v="APITO DE ALTO IMPACTO."/>
        <s v="CONE DE AGILIDADE 50CM DE ALTURA"/>
        <s v="RESMA DE PAPEL A4."/>
        <s v="AQUISIÇÃO E INSTALAÇÃO DE ACADEMIA AO AR LIVRE E PARQUE INFANTIL."/>
        <s v="APOIO A REALIZAÇÃO DE EVENTOS ESPORTIVOS NO MUNICÍPIO DE BOM LUGAR/MA (VALOR DE REPASSE R$467.000,12 + VALOR DE CONTRAPARTIDA R$470,00)"/>
        <s v="IMPLEMENTAÇÃO E DESENVOLVIMENTO DO PROJETO SAÚDE EM MOVIMENTO NO MUNICÍPIO DE BOM JESUS DO GALHO/MG (VALOR REPASSE R$233.000,00 + VALOR CONTRAPARTIDA R$1.000,00)."/>
        <s v="EVENTOS DE CAMPEONATOS ESPORTIVOS"/>
        <s v="IMPLEMENTAÇÃO E DESENVOLVIMENTO DO PROJETO"/>
        <s v="AQUISIÇÃO DE ACADEMIA AO AR LIVRE E PLAYGRAUND NO MUNICÍPIO DE CORONEL BICACO - RS"/>
        <s v="SERVIÇO DE BUFFET - COFFEE BREAK (COMPOSTO POR MINI PÁO DE QUEIJO, SALGADOS, SANDUICHES, MINI CROISSANT, MINI SONHO, BOLOS, FRUTAS, TORRADINHAS, MANTEIGA, SUCOS, CAFÉ, CHÁS E REFRIGERANTE.) - 456 PESSOAS BENEFICIADAS"/>
        <s v="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
        <s v="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
        <s v="SERVIÇO DE CERIMONIALISTA"/>
        <s v="SERVIÇO DE LOCAÇÃO DE AMBULÂNCIA TIPO “D” COM TRIPULAÇÃO - UTE MÓVEL:   AMBULÂNCIA EQUIPADA DE ACORDO COM AS NORMAS DA VIGILÂNCIA SANITÁRIA, (CONFORME PORTARIA MS Nº 2.048/02). DESCRIÇÃO DA TRIPULAÇÃO: 01 ENFERMEIRO/TÉCNICO DE ENFERMA"/>
        <s v="SERVIÇO DE LOCAÇÃO DE PLACAR ELETRÔNICO POLIESPORTIVO ESTRUTURA METÁLICA COMPOSTA POR ALUMÍNIO DE 000 X 900  ALIMENTAÇÃO PELA REDE ELÉTRICA 110/220V - DISTANCIA DE VISUALIZAÇÃO MÁXIMA: 100 METROS; - CONSUMO ELÉTRICO: 50 W; - SIRENE PARA INDICAÇÃO SONORA DE 120DB.'"/>
        <s v="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
        <s v="SERVIÇO DE MONITORAMENTO E AVALIAÇÃO E PESQUISA"/>
        <s v="SERVIÇO DE PERFORMNACE ARTÍSTICA(PALHAÇO)"/>
        <s v="SERVIÇO DE TRANSPORTE DE MATERIAIS"/>
        <s v="SERVIÇO FOTÓGRAFO"/>
        <s v="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
        <s v="SOCIAL MÍDIA"/>
        <s v="SQUEEZE PLÁSTICO PERSONALIZADO"/>
        <s v="SQUEEZE-MOSQUETAO-PRATA-500ML-2 SQUEEZE DE ALUMINIO PRATA COM MOSQUETÃO PARA SUBLIMAÇÃO - 500ML ALTURA : 21,3 CM LARGURA : 6,5 CM MEDIDAS APROXIMADAS PARA GRAVAÇÃO (CXL): 4,3 CM X 6 CM PESO APROXIMADO (G): 95"/>
        <s v="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
        <s v="STAFF DIÁRIA"/>
        <s v="STAFFS"/>
        <s v="STAFFS CORRIDA"/>
        <s v="STAFFS ENTREGA KIT"/>
        <s v="STAFSS (MONITORES)"/>
        <s v="STEP AQUECIMENTO"/>
        <s v="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
        <s v="SUPERVISOR ESPORTIVO (30H SEMAIS)"/>
        <s v="SUPERVISOR ESPORTIVO (40H SEMAIS"/>
        <s v="TAXA DE INSCRIÇÃO CAMPEONATO BRASILEIRO MASTER -  CATEGORIAS  +45 ANOS FEMININO E +45 ANOS MASCULINO"/>
        <s v="TAXA DE INSCRIÇÃO CAMPEONATO BRASILEIRO MASTER -  CATEGORIAS + 35 ANOS FEMININO E +40 ANOS MASCULINO"/>
        <s v="TAXA DE INSCRIÇÃO COPA CURITIBA DE VOLEIBOL MASTER - CATEGORIAS + 35 ANOS FEMININO, +45 ANOS FEMININO, +40 ANOS MASCULINO E +45 ANOS MASCULINO"/>
        <s v="TAXA DE INSCRIÇÃO COPA MINAS MASTER - CATEGORIAS + 35 ANOS FEMININO, +45 ANOS FEMININO, +40 ANOS MASCULINO E +45 ANOS MASCULINO"/>
        <s v="TAXA DE INSCRIÇÃO E PARTICIPAÇÃO NO CAMPEONATOS BRASILEIROS INTERCLUBES - CATEGORIAS SUB 19 FEMININO, SUB 19 MASCULINO, SUB 16 FEMININO E SUB 16 MASCULINO"/>
        <s v="TAXA DE INSCRIÇÃO NA TAÇA PARANÁ - CATEGORIAS SUB 19 FEMININO, SUB 19 MASCULINO, SUB 16 FEMININO E SUB 16 MASCULINO"/>
        <s v="TAXA DE INSCRIÇÃO SUPERLIGA MASTER - CATEGORIAS : + 40ANOS FEMININO, + 40ANOS MASCULINO E + 45 ANOS MASCULINO"/>
        <s v="TAXA ISF LEVY (INTERNATIONAL SCHOOL FEDERATION - TAXA DE PARTICIPAÇÃO NO EVENTO)"/>
        <s v="AQUISIÇÃO E INSTALAÇÃO DE PLAYGROUD E ACADEMIA AO AR LIVRE NO MUNICÍPIO DE MONTE BELO - MG"/>
        <s v="AQUISIÇÃO DE MATERIAL E EQUIPAMENTOS ESPORTIVOS PARA O APOIO A REALIZAÇÃO DO EVENTTO FESTIVAL DE OLIMPIADAS ESPORTIVAS NO MUNICÍPIO DE GOIANÁ/MG"/>
        <s v="TAXA ISF LOC (INTERNATIONAL SCHOOL FEDERATION - HOSPEDAGEM + ALIMENTAÇÃO)"/>
        <s v="TENDA PIRAMIDAL 10X10 - TENDA TIPO PIRAMIDAL COM ARMAÇÃO EM FERRO TUBULAR GALVANIZADO E REVESTIDA EM LONA DE PVC BRANCA ANTI-CHAMA, ALTURA MÍNIMA DE 2 METROS E MÁXIMA DE 6 METROS DE SEUS PÉS DE SUSTENTAÇÃO, ESTAQUEADAS COM CABOS DE AÇO E ESTACAS ARREDONDADAS."/>
        <s v="TOALHAS DE ROSTO"/>
        <s v="TOUCA DE NATAÇÃO SILICONE PERSONALIZADA"/>
        <s v="TRANSPORTE DE PARTICIPANTES"/>
        <s v="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
        <s v="TROFÉU HONRA AO MÉRITO"/>
        <s v="TROFÉUS DE 1O LUGAR E 2O LUGAR"/>
        <s v="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
        <s v="TROFÉUS DE PARTICIPAÇÃO DA CATEGORIAS"/>
        <s v="UNIDADE DE ALIMENTAÇÃO (ALMOÇO E JANTAR) DURANTE A TAÇA PARANÁ , NA CIDADE DE CURITIBA (PR). SERÃO 56 PESSOAS DURANTE 6 DIAS X 2 (ALMOÇO E JANTAR), TOTALIZANDO 672 UNIDADES DE ALIMENTAÇÃO."/>
        <s v="UNIDADE DE ALIMENTAÇÃO (ALMOÇO E JANTAR) DURANTE O CAMPEONATO BRASILEIRO INTERCLUBES CATEGORIA SUB 16  FEMININO  NA CIDADE DE FORTALEZA (CE). SERÃO 14 PESSOAS DURANTE 7 DIAS X 2 (ALMOÇO E JANTAR) TOTALIZANDO 196 UNIDADES DE ALIMENTAÇÃO"/>
        <s v="UNIDADE DE ALIMENTAÇÃO (ALMOÇO E JANTAR) DURANTE O CAMPEONATO BRASILEIRO INTERCLUBES CATEGORIA SUB 16 MASCULINO  NA CIDADE RIO DE JANEIRO (RJ). SERÃO 14 PESSOAS DURANTE 7 DIAS X 2 (ALMOÇO E JANTAR) TOTALIZANDO 196 UNIDADES DE ALIMENTAÇÃO"/>
        <s v="UNIDADE DE ALIMENTAÇÃO (ALMOÇO E JANTAR) DURANTE O CAMPEONATO BRASILEIRO INTERCLUBES CATEGORIA SUB 19 MASCULINO  NA CIDADE DE UBERLÂNDIA (MG). SERÃO 14 PESSOAS DURANTE 7 DIAS X 2 (ALMOÇO E JANTAR) TOTALIZANDO 196 UNIDADES DE ALIMENTAÇÃO"/>
        <s v="UNIFORME - AGASALHO MOLETON ( JAQUETA E CALÇA)"/>
        <s v="UNIFORME - AGASALHO(CALÇA E BLUSÃO)"/>
        <s v="UNIFORME - BERMUDAS MODELO 1"/>
        <s v="UNIFORME - BERMUDAS MODELO 2"/>
        <s v="UNIFORME - BERMUDAS MODELO 3"/>
        <s v="UNIFORME - CAMISA CASUAL MODELO 1"/>
        <s v="UNIFORME - CAMISA CASUAL MODELO 2"/>
        <s v="IMPLEMENTAÇÃO E DESENVOLVIMENTO DE AÇÕES ESPORTIVAS NO MUNICÍPIO DE SÃO JOSÉ DO DIVINO/PI."/>
        <s v="REALIZAÇÃO DO CAMPEONATO DE FUTEBOL NO MUNICÍPIO DE PORTO WALTER/AC (VALOR DE REPASSE R$200.000,00 + VALOR DE CONTRAPARTIDA R$300,00)"/>
        <s v="AQUISIÇÃO E INSTALAÇÃO DE PARQUE INFANTIL NO MUNICIPIO DE BUENO BRANDÃO/MG"/>
        <s v="UNIFORME - CAMISA CASUAL MODELO 3 MANGA LONGA"/>
        <s v="UNIFORME - CAMISA GOLA POLO MODELO 1"/>
        <s v="UNIFORME - CAMISA GOLA POLO MODELO 2"/>
        <s v="UNIFORME - CAMISAS MODALIDADES INDIVIDUAIS"/>
        <s v="UNIFORME - CAMISAS POLO COMISSÃO TÉCNICA"/>
        <s v="UNIFORME - KIT  TREINO PHIGITAL FUTEBOL - CAMISA, CALÇÃO E MEIÃO"/>
        <s v="UNIFORME - KIT ATLETISMO - FEMININO"/>
        <s v="UNIFORME - KIT ATLETISMO MASCULINO"/>
        <s v="UNIFORME - KIT CERIMÔNIA ABERTURA"/>
        <s v="UNIFORME - KIT JOGO PHIGITAL BASQUETEBOL - CAMISA, CALÇÃO E MEIA."/>
        <s v="UNIFORME - KIT JOGO PHIGITAL FUTEBOL - CAMISA, CALÇÃO E MEIÃO"/>
        <s v="UNIFORME - KIT TREINO PHIGITAL BASQUETEBOL - CAMISA, CALÇÃO E MEIA"/>
        <s v="UNIFORME - MACAQUINHO COMPETIÇÃO WRESTLING"/>
        <s v="UNIFORME - MEIAS SOQUETES"/>
        <s v="UNIFORME BENEFICIÁRIOS"/>
        <s v="UNIFORME PROFISSIONAIS"/>
        <s v="AQUISIÇÃO DE EQUIPAMENTOS E MATERIAIS ESPORTIVOS."/>
        <s v="AQUISIÇÃO DE 06 PARQUES INFANTIS PARA O MUNICÍPIO DE AMAMBAI/MS."/>
        <s v="AQUISIÇÃO E INSTALAÇÃO DE ACADEMIA AO AR LIVRE E PLAYGROUND NO MUNICÍPIO DE ILICÍNEA/MG (VALOR DE REPASSE R$200.000,00 + VALOR DE CONTRAPARTIDA R$1.000,00)"/>
        <s v="AQUISIÇÃO E INSTALAÇÃO DE UM PLAYGROUND E UMA ACADEMIA AO AR LIVRE NO MUNICÍPIO DE JARINU/SP"/>
        <s v="AQUISIÇÃO DE MATERIAIS ESPORTIVOS E UNIFORMES"/>
        <s v="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
        <s v="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AQUISIÇÃO DE PLAYGROUNDS DE MADEIRA DE EUCALIPTO TRATADO COM ESCADA, ESCORREGADOR (MADEIRA), RAMPA DE ESCALADA E DOIS BALANÇOS .                                                                                                                              MEDIDAS: 05 METROS DE COMPRIMENTO. LARGURA:3,00 METROS, ALTURA 2,40 METROS,                                                              PESO TOTAL 240 KG."/>
        <s v="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
        <s v="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
        <s v="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
        <s v="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
        <s v="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
        <s v="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AQUISIÇÃO DE MATERIAIS E UNIFORMES ESPORTIVOS PARA O APOIO AOS PROJETOS DESENVOLVIDOS PELA DIVISÃO DE ESPORTES DAS MODALIDADES DE HANDEBOL, FUTSAL E FUTEBOL.(VALOR DE REPASSE R$ 340.000,00 + VALOR DE CONTRAPARTIDA R$ 3.434,34.)"/>
      </sharedItems>
    </cacheField>
    <cacheField name="ITEM original" numFmtId="0">
      <sharedItems count="1435" longText="1">
        <s v="2 (DOIS) AUXILIARES DO PROFESSOR"/>
        <s v="2 (DOIS) BRIGADISTA"/>
        <s v="2 (DOIS)SEGURANÇA DESARMADO"/>
        <s v="2(DOiS) PROFESSORES DE TAEKWONDO"/>
        <s v="Realização de Campeonato de Futebol no Município de Lagoa Grande/PE"/>
        <s v="Medalhas de participação personalizadas produzida em metal ZAMAC fundida espessura de 4,0 mm tamanho de 8,0 cm pintura especial na cor ouro com efeito envelhecido acompanha fita acetinada personalizada sublinhada em 1 face."/>
        <s v="Bola Futebol Material: Poliuretano , Peso Cheia: 410 A 450 G,Características Adicionais: Miolo Removível E Lubrificado , Circunferência: 68 A 70CM, Modelo: Futebol De Campo"/>
        <s v="Kit uniforme esportivo, componentes: camisas: 20 mangas/curtas e 2 mangas/longas; calção: 22, material: 100% poliéster, características adicionais: personalização/numeração"/>
        <s v="Meião de futebol (Par), Material: elastano e poliamida"/>
        <s v="Serviço de arbitragem futebol de campo arbitragem futebol de campo: 01 árbitro, 02 auxiliares, 01 anotador por partida. Total 468, sendo 252 serviços custeadas com recurso da emenda e 216 serviços serão disponibilizados pela prefeitura."/>
        <s v="Troféus personalizados misto mdf/acrílico, tamanho 70 cm de altura x 35 cm delargura.Moldado e fundido de acordo com a logomarca do evento."/>
        <s v="-"/>
        <s v="Auxiliar Administrativo"/>
        <s v="EQUIPE DE SEGURANÇA-  02 Seguranças x 02 diárias. Sendo 08 horas por dia. O segurança em nosso evento tem o papel crucial de garantir a segurança, ordem e bem-estar dos participantes. Sendo o valor de cada segurança R$ 200,00 X 2 = R$ 400,00 DIARIA"/>
        <s v="KIT LANCHE"/>
        <s v="LOCACAO DE PAINEL DE LED"/>
        <s v="LOCAÇÃO DE GERADOR - 1 Gerador Cummins 260 KVA, Potência em Stand - by 260 kVA / 250 kW, potência em prime 240 kVA / 192 kW, fabricante do motor Cummins, modelo do Motor 6 CTAA 8.3-G1, cilindros 6 cilindros, construção do motor em linha, regulador de velocidade, classe mecânico, aspiração e pós-arrefecimento turbinado. 02 - Extintor ABC, 02 - Caixa Intermediária com 4 basetas de cobre que aguenta até 600 amperes por 4 fases, 06 - Cabos de 50 M de 240mm, 02 - Cabo de 50 M de 80mm 02 - Cabo de 30 M de 30mm (Para Aterramento do Grupo Gerador), 01 - Haste de de 2,00 m de (Cobre Para Aterramento). (1 diária montagem)- devido a todos os testes e o total e pleno funcionamento no evento, onde no mesmo dia do evento é impossível fazer todos os testes."/>
        <s v="BOLA - 17 Bolas de Futebol de Salão por dia de Jogo, Definição da Tecnologia: Estrutura sem costuras que melhora o toque e reduz a absorção de água, Composição: Revestimento: 100% TPU; Câmara de butil para máxima retenção de ar."/>
        <s v="LOCACAO SONORIZAÇÃO PARA AMBIENTE - SONORIZAÇÃO PARA AMBIENTE ABERTO - 1 mesa de som 8 canais, 6 Caixas de som ativa 850 watts amplificada, 3 Microfones sem/com fio, e pilhas para utilização)."/>
        <s v="Squeeze"/>
        <s v="Prestação de Serviço de Ambulância tipo BÁSICA: Ela vem tripulada por 01 técnico de enfermagem 01 motorista. Entre os seus itens, estão: 01 Sinalizador ótico e acústico; 01 Suporte para soro, maca articulada com rodas; 01 Instalação para rede de oxigênio com cilindro; 01 Umidificador de oxigênio; 01 Maleta de primeiros socorros com estetoscópio, luvas descartáveis, tesouras, entre outros; 01 Colete cervical;01 AMBULANCIA BÁSICA  X 1 DIARIA. 13 HORAS POR DIA"/>
        <s v="EQUIPE DE FOTOGRAFO"/>
        <s v="Kit Uniforme"/>
        <s v="ARBITRAGEM - Prestação de Serviços de 01 (uma) equipe de arbitragem de Futsal, composto com 02 árbitros, 03 assistentes e 02 anotadores por partida. 01 Serviço de ARBITRAGEM X 01 DIÁRIAS"/>
        <s v="LOCACAO DE PACOTE DE MÃO FRANCESA"/>
        <s v="EQUIPE DE SERVIÇO COM DE STAFFS"/>
        <s v="Água Mineral"/>
        <s v="PREMIAÇÃO TROFÉUS"/>
        <s v="DIRETOR TÉCNICO"/>
        <s v="Coordenador Geral"/>
        <s v="Folder"/>
        <s v="Medalhas"/>
        <s v="LOCAÇÃO DE PORTICO - 1 Pórtico Interno simples, medindo 4 por 3. Box Trus estrutura que irá como fundo de painel no palco já existente no local."/>
        <s v="TÉCNICO ELETRICISTA"/>
        <s v="TÉCNICO – Equipe de Técnico com 02 operadores - Para Prestação de Serviço de operador de Painel de led."/>
        <s v="MIDIA SOCIAL PARA CRIAÇÃO DE ARTE"/>
        <s v="CONTABILIDADE"/>
        <s v="Banner"/>
        <s v="Assessoria Jurídica"/>
        <s v="Monitor de Professor de  Educação Física"/>
        <s v="Professor de Educação física"/>
        <s v="Coordenador Geral (CONCEDENTE)"/>
        <s v="Conjunto de uniforme para Professor e Monitor auxiliar"/>
        <s v="Conjunto de uniforme para treino (kit)"/>
        <s v="Assessoria Técnica, operacional e administrativa em gestão de projetos"/>
        <s v="Supervisor administrativo"/>
        <s v="Bola de Voleibol"/>
        <s v="KIT TAEKWONDO - KIMONO JAQUETA TECIDO DE ALGODÃO TRANÇADO REFORÇADO"/>
        <s v="CAMISA PERSONALIDA COM MANGA - PROTEÇÃO UV - GOLA V - APLICAÇÃO DE LOGOMARCA - ESCUDO"/>
        <s v="KIT KARATE - KIMONO GROSSO PROFISSIONAL BRIM 100% ALGODaO. ALTA RESISTêNCIA. BLUSA C/REFOR?O NO PEITO"/>
        <s v="KIT CAMISA DRY ESCUDO SUBLIMADO, CALCAO DRY SUBLIMADO E MEIAO DE FUTEBOL PROFISSIONAL"/>
        <s v="Apoio ao Desenvolvimento do Projeto Esporte Campeão no Município de Maracaí/SP"/>
        <s v="camiseta Malha Estampada"/>
        <s v="Assistente Administrativo - 20h Semanais"/>
        <s v="2 Professores de Educação Física (Técnicos desportivos na modalidade Voleibol) - 20h Semanais"/>
        <s v="Joelheira treino/ proteção"/>
        <s v="2 Estagiários de Educação Física - 20h Semanais"/>
        <s v="Camiseta Fit Poliamida FLY nas cores, royal, verde, laranja e roxo."/>
        <s v="Locação de Caixas de Isopor."/>
        <s v="Locação de extintores de incêndio."/>
        <s v="Locação de stands."/>
        <s v="Locação de grades de Contenção."/>
        <s v="Locação de Backdrop 3 x 2 m em treliça."/>
        <s v="Locação de tendas de apoio 3 x 3 m."/>
        <s v="Locação de tambores de lixo."/>
        <s v="Locação de Backdrop 5 x 3 m em treliça, para fundo do palco."/>
        <s v="Sacola Boca de Palhaço Personalizada com logomarca do evento."/>
        <s v="Locação de Mesas de Hidratação."/>
        <s v="Locação de Caixas d’água."/>
        <s v="Locação de palco coberto, 6m x 6m x 1m de  altura, com rampa de acessibilidade."/>
        <s v="Locação de Pórtico 7.80m largura x 5m de boca e 4m de altura."/>
        <s v="Locação de Backdrop 2 x 2 m em treliça."/>
        <s v="Locação de Cones de Sinalização."/>
        <s v="Locação de balcões 1x1m."/>
        <s v="Locação de Estantes para guarda-volumes."/>
        <s v="Locação de tendas de apoio 4 x 4 m."/>
        <s v="3 (TRÊS) - EQUIPE DE LIMPEZA"/>
        <s v="4 (QATRO) STAFFS (MONITORES)"/>
        <s v="4 (QUATRO) BANNER DE IDENTIFICAÇÃO E DIVULGAÇÃO - 1,20 x 0,80 m."/>
        <s v="4 (QUATRO) BANNERS DE IDENTIFICAÇÃO E DIVULGAÇÃO - 1,20 x 0,80 m."/>
        <s v="Agasalho Completo"/>
        <s v="Agentes Sociais de Esporte e Lazer (20h semanais)"/>
        <s v="Água Mineral Sem Gás (copo 200ml) Caixa com 48 copos.  Será distribuído nos dias dos jogos será disponibilizado 10 caixas para cada dia de evento, para as equipes comissão técnica e profissionais envolvidos no evento."/>
        <s v="ALUGUEL DE AMBULÂNCIA UTE"/>
        <s v="ALUGUEL DE EQUIPAMENTO DE SOM COM OPERADOR"/>
        <s v="Aluguel de Equipamento Sonoro"/>
        <s v="ALUGUEL DE ESTRUTURA METÁLICA - TRELIÇA - 3X6m"/>
        <s v="ALUGUEL DE ESTRUTURA METÁLICA - TRELIÇAS DE FERRO"/>
        <s v="ALUGUEL DE GERADOR - Gerador de energia com capacidade 200 KV"/>
        <s v="ALUGUEL DE GERADOR ELÉTRICO"/>
        <s v="ALUGUEL DE MESAS E CADEIRAS"/>
        <s v="ALUGUEL DE TENDAS 3x3"/>
        <s v="ALUGUEL DE TINA COM GELO"/>
        <s v="Ambulância  - Contratação de empresa especializada nos serviços de locação de ambulâncias UTE: UTE - 396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
        <s v="Ambulância  - Contratação de empresa especializada nos serviços de locação de ambulâncias UTI e de remoção: UTI 12 H 261  diárias cobrindo os dias do evento para: Cerimônia de Abertura, Momento JEB´s, Restaurante Central/Centro de Convivência, Programação Cultural - Turismo Educacional, Programação Educacional - Técnicos, Comitê Organizador, Atletismo, Atletismo Adaptado, Badminton, Basquetebol, Ciclismo, Futsal, Ginástica Artística, Ginástica Rítmica, Handebol, Judô, Karatê Natação, Taekwondo, Tênis de Mesa, Vôlei de Praia, Voleibol, Wrestling e Xadrez"/>
        <s v="Ambulância  - Contratação de empresa especializada nos serviços de locação de ambulâncias UTI e de remoção: UTI 24 H - 70 diárias Cobrindo os dias do evento para: Restaurante Central/Centro de Convivência; Comitê Organizador e hoteis"/>
        <s v="Equipe de Limpeza 8h dia/ 6 diárias."/>
        <s v="Supervisor de evento 8h dia/ 6 diárias"/>
        <s v="LOCAÇÃO de Geradores de 180Kva"/>
        <s v="LOCAÇÃO de Gradil Comprimento 200cm"/>
        <s v="Locação de Mesa de Pebolim para o evento"/>
        <s v="ALUGUEL de Carreto Caminhao Bau Comprimento 5,5m  Altura 2,4m"/>
        <s v="LOCAÇÃO de Sonorização – Sistema de som"/>
        <s v="Faixa 6mx1m"/>
        <s v="Brigadista/Bombeiros 8h dia/6 diárias."/>
        <s v="LOCAÇÃO de Pista de skate modelo Diamante"/>
        <s v="Staff – Apoio 8h dia/ 6 diárias."/>
        <s v="Garrafinha de água 500 ml"/>
        <s v="LOCAÇÃO de Palco Skate sobe e desce"/>
        <s v="Wind Banner"/>
        <s v="KIT LANCHE (01 liquido, 01 sólido e 01 fruta ou barra de cereal)"/>
        <s v="Desenvolvimento de landing page"/>
        <s v="Coordenador do Evento 30h semanais – 4 meses"/>
        <s v="LOCAÇÃO de Banheiro Químico"/>
        <s v="Locação de brinquedos Infláveis (Futebol de Sabão)"/>
        <s v="LOCAÇÃO de Painel de Led 4x3"/>
        <s v="Flyers"/>
        <s v="Locação de Tabelas de basquete Profissional 3x3"/>
        <s v="LOCAÇÃO de estrutura metálica Pórtico de entrada"/>
        <s v="Testeira medindo 6mx1m para portal em Lona Trama 1000X1000 280g Ilhos Número 0 (Zero) de Latão."/>
        <s v="LOCAÇÃO de Palco medindo 6mx4m"/>
        <s v="Seguranças 8h dia/6 diárias."/>
        <s v="Professor de Basquete 3x3 8h dia/6 diárias."/>
        <s v="LOCAÇÃO de Rampas Skate"/>
        <s v="CAMISETAS BENEFICIÁRIOS"/>
        <s v="Coordenador Geral 40h semanais – 4 meses"/>
        <s v="Folder institucional explicativo com detalhes do evento"/>
        <s v="LOCAÇÃO de estrutura metálica de suporte para lona front light backdrop 4x3"/>
        <s v="Locação (Canhão de Espuma)"/>
        <s v="Professor de dança Break Dance, Fitdance, Zumba, RitBox e Ritmos 8h dia/6 diárias."/>
        <s v="KIT Skate + Capacete + Par de Joelheira + Par de Cotoveleiras e Par de Protetor de Punho"/>
        <s v="COLETE"/>
        <s v="Serviço de Assessoria em gestão de Projetos"/>
        <s v="Fotógrafo 8h dia/6 diárias."/>
        <s v="BackDrop 4mx3m"/>
        <s v="Serviço de comunicação visual"/>
        <s v="Professor de Skate 8h dia/6 diárias."/>
        <s v="Locação de Mesa Air Game"/>
        <s v="Monitores 8h dia/6 diárias"/>
        <s v="Equipe de Montagem e desmontagem do Evento 8h dia/ 6 diárias"/>
        <s v="Locação de brinquedos Infláveis (Pula Pula castelo)"/>
        <s v="Locação de brinquedos Cama Elástica"/>
        <s v="Locação de brinquedos Infláveis (Maquina de Bola de Sabão)"/>
        <s v="Locação de brinquedos Infláveis (Piscina de Bolinha)"/>
        <s v="Placa 2mx1m ps 2mm"/>
        <s v="LOCAÇÃO de Palco Skate subindo"/>
        <s v="LOCAÇÃO Cadeiras Plásticas - Suporta até 182 kg Comprimento: 43 cm Largura: 40,6 cm Altura: 86,7 cm Altura do assento: 45 cm Empilhamento máximo recomendado: 20 unidades Peso aproximado: 2,25/2,35 kg"/>
        <s v="Bolas PRO de Basquete 3X3"/>
        <s v="LOCAÇÃO de Corrimão Skate"/>
        <s v="VISEIRA"/>
        <s v="LOCACÃO Mesa Plástica Quadrada Monobloco em Polipropileno, Dimensões: A72,4xL71,3xC71,3(cm) Peso: 4,70 kg"/>
        <s v="Locação de Ambulâncias UTI necessário para o evento (8H de Evento)."/>
        <s v="Locação de brinquedos Infláveis (Surf Mecânico)"/>
        <s v="LOCAÇÃO de Pista de skate modelo Mini Rampa"/>
        <s v="Locação de brinquedos Infláveis Chute a Gol"/>
        <s v="LOCAÇÃO de Tendas 5x5 c/ calha;"/>
        <s v="Locação de Mesa de Futemesa"/>
        <s v="CAMISETAS RH"/>
        <s v="Locação de brinquedos Infláveis (Gangorra)"/>
        <s v="LOCAÇÃO de Palco Skate"/>
        <s v="Bola de basquete 3x3"/>
        <s v="Bola basquete feminino oficial"/>
        <s v="Bola de basquete mirim borracha"/>
        <s v="Colete esportivo de cores variadas"/>
        <s v="Contratação de assessoria técnica e administrativa"/>
        <s v="Faixa para Judogui"/>
        <s v="Coordenador de Judô"/>
        <s v="Bola basquete adulto borracha"/>
        <s v="Conjunto de uniforme de aula de basquete"/>
        <s v="Bola de basquete oficial mirim"/>
        <s v="Professor  BASQUETE"/>
        <s v="Squeeze de alumínio"/>
        <s v="Professor  JUDÔ"/>
        <s v="Bola de basquete oficial adulto"/>
        <s v="Monitor deJudô"/>
        <s v="Sacochila"/>
        <s v="Placa de Comunicação visual"/>
        <s v="Bola basquete feminino borracha"/>
        <s v="Judogui"/>
        <s v="Monitor de Basquete"/>
        <s v="Camiseta de uniforme de identificação do projeto"/>
        <s v="Coordenador de Basquete"/>
        <s v="Jogo de Patchs para frente e costas do Judogui"/>
        <s v="Assessoria em Serviços de contabilidade"/>
        <s v="SERVIÇOS DE ILUMINAÇÃO"/>
        <s v="CAMISETAS PERSONALIZADAS"/>
        <s v="DICIPLINADORES - GRADE DE CONTENÇÃO OU GRADIL"/>
        <s v="LOCAÇÃO DE TENDA 10X10"/>
        <s v="EQUIPE ARBITRAGEM"/>
        <s v="EQUIPE DE FOTOGRAFOS"/>
        <s v="SACO PARA TRANSPORTAR MATERIAL ESPORTIVO"/>
        <s v="ALUGUEM DE EUIPAMENTOS DE SOM COM OPERADOR/LOCUTOR"/>
        <s v="UTI MOVEL"/>
        <s v="MEDALHA DE PREMIAÇÃO (PRIMEIRO, SEGUNDO E TERCEIRO LUGAR)"/>
        <s v="SUPERVISOS ESPORTIVO"/>
        <s v="BONE PERSONALIZADO"/>
        <s v="BOLAS OFICIAIS DE BASQUETE"/>
        <s v="SQUEEZE PERSONALIZADAS"/>
        <s v="MEDALHAS DE PARTICIPAÇÃO"/>
        <s v="PROFESSOR DE EDUCAÇÃO FISICA"/>
        <s v="SACOCHILA (PORTA MATERIAL)"/>
        <s v="GERADOR DE 180KWA"/>
        <s v="LOCAÇÃO DE PALCO PROFISSIONAL"/>
        <s v="STAFF - EQUIPE DE APOIO GERAL"/>
        <s v="PALESTRAS"/>
        <s v="BANHEIRO QUIMICO"/>
        <s v="SEGURANÇA"/>
        <s v="COORDENADOR DE PEDAGOGICO"/>
        <s v="LOCAÇÃO DE TENDAS 5X5"/>
        <s v="ALUGUEL DE CAMA ELASTICA"/>
        <s v="ASSESSORIA DE COMUNICAÇÃO"/>
        <s v="AUXILIAR DE LIMPEZA"/>
        <s v="BANNER BACKDROP PALCO E PREMIAÇÃO"/>
        <s v="BOMBA DE ENCHER BOLAS"/>
        <s v="ALUGUEL DE TOBOGÃ INFLAVEL"/>
        <s v="BANNER DE PORTICOBOX TRUSS"/>
        <s v="CONSULTORIA DE GESTÃO DE PROJETOS"/>
        <s v="SERVIÇOS DE ALIMENTAÇÃO PARA EQUIPE TECNICA E EQUIPE DE EXECUÇÃO."/>
        <s v="BRIGATISTA"/>
        <s v="KIT JOGOS DE UNIFORME"/>
        <s v="MOTO DE MOLA"/>
        <s v="PARQUE INFANTIL TEMÁTICO MODELO TREM"/>
        <s v="CAVALINHO DE MOLA"/>
        <s v="BALANÇO VAI E VEM PARA CADEIRANTES – INCLUSÃO SOCIAL"/>
        <s v="BALANÇO TIPO LAMBRETA DUPLA"/>
        <s v="Gira Gira Carrossel Cadeirinha 6 lugares"/>
        <s v="GIRA GIRA GRANDE 8 LUGARES"/>
        <s v="SCANDERE DOMOSESPECIFICAÇÃO"/>
        <s v="BALANÇO DE FERRO 2 LUGARES"/>
        <s v="PARQUE INFALTIL"/>
        <s v="GANGORRA 4 LUGARES – 2 Pranchas"/>
        <s v="GIRA GIRA PENDURADO 6 LUGARES"/>
        <s v="Instrutor de Krav Maga - Carga horária de 20 horas semanais, Segunda a Sexta 4hs dia, 2 turmas"/>
        <s v="Bastão com carga pequena, 1 metro, em PVC"/>
        <s v="Uniformes para os participantes (camiseta e bermuda)"/>
        <s v="Cones furados com barreiras 50cm, PVC rígido"/>
        <s v="CORDA DE SEDA DE 6M"/>
        <s v="Coordenador Geral do Projeto Esporte Inclusivo"/>
        <s v="Caixa de Salto 15 40x45x35 em madeira"/>
        <s v="Bambolê em PVC 63cm"/>
        <s v="CORDA DE PULAR EM PVC COM ROLAMENTO"/>
        <s v="Bola futebol de campo, peso 410+450g, circ. 68-70cm"/>
        <s v="RODA DE EXERCICIO FORTALECER OS BRAÇO, ABDÔMEN, OMBROS E COSTAS."/>
        <s v="Colchontes em napa com espuma em densidade 90x40x3cm"/>
        <s v="BANNER COM INFORMAÇÕES DO PROJETO E MARCA DOS ENTES ENVOLVIDOS."/>
        <s v="Coordenador de Núcleo - com a carga horária de 40 horas semanais, Segunda a Sexta 8hs dia. Onde 6 (seis) nucleos ocorrerão 2 (duas) turmas , e um núcleo com 1 (uma) turma. Total de 13 (treze) turmas."/>
        <s v="Bola suiça de pilates 75cm,  capacidade 300kg"/>
        <s v="Cinto de tração duplo profissional, 1,50m, latex"/>
        <s v="Prato chinês em PVC tamanho 19cm"/>
        <s v="CORDA NAVAL 8M"/>
        <s v="Instrutor Funcional - Carga horária de 20 horas semanais, Segunda a Sexta 4hs dia, 10 turmas, sendo 4 (quatro) professores ministrando 2 (duas) turmas e 2 (dois) professores mimnitranado 1 (uma) turma. Observação: O valor especificado na planilha corresponde a 1 (uma) turma, os professores que ministrarão 2 (duas) turmas, a segunda turma será voluntariado."/>
        <s v="Instrutor Futebol - Carga horária de 20 horas semanais, Segunda a Sexta 4hs dia, 1 turma."/>
        <s v="Bola de futsal PU, 400-450g, circ. 62-64cm"/>
        <s v="Cone em PVC rígido, tamanho 50cm, laranja e branco"/>
        <s v="TRX fita de treinamento suspenso funcional, nylon"/>
        <s v="Disco de equilíbrio em PVC, 37cm, uma face com cracos e outra lisa."/>
        <s v="Escada para Treinamento de Agilidade, 9m, degraus em PVC"/>
        <s v="Serviço de locação de Tablado"/>
        <s v="Assessoria Contábil"/>
        <s v="Coordenador de Esporte"/>
        <s v="Placar de mesa"/>
        <s v="Serviço de limpeza"/>
        <s v="Bola campo"/>
        <s v="Saco de bolas"/>
        <s v="Kit bandeira"/>
        <s v="Chuteira campo"/>
        <s v="04 Árbitro."/>
        <s v="Meião (par)"/>
        <s v="Garrafa de Água Mineral de 500 ml."/>
        <s v="Coordenador de Marketing e Comunicação"/>
        <s v="Bolsa massagista"/>
        <s v="Caixa de isopor"/>
        <s v="Kit Primeiros Socorros"/>
        <s v="08 Serviços de Segurança"/>
        <s v="02 Gandulas"/>
        <s v="Camisa manga curta"/>
        <s v="Calção"/>
        <s v="Banner de 1,5x1"/>
        <s v="Troféu 23 cm."/>
        <s v="04 Bombeiros Civil"/>
        <s v="Designer gráfico/ web designer"/>
        <s v="Serviço de locação compostode 01 (um) veículo"/>
        <s v="Bomba de ar"/>
        <s v="Par de Rede de futebol de campo"/>
        <s v="locação de tenda -6 x 6"/>
        <s v="Saco de gelo"/>
        <s v="Kit de Lanche"/>
        <s v="Coordenador Geral do Projeto"/>
        <s v="Cartão de árbitro"/>
        <s v="Apito plástico"/>
        <s v="Medalha"/>
        <s v="Serviço de locação de Ambulância"/>
        <s v="Serviço de Locação de Som"/>
        <s v="Consultoria Administrativo/ Financeiro"/>
        <s v="01 serviço de fotografo."/>
        <s v="LOCAÇÃO de Gradil"/>
        <s v="Professor de futmesa 8h/dia  8h/dia - 2 dias"/>
        <s v="Locação de Ambulâncias UTI"/>
        <s v="Placa 2mx1m"/>
        <s v="Serviço de comunicação visual -(01 Serviço por 2 meses)"/>
        <s v="Professor de futvolei 8h/dia - 2 dias"/>
        <s v="CAMISETAS REGATA (BENEFICIADOS)"/>
        <s v="Professor de beach tênis 8h/dia - 2 dias"/>
        <s v="Locação de Palco de Estrutura praticáveis"/>
        <s v="Locação de Sistema de Som"/>
        <s v="Coordenador do Evento 40h semanais - 2 meses"/>
        <s v="Bolas PRO de Futvolei"/>
        <s v="Locação de Geradores"/>
        <s v="Wind Banner  3.50m x 0.65m"/>
        <s v="Equipe de Limpeza 10h/dia – 4 dias"/>
        <s v="Locação de Cadeiras Plásticas de Polipropileno"/>
        <s v="Coordenador Geral  40h semanais - 3 meses"/>
        <s v="CAMISETAS COM MANGA (RH)"/>
        <s v="Locação Mesa Plástica Polipropileno"/>
        <s v="Staff – Apoio 10h/dia – 4 dias"/>
        <s v="Serviço de Assessoria em gestão de Projetos - (1 serviço por 3 meses)"/>
        <s v="Brigadista 10h/dia - 4 dias"/>
        <s v="Seguranças  10h/dia - 4 dias"/>
        <s v="Testeira de 6mx1m"/>
        <s v="Locação de Carreto Aluguel 1 Caminhão Baú  Comprimento 5,5m  - Altura 2,4m"/>
        <s v="Equipe de Montagem e desmontagem do Evento 10h/dia – 4 dias"/>
        <s v="Locação de Portal c/ portico de treliça"/>
        <s v="LOCAÇÃO de Tendas 4x4 c/ calha"/>
        <s v="Aparador de Chutes"/>
        <s v="Apitop/ArbitragemdeplásticocomcordãoFox40Pearl"/>
        <s v="Aquisição de BOLA VOLEIBOL, MATERIAL:MICROFIBRA, PESO CHEIA:260 A 280 G, CIRCUNFERÊNCIA:65 A 67 CM, CARACTERÍSTICAS ADICIONAIS:CÂMARA AIRBILITY, MIOLO REMOVÍVEL E LUBRIFICADO."/>
        <s v="Aquisição de mochila tipo sacola , marterial 100% poliester, altura 43 cm, largura 30 cm. Material da alça: cordão. Para uso diário dos alunos durante a execução do projeto."/>
        <s v="ARBITRAGEM"/>
        <s v="CAMISA ELASTANO MANGA CURTA TAMANHOS DIVERSOS"/>
        <s v="CALÇA DE GOLEIRO REFORÇADA COM ACOLCHOAMENTO EM POLIÉSTER DIVERSOS TAMANHOS"/>
        <s v="CAMISA DE GOLEIRO REFORÇADA COM ACOLCHOAMENTO DE POLIÉSTER E ELASTANO TAMANHOS DIVERSOS"/>
        <s v="PROFESSOR DE EDUCAÇÃO FÍSICA OU ESPORTE"/>
        <s v="CINTA DE TRAÇÃO DUPLA PARA FORTALECIMENTO MUSCULAR"/>
        <s v="APOIO TÉCNICO"/>
        <s v="CHUTEIRA DE COURO COM TRAVA PARA GRAMA"/>
        <s v="PORTA CHUTEIRA (SACOCHILA) DE MATERIAL SINTÉTICO"/>
        <s v="BOLA DE FUTEBOL DE CAMPO 03"/>
        <s v="CONE CHAPÉU CHINÊS 19 CM - KIT COM 50 UNIDADES EM PVC"/>
        <s v="PAR DE REDE PARA GOL - FUTEBOL DE CAMPO TAMANHO OFICIAL"/>
        <s v="CONE DE SINALIZAÇÃO 43CM EM PVC"/>
        <s v="BOLA DE FUTEBOL DE CAMPO OFICIAL TAMANHO 5"/>
        <s v="AUXILIAR TÉCNICO"/>
        <s v="BOLA DE FUTEBOL DE CAMPO TAMANHO 04"/>
        <s v="BERMUDA MASCULINA DE MICROFIBRA EM TAMANHOS DIVERSOS"/>
        <s v="SQUEEZE PARA HIDRATAÇÃO"/>
        <s v="ESCADA DE AGILIDADE 10M, 20 DEGRAUS EM PVC"/>
        <s v="MEIÃO EM POLIÉSTER TAMANHOS DIVERSOS"/>
        <s v="ASSISTENTE SOCIAL"/>
        <s v="Implementação e Desenvolvimento do Projeto Acessibilidade à Prática do Esporte Skate nas modalidades Street e Park no Município de Lagoa Santa/MG"/>
        <s v="Assessoria de Treinamento"/>
        <s v="Assessoria Técnica Operacional"/>
        <s v="ASSISTENTE ADMINISTRATIVO"/>
        <s v="Assistente Administrativo - Profissional com formação de Técnico em Administração com experiência comprovada em administração, responsável no apoio das demandas administrativas dos processos internos na execução da Parceria, como também no apoio das demandas técnicas. Carga horária semanal de 40h/semanais"/>
        <s v="Assistente de Coordenação"/>
        <s v="ASSISTENTE DE COORDENADOR 40h/semanais"/>
        <s v="ASSISTENTE DE PRODUÇÃO - 5 profissional x 1 meses"/>
        <s v="Atração Regional – Um grupo de 15 capoeiristas habilidosos, incluindo homens e mulheres, irá se apresentar, trazendo uma variedade de estilos e movimentos à apresentação. Acompanhados ao vivo por instrumentos como berimbau e atabaque, terá uma apresentação por dia com duração de 2 hora."/>
        <s v="Auxiliar Administrativo (40h semanais)"/>
        <s v="AUXILIAR ADMINISTRATIVO 40 h"/>
        <s v="Auxiliar De Serviços Gerais - Profissional contratado responsável pela limpeza e manutenção do espaço onde será realizado o evento. O local possui uma área de 120 mil metros quadrados, destacando-se pela sua extensa área verde, campo de futebol, piscinas adulto e infantil, salão de jogos e refeitório. Além disso, conta com uma ampla área para a realização de eventos. O evento ocorrerá em uma área de 1500 metros quadrados e contará com 4 banheiros (dois femininos e dois masculinos). Cada banheiro está equipado com 15 cabines, além da disponibilidade do refeitório."/>
        <s v="AUXILIAR OPERACIONAL"/>
        <s v="Bambolê"/>
        <s v="Bambolê - Arco de Plástico"/>
        <s v="Bandeira do Brasil"/>
        <s v="Banner - Confecção de banner em vinil 340g, impresso em cores com ilhós, medindo 2x2m."/>
        <s v="Banner 100 M"/>
        <s v="BANNER 2x1m b"/>
        <s v="BANNER 6x3m"/>
        <s v="BANNER DE IDENTIFICAÇÃO E DIVULGAÇÃO - 6,0 X 3,00 m"/>
        <s v="BANNER DE IDENTIFICAÇÃO E DIVULGAÇÃO - 6,0 X 3,00 m."/>
        <s v="Banner em lona 1,50X0,90, acabamento com cordão"/>
        <s v="Banner em Lona com ilhós tamanho 3,00 de largura por 1,00 de altura para ficar exposto no local onde acontecerá o evento."/>
        <s v="Banner em Lona com ilhós tamanho 3,00 de largura por 4,00 de altura para ficar exposto no local onde acontecerá  o evento."/>
        <s v="Banner Material: Lona fosca 280g Tamanho: 1000x2000mm Bastão, cordão e ventosa"/>
        <s v="BANNERS"/>
        <s v="Banners 5mx0,8m em lona Com Ilhós - Impressão Digital"/>
        <s v="BANNERS IMPRESSOS"/>
        <s v="Bola Campo Dualt Profissional Pu Costurada"/>
        <s v="Bola de Borracha"/>
        <s v="Bola De Handebol Beach Beach material exclusivo de PVC, a superfície da bola é fácil de segurar. A cor contrastante dá à bola uma forte percepção Serão disponibilizado 02 bolas de handebol H1 para ser utilizado pelas equipes adulta e máster que disputaram a competição"/>
        <s v="BOLAS"/>
        <s v="BOLAS DE FUTEBOL DE SALÃO"/>
        <s v="Bolas de Futsal"/>
        <s v="Bolas de Handebol  Molten D60 H1 , nacional peso entre 290 a 300 gramas e tem circunferencia entre 50 e 52 centimetros,Laminado PU pro. Costurada á mão câmara 6 D,Sistema de forro triaxial,camada interna  Evacel, Miolo Capsula SIS. Serão disponibilizado 02 bolas de handebol Molten D 60 H1 para ser utilizado pelas equipes adulta e máster que disputaram a competição. Bola esta que não tem necessidade de utilização de cola durante os jogos."/>
        <s v="Bolas de Handebol Bola Handebol Molten D60 H2 , nacional, peso entre 325 e 375 gramas e tem circunferencia entre 54 e 56 centimetros. Laminado PU pro. Costurado á mão câmara 6D. Sistema de forro triaxial, camada interna. Evacel, miolo capsula SISibilizado 2 bolas de handebol  Molten D60 H2 para ser utilizado pelas equipes adulta e máster que disputaram a competição.  Bola esta que não tem necessidade de utilização de cola durante os jogos"/>
        <s v="Bolas de Handebol Bola Handebol Molten D60 H3, pTamanho 3: Circunferência: 555-575mm e Peso: 400-425g Subestrutura inovadora: A subestrutura consiste em camadas grossas e macias. Bola esta que não tem necessidade de utilização de cola durante os jogos. Serão disponibilizado 02 bolas de handebol Molten D60 para ser utilizado pelas equipes adulta que disputaram a competição."/>
        <s v="Bomba de ar dupla ação"/>
        <s v="Bomba de encher bola"/>
        <s v="Bomba para Encher Bola"/>
        <s v="Boné"/>
        <s v="Borracha - Borracha Segurança, Compulsório, Registro 001674/2012, INNAC0061, INMETRO, borracha macia e suave cor branca, aplicável sobre diversos tipos de superfície e para qualquer graduação de grafite, apaga lápis e lapiseira. Dimensões e Peso: 4,5 x 2,9 x 1 cm e 20,7 gr. Gravação Personalizada: serigrafia em uma cor em área de 4,5 x 1cm. Conforme layout fornecido pela CONTRATANTE."/>
        <s v="BOTON PIGMENTADO"/>
        <s v="Brigadista (Bombeiro Civil) - 02 Unidades/15 diarias (jogos)/10 horas/dia  Profisssional capacitado em atuar nos primeiros socorros -prestação de serviços de mão de obra de socorrista brigadista com certificado uniformizado, de acordo com a portarian° 016 - CBMDF, de 28 de fevereiro de 2011.  Equipe de Brigadista contendo 02 brigadistas com 15 diarias cada totalizando asism 30 diarias."/>
        <s v="BRIGADISTA Diár"/>
        <s v="BRIGADISTAS"/>
        <s v="Brigadistas de Emergência e Primeiros Socorros"/>
        <s v="Bunner"/>
        <s v="Caderno - Caderno Espiral Capa Dura  Universitário 10 matérias  brief 160 folhas, possui capa  dura e folhas pautadas  padrão. Especificações:  formato: 200mm x 275mm,  Número de folhas: 160 folhas,  número de matérias: 10  matérias, Capa e contracapa: dura com papelão  820g/m², com verniz, revestimento em papel  couché 120g/m² com parte interna da capa  padrão em papel offset 120g/m², divisória em  papel offset 90g/m² e miolo pautado padrão em  papel offset 56g/m². Conforme layout fornecido  pela CONTRATANTE."/>
        <s v="Caixa de Água Mineral"/>
        <s v="Calça de Capoeira"/>
        <s v="Calça De Capoeira Abada Helanca - ESPECIFICAÇÕES: PRODUTO CONTÉM: 1 (Uma) Calça de Capoeira Adulto Poliester 1 Fit; Modelo: Calça de Capoeira Adulto; Cor: Branca; Marca: 1 Fit; Composição: 100% Poliéster; Tipo de Cintura: Cintura Média; Contém Passantes; Contém Cordão de Ajuste; GUIA DE TAMANHOS: TAMANHO NÚMERO QUADRIL ALTURA P 36 - 38 39cm 107cm M 40 - 42 41cm 110cm G 44 - 46 44cm 115cm"/>
        <s v="Calção Futsal"/>
        <s v="Camisa em Dry fit Para os árbitros que apitarão os jogos da competição, tecido  100% poliéster diversos tamanhos, sublimada em dry fit de alta qualidade, com proteção ultravioleta, etiqueta termo transfer, modelagem anatômica, acabamento de arte em alta definição, sublimada ."/>
        <s v="Camisas em tecido DRY FIT"/>
        <s v="CAMISAS PARA BENEFICIÁRIOS"/>
        <s v="CAMISAS PARA COLABORADORES"/>
        <s v="CAMISAS PARA COORDENAÇÃO E COLABORADORES E BENEFICIÁRIOS"/>
        <s v="CAMISAS PARA OS BENEFICIÁRIOS E RH"/>
        <s v="Camiseta Careca - Camiseta manga curta, tipo de gola careca, confeccionada dry fit com tratamento antimicrobial, 100% poliéster, 145g com personalização em sublimação total, gola redonda, ribana sanfonada e costuras rebatidas na gola, cor a definir. Deverão ser embalados em sacos transparentes, indicando o tamanho.TAMANHOS: PP/P/M/G/GG/EXG/EXGG. Tudo conforme layout fornecido pela CONTRATANTE."/>
        <s v="Camiseta Gola Polo  Poliester 100% sublimadas para os organizadores, coordenadores, staff e colaboradores da competição para diferenciar os organizadores dos jogadores.  30 camisas Gola polo para ser entregue aos profissionais que estarão envolvidos na organização do evento com os logos da proponente e da concedente.  Cada profissional apresentado no projeto, terá 02 camisetas, totalizando 24, e será adiquirido mais 06 camisetas, para possiveis reposições pelo desgaste do material durante o período do evento."/>
        <s v="Camiseta Manga Curta"/>
        <s v="Camiseta personalizadas"/>
        <s v="Camiseta Polo - Tecido 100% poliéster acabamento  texturizado com 130g/m2. Patch bordado  colorido do logotipo na frente peito  esquerda. Nas costas transfer de segurança refletivo (mínimo 350 lux/cd.m) colorido da  bandeira da entidade medindo 50mm x 76mm aplicado em transfer esticável. Etiqueta interna de tamanho personalizada com logomarca bordado, largura 33mm x 70mm, parte superior de alta definição (fio fino) e parte inferior de tafetá (fio grosso), material composto de fio de poliéster e corte e dobra feito em maquinário. Cores a serem definidos na ordem de fornecimento."/>
        <s v="Camisetas ATLETA"/>
        <s v="Camisetas com composição de 100% poliester, com a logo do projeto tamanhos P, M, G e GG"/>
        <s v="Camisetas da Capoeira"/>
        <s v="Camisetas de Projeto"/>
        <s v="Camisetas do Projeto"/>
        <s v="Camisetas STAFF"/>
        <s v="Caneleiras tamanho único"/>
        <s v="Caneta - Caneta plástica inteira colorida com pintura fosca. Anel central e acionador em relevo. Aciona por clique e para destravar basta apertar a parte inferior do clip. Medidas aproximadas para gravação (CxL): 3,9 cm x 0,7 cm Tamanho total aproximado (CxL): 13,7 cm x 1,5 cm Gravação: Serigrafia em até 4x4 cores ou impressão digital em UV. Conforme layout fornecido pela CONTRATANTE."/>
        <s v="Cartões de Futsal"/>
        <s v="Chinelos de Dedo"/>
        <s v="Chuteira"/>
        <s v="Chuteira de futebol profissional de material sintetico de 6 e 8 travas"/>
        <s v="Colete de Treino Dupla Face TRB - Vermelho+Azul"/>
        <s v="Coletes"/>
        <s v="COLETES PARA PROTEÇÃO DE TORAX"/>
        <s v="Comunicação Visual - Contratação de empresa especializada no fornecimento de itens de comunicação visual tais como ADESIVO BLACKOUT; LONA VINÍLICA COM ILHÓS, ADESIVO PERFURADO (TESTEIRA PARA VEÍCULOS); ADESIVO PARA PLOTAGEM; LONA VINÍLICA COM MOLDURA DE MADEIRA; BANNER ROLL UP; FOLHA DE PVC 2MM; FOLHA DE PVC 3MM; PRISMA DE POLIONDA DE QUADRA – 0,70X0,40M; PRISMA DE POLIONDA DE QUADRA – 2,00X0,90M BANDEIRAS PARA POSTES 0,80X4,35M; CAVALETE – 3X1M; BARRAS DE METALON COM LED; TOTEM LETREIRO, FOLHA DE COMPENSADO, WIND BANNER e TOTEM DE CHÃO.xas, para utilização em decoração, sinalização de veículos e ambientes. Instalação, retirada, limpeza antes da aplicação e após remoção e todos os custos de logística da equipe e equipamentos, bem como todo material necessário para a execução do serviço será por conta da contratada, conforme medidas e layout fornecido pela contratante."/>
        <s v="Cone pratinho / pequeno de agilidad"/>
        <s v="Cones"/>
        <s v="Confecção de Apostilas"/>
        <s v="Confecção de Medalhas"/>
        <s v="Conjunto de Agasalho Esportivo (calça e casaco) - Material tactel soft plus, forrado"/>
        <s v="CONSULTORIA, COORDENAÇÃO ADMINISTRATIVA E FINANCEIRA"/>
        <s v="Coordenação Administrativa e Financeira"/>
        <s v="Coordenação Administrativa Financeira - Profissional responsável pela gestão e pelos pelos trâmites administrativos e financeiros do evento, como pagamento de impostos, elaboração e assinatura de termos de compromisso com a equipe, autorizações, liberação de direitos autorais, administração dos recursos do projeto, organização financeira, a fim de facilitar a prestação de contas e cumprir com o cronograma de desembolso. Contratação de Pessoa Jurídica. Carga horária semanal de 40h/semanais"/>
        <s v="Coordenação de Produção - Profissional responsável pela gestão de produção na pré-produção, produção e pós produção, coordenando a produção de toda estrutura técnica, fiscalização e organização de cronogramas. Carga horária semanal de 40h/semanais"/>
        <s v="Coordenação Geral - Coordenar a fase de estruturação do Evento; monitorar as atividades desenvolvidas a fim de garantir a boa execução do objeto pactuado; dialogar constantemente com o interlocutor do Sistema Eletrônico Transferegov, bem como auxiliar os demais profissionais na execução das atividades por ele desenvolvidas; e assegurar a visibilidade do Evento, utilizando as orientações de identificação visual do Governo Federal/ Ministério do Esporte. Carga horária semanal de 40h/semanais"/>
        <s v="Coordenador Administrativo/Financeiro"/>
        <s v="Coordenador de Administrativo (40h semanais)"/>
        <s v="Coordenador de Arbitragem - 01 Unidade/15 Diárias/08 horas/dia  Responsável pela coordenação da Equipe de Arbitragem, composta por 02 árbitros de quadra e 01 árbitro apontador, que serão responsáveis por apitarem 32 jogos (adulto) e 16 jogos (Sub 17) durante todos os jogos do evento. O Coordenador deve prestar especial atenção aos vários destaques relevantes sobre os critérios para a aplicação do Regulamento do Jogo, mantendo tanto a consistência como os critérios universais em todos os momentos. A qualidade de arbitrar nestas áreas particulares é o fator chave na comunicação bem-sucedida em todas as partes."/>
        <s v="Locação de estrutura em trelissa Q15 - 3m x 2m para brackdoop"/>
        <s v="Painel em Lona para portal de entrada"/>
        <s v="Profissionais Árbitros"/>
        <s v="Profissionais de Serviços Gerais"/>
        <s v="Profissionais Seguranças"/>
        <s v="Locação de Gradis 1,20m x 2m"/>
        <s v="Troféus"/>
        <s v="Locação de painel de led medindo 3m x 2m"/>
        <s v="Locação de estrutura em trelissa Q20 - 3m x 2m, para colocar painel de led"/>
        <s v="Locação de Som"/>
        <s v="Locação de estrutura em trelissa Q15 - 3m x 2m, para portal de entrada"/>
        <s v="Água mineral 500ml"/>
        <s v="Profissionais Bombeiros civis"/>
        <s v="Supervisor Administrativo - Carga horária de 40h/semanal."/>
        <s v="Auxiliar Administrativo - Carga Horária: 40h/semanal."/>
        <s v="Banner com tubo Lona Fosca"/>
        <s v="Locação de Tatame em EVA 1m x 1m x 30mm"/>
        <s v="Camiseta e Bermuda"/>
        <s v="Profissionais Mesários"/>
        <s v="Kimono"/>
        <s v="Profissionais Staff"/>
        <s v="Coordenador Geral - Carga horária 40h/semanal"/>
        <s v="Painel em Lona para back droop"/>
        <s v="Locação de Tenda 5m x 5m"/>
        <s v="Assessoria marketing"/>
        <s v="Locação de placares eletrônicos"/>
        <s v="Locação de 1 Palco"/>
        <s v="Marmita (alimentação)"/>
        <s v="Kit lanches contendo 1 pão com presunto e queijo, 1 caixinha de suco, uma barra de cereal e uma fruta acondicionados em uma sacolinha de plástico fechada."/>
        <s v="Troféus em Acrílico com 40 cm de altura base madeira"/>
        <s v="camisas do projeto para os participantes - sublimação total, com 100% dry"/>
        <s v="Fitas coloridas com hastes de GR, Tecido principal: 100% - Poliéster. Cabo: 100% - Estireno etileno butadieno estireno (SEBS). Separador de Gancho e laço: 100% - Cobre (CU). (Verificamos que as bolas dos festivais devem ser novas e não as usadas, neste sentido, foi aumentado o quantitativo)"/>
        <s v="Medalhas em acrílico com logo tamanho mínimo 10cm com fita de cetim colorida"/>
        <s v="Assessoria técnica e operacional - Contratação de empresa  para fazer o acompanhamento, assessoramento e prestação de contas do projeto, assessorando na compra dos materiais,  pagamentos e prestação de contas até a finalização do  Projeto. Empresa especializada em prestação de contas e  acompanhamento de projetos: Será um profissional com  formação em contabilidade e um profissional com formação  em Advocacia."/>
        <s v="Kit jogos de camisa com 20 camisas em material microdry 100% poliester gramatura 130, com proteção UV, 22 calções em malha microdry, 100% poliester gramatura 130 e proteção UV e 22 meiões em composição 52% poliamida, 31% poliester e 6% elastiodeno, e 02 camisasa de goleiro . O escudo ou brasão será em sublimação em tecido 3d com aplique pespontado duplo."/>
        <s v="Coordenador Geral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
        <s v="Instrutor de Futebol  com 20h/semanais, Profissional de Técnico, para comandar os aulas e  treinamentos na modalidadeFutebol,  Qualificação: Instrutor  ou estudante de EF ou 2º Grau  completo com especialização em atividades de futebol"/>
        <s v="Tatame EVA cores diversas 2x2 por 40mm - (verificamos que as atividades de Ginásticas e de GR serão em Salas diferentes - assim foi necessário aumentar número de tatames)"/>
        <s v="Bola de futebol de campo oficial -  Termotec Definição da Tecnologia: Proporciona a fusão de partes diferentes em uma peça única, sem costuras, o produto se torna mais leve e resistente. Composição: TPU Peso do Produto: 420-445G Costura: Sem Costura (Verificamos que foi necessário aumentar o quantitativo de bolas pois o campo de futebol a ser utilizado não é gramado, aumentando o desgastes natural da bola)."/>
        <s v="Serviço de arbitragem dos eventos com 8 árbitros para cada festival (2 para GR, 2 para Ginástica e 4 para Futebol) x 3 festivais = 24 diárias"/>
        <s v="Banner plotagem colorido tamanho  de 2m x 1m do projeto"/>
        <s v="Instrutor de ginástica  Instrutor de Ginástica  20h/semanais, Profissional de Técnico, para comandar os aulas e  treinamentos na modalidade Ginática,  Qualificação: Instrutor  ou estudante de EF ou 2º Grau  completo com especialização em atividades de Ginástica"/>
        <s v="locação transporte com ônibus com até 40 lugares, os assentos com cintos de segurança, com motorista qualificado para transporte dos participantes do futebol com jogos nos bairros de Santana, Cariacica sede e Porto de Santana."/>
        <s v="Bolas de GR  - Bola Ritmic Branca 400gr 17cm  Ginastica Ritmica GRD - Bola de vinil com 17 cm de diâm. e 400 gr (Verificamos que as bolas dos festivais devem ser novas e não as usadas, neste sentido, foi aumentado o quantitativo)"/>
        <s v="Maças para GR, em PVC de alta qualidade, medindo 45cm de comprimento. Indicada para treinamentos e campeonatos na categoria pré infantil/infantil."/>
        <s v="Coordenador de núcleo, Coordenar, bem como organizar e controlar as etapas naturais de um projeto de criação de núcleo esportivo voltado a ação de aprendizado e aperfeiçoamento das técnicas esportivas da modalidade de futsal. 40h semanais. Qualificação Mínimo 2º Grau completo."/>
        <s v="Instrutor de GR -  Instrutor de Ginástica Rítmica 20h/semanais, Profissional de  Técnico, para comandar os aulas e  treinamentos na modalidade GR Qualificação: Instrutor  ou estudante de EF ou 2º Grau  completo com especialização em atividades de GR"/>
        <s v="Colchonetes em EVA, Colchonetes em EVA, EVA em cor única - tamanho 100cm x 50cm x 1cm"/>
        <s v="Bolas de iniciação de voleibol de praia - Bolas de iniciação voleibol de praia, 18 painéis, Tamanho 5 oficial, Peso: 260- 280g, Costurada ou vulcanizada."/>
        <s v="Bolas adulto de voleibol de praia - Bolas adulto voleibol de praia, 10 painéis; Tamanho 5 - OFICIAL; Costurada ou vulcanizada, Circunferência: 66-68cm; Peso: 260-280g;"/>
        <s v="Kit de treinamento - (01 Escada de Agilidade Plástico Injetável, 10 Cones demarcatórios coloridos de 16cm, 10 Chapéus chineses demarcatórios coloridos, 01 Corda de pular profissional natural fitness 2,85m, 01 mochila para armazenamento)"/>
        <s v="Bolas de iniciação plástica, Bolas de iniciação plástica, - Tamanho Nº12.- Matrizada. - Confeccionada em borracha. Diâmetro: 68 - 70 cm. Peso: 250 - 270 g. Miolo: Substituível. Câmara: Butil."/>
        <s v="Fita demarcatória Handebol de praia, fita demarcatória handebol de praia, Tamanho da quadra: 27x38m; - Material: Polipropileno (CBR); - Contém: 2 fitas de 27m, 2 fitas de 38m e 10 fixadores de ferro galvanizado; - Cor: Laranja, Azul e Preto"/>
        <s v="Viseiras voleibol de praia - viseiras voleibol de praia, 100% poliéster em sublimação total com as logomarcas, com velcro ou fivela"/>
        <s v="Supervisor Esportivo"/>
        <s v="Calções de treino- calções de treino em 100% poliéster em sublimação total com as logomarcas."/>
        <s v="Uniforme de aulas para os profissionais - camisas gola polo em 100% poliéster em sublimação total com as logomarcas."/>
        <s v="Bola Society 420- 450 g, circunferência 66-69 cm, gomos 8, laminado PU, camara 6d, termofixo, neogel, dupla colagem, capsula sis"/>
        <s v="Faixas em tecido padronizadas - Faixa em formato de banner medindo 1x1m em tecido Tactel em sublimação total, com"/>
        <s v="Unifforme de treino (camisas) - Camisas gola carecas em 100% poliéster em sublimação total com as logomarcas."/>
        <s v="Uniforme de treino (coletes) - Coletes 100% poliéster em sublimação total com as logomarcas."/>
        <s v="Redes voleibol de praia - Redes voleibol de praia, Fio: Polietileno 2,5mm, - Nylon: Trançado, - Malha: 10x10 cm, - 4 esticadores em pvc rígido, - Lona: 04 faixas emborrachadas sintéticas sendo de 14cm nas laterais e 7cm na parte superior e inferior - com reforço nas extremidades superior e inferior para evitar o corte pelo cabo de aço. - Sonda para passagem de corda ou cabo de aço na parte superior. - Costura dupla com linha 0,40 poliamida. - Reguladores e ganchos galvanizados. - Tamanho: 8,50m x 1m"/>
        <s v="Bola de futebol soçait infantil - Bola de Futebol Soçait Oficial, composição: PVC, peso 400 – 440 g, circunferência: 60 – 64 cm, modelo matrizado, divisão de 32 gomos, sistema airbility."/>
        <s v="Rede de traves de futebol soçait, Dimensões: 5,20m na largura, 2,30m de altura, 0,50m de recuo superior e 1,80m de recuo inferior"/>
        <s v="Bolas de handebol de praia - bolas de handebol de praia confeccionada em React H1 Indicado para equipe femininas, câmara vinil - Termo colada - Laminado emborrachado ultragrip - Miolo removível - 0% de absorção D'água - Tamanho: 50 - 52cm - Peso: 290 - 330g"/>
        <s v="Monitor Esportivo"/>
        <s v="Redes para traves de handebol de praia - redes para traves de handebol de praia, Material: nylon Fio 4mm - 100% polietileno; Malha: 10X10cm; Comprimento: 3,20m; Altura: 2,20m; Recuo inferior: 1,00m; Recuo superior: 1,00m;"/>
        <s v="5 Bolas de handebol de praia - bolas de handebol de praia confeccionada em React H3 Indicado para equipe masculino, câmara vinil - Termo colada - Laminado emborrachado ultragrip - Miolo removível - 0% de absorção D'água - Tamanho: 50 - 52cm - Peso: 290 - 330g"/>
        <s v="Fita demarcatória voleibol de praia, fita demarcatória voleibol de praia, Tamanho da quadra: 8x16m; - Material: Polipropileno (CBR); - Contém: 6 fitas e 6 fixadores de ferro galvanizado; - Cor: Laranja, Azul e Preto."/>
        <s v="Apoio Administrativo"/>
        <s v="BANNERS - Divulgação e identificação - 1,20m x 0,70m / Lona Vinílica 440g"/>
        <s v="Squeeze - Plástico Pet Tubo De Gelo Transcolor 600Ml"/>
        <s v="Faixa de graduação - na cor branca, confeccionadas do mesmo material da lapela dos kimonos. Tamanhos diversos."/>
        <s v="Consultoria/Assessoria - Profissional - Total 9 meses. Serviço mensal"/>
        <s v="Camiseta - gola careca tradicional masculina e feminina 100% algodão, todos os tamanhos de adulto. Sendo 2 para cada beneficiado"/>
        <s v="Kimono reforçado - Kimono de alta performance, jaqueta e calça fabricados em tecido de brim 100% algodão. Modelagem inteira, sem costura nas costas e design desenvolvido para dar o mínimo de pegada ao adversário. Gola em EVA (borracha) antibacteriana evita absorção de umidade prevenindo proliferação de fungos e/ou bactérias."/>
        <s v="Tatame - Placas de tatame em EVA (emborrachada) de tamanho de 1,0m X 1,0m com 30 mm de espessura, para prática de artes marciais (jiu-jitsu, judô e outras)"/>
        <s v="Coordenador Geral - 40hs semanal"/>
        <s v="Monitor - 20hs semanal"/>
        <s v="Short - Material:50% algodão e 50% poliéster, tamanho: único, padronagem, tecido: liso. Sendo 2 para cada beneficiado"/>
        <s v="Assistente Administrativo/ Financeiro - 30hs semanal"/>
        <s v="CARTAZES A3 - Papel Couchê Brilho 120g Unidades fixadas em espaços próximos ao local de realização das atividades, e no próprio local."/>
        <s v="Professor de jiu-jitsu - 20hs semanal"/>
        <s v="Serviço Contábil - Serviço mensal"/>
        <s v="PANFLETOS - 10cm x 14cm - Papel Couchê 90g / 4x4 cores Distribuição no bairro de atendimento para divulgação de informações do projeto"/>
        <s v="Contratação de Árbitros para atuar nos serviços de arbitragem no torneio de futsal - 4 árbitros x 02 toneios = 8 diárias"/>
        <s v="Rede das traves de futsal fio 4mm (par), Fsl4 - Seda-reforçado, Padrão da rede Quadrados Com proteção UV. Altura: 2.1 m Comprimento: 3,20m - Fundo Superior: 0,60m - Fundo Inferior: 1,00m."/>
        <s v="Troféus em Acrílico com 40 cm de altura base madeira,personalizado, em acrílico cristal 3mm e gravação UV"/>
        <s v="Professor de Futsal - Profissional de Técnico, para comandar os aulas e treinamentos na modalidade esportiva futsal, 16h semanais. Qualificação Curso de Educação Física."/>
        <s v="Agente social de esporte e lazer - Auxiliar os instrutores durante as aulas e treinamentos, fazer controle de participação, preenchimento de planilhas, planos de aula, passar avaliação física, auxiliar os alunos passando alongamentos, auxiliar no desenvolvimento de atividades lúdicas e esportivas, auxiliar os alunos com necessidades especiais. Estudante mínimo 2º grau completo e auxiliar com as atividades 15h semanais"/>
        <s v="Professor de Tenis de Mesa - Professor Instrutor de Tenis de mesa 10h/semanais, Profissional de Técnico, para comandar os aulas e treinamentos na modalidade esportiva o tênis de mesa. Qualificação: Curso de Educação Física."/>
        <s v="Bomba com Agulha para encher bolas - Agilidade na calibragem. Resistência e durabilidade.Agulha removível.  Mangueira removível. Conservar ao abrigo do calor, luz e umidade. A tecnologia infla a bola nos dois sentidos, proporcionando um enchimento mais rápido e eficaz."/>
        <s v="Bola oficial  de voleibol da cbv confederação brasileira de voleibol, Possui 18 painéis aerodinâmicos, Tamanho 5, Superfície em material patenteado Super Composite Cover, Sistema Double, Dimple, Laminada com uma tecnologia diferenciada para um melhor deslize"/>
        <s v="Coordenador Esportivo - Coordenador de núcleo Esportivo para verificar todo andamento técnico, bem como organizar e controlar as etapas naturais de um projeto de criação de núcleo esportivo voltado a ação de aprendizado e aperfeiçoamento das técnicas esportivas. 40 horas semanais trabalhada. Qualificação Mínimo Superior."/>
        <s v="Assessor de Acompanhamento - Contratação de empresa para fazer o acompanhamento, assessoramento na compra dos materiais, pagamentos até a finalização do Projeto. Empresa especializada acompanhamento de projetos: Empresa em Advocacia ou contabilidade"/>
        <s v="Medalhas Personalizadas em metal, no processo de fundição de alta precisão frente e verso c/ fundo trabalhado, tamanho 12cm, banhos imitando ouro, prata e bronze."/>
        <s v="Apito oficial estilo fox Classic com saídas nas laterais cor preta - Atinge cerca de 115 decibéis - Especificações Detalhes Material do Apito PLÁSTICO ABS ATÓXICO Medidas Aproximadas do Apito_x0009_2,0 x 4,0 x 2,2 cm Medidas Aproximadas do Cordão_x0009_33,5 cm."/>
        <s v="Raquetes de tênis de mesa oficial - A madeira Wenge Wood é a parte central da raquete e inlcui + 2 camadas de Fibra de Carbono vermelha + 2 Camadas de fibra de carbono preta, leve, mas de potência interna super potente. - 02 Borrachas High Pimples borracha pegajosa, colado com esponja de alta energia, apto para executar ataque rápido e loop de longa distância. - Colada com cola profissional"/>
        <s v="Tatame EVA cores diversas 1x1 por 40mm."/>
        <s v="Locação de Mesa de Tênis de Mesa - 15mm MDF Sports Mania - Azul- (CxLxA): 186x0,90x76 com o suporte e a rede (2 mesas por 12 meses)"/>
        <s v="Professor de Judô - Profissional de Técnico, para comandar as aulas e treinamentos na modalidade esportiva Judô, 16h semanais. Qualificação: Curso de Educação Física."/>
        <s v="Coordenador Geral - para  Coordenar o projeto todo, fazendo com que a execução seja de acordo com o plano de trabalho, bem como organizar e controlar as etapas naturais de um projeto de criação de núcleo esportivo voltado a ação de aprendizado e aperfeiçoamento das técnicas dentro das diretrizes do programa do Ministério do Esporte. Qualificação Mínimo 2º Grau completo, 40h semanais. preferencialmente Professor de EF"/>
        <s v="Kit lanches com 1 pão com presunto e queijo, 1 caixinha de suco, uma barra de cereal e uma fruta"/>
        <s v="Rede de voleibol Oficial Vo-4-4P Fio 4Mm 04 Faixas Pvc, Material da rede_x0009_ Polipropileno Material do cabo Náilon Largura_x0009_ 100 cm Comprimento_x0009_ 10 m. polietileno 100% virgem, possuem tratamento Anti-UV, Malha (Distância entre nós): 10cm."/>
        <s v="Professor de Voleibol - Profissional de Técnico, para comandar os aulas e treinamentos na modalidade esportiva de voleibol, 10h semanais para o Voleibol. Qualificação: Curso de Educação Física."/>
        <s v="Bola De Futsal Oficial 500, 08 Gomos, Peso 400 - 440 G, Diâmetro 62-64 Cm Laminado Pu Poliuretano - Materiais externos PU Material da câmara Evacel Tipo de costura Sem pontos Peso máximo 440 g Peso mínimo 400 g Quantidade de painéis 6, Tipos de superfície ULTRAFUSION"/>
        <s v="Kimonos judogui tamanhos variados e cores azul e branco com faixas"/>
        <s v="Serviço de Intérprete de LIBRAS"/>
        <s v="Psicólogos"/>
        <s v="Designer Gráfico"/>
        <s v="Impressão de Brochuras"/>
        <s v="Serviço de Assessoria da Tecnologia da Informação"/>
        <s v="Kit Lanche - Oficinas"/>
        <s v="Raquete de Foco"/>
        <s v="Kit Lanche - Eventos"/>
        <s v="Locação de Iluminação"/>
        <s v="Mochila"/>
        <s v="Locação de Banheiro Químico Padrão"/>
        <s v="Toalha de Rosto"/>
        <s v="Locação de BackDrops Palco"/>
        <s v="Certificados de Participação"/>
        <s v="Instrutores de Taekwondo (2)"/>
        <s v="Faixa Artes Marciais para Dobok"/>
        <s v="Kimono Karatê"/>
        <s v="Fisioterapeuta (2)"/>
        <s v="Dobok Taekwondo"/>
        <s v="Locação de Material - Palco"/>
        <s v="Manopla de Foco"/>
        <s v="Locação de Gerador"/>
        <s v="Faixa Artes Marciais para Kimono Karatê"/>
        <s v="Locação de Estrutura Médica UTI e UTE"/>
        <s v="Impressão em Braille"/>
        <s v="Locação de Estrutura Metálica"/>
        <s v="Locação de Banheiro Químico PCD"/>
        <s v="Impressão de Banners - Identificação Projeto"/>
        <s v="Mini Bola Overball"/>
        <s v="Locação de Equipamento Sonoro"/>
        <s v="Step para Aquecimento"/>
        <s v="Profissional de Comunicação"/>
        <s v="Fotógrafo"/>
        <s v="Camiseta Oficinas"/>
        <s v="Kit Agilidade para Aquecimento"/>
        <s v="Instrutores de Karatê (2)"/>
        <s v="Placas de E.V.A - TATAMES"/>
        <s v="Escada de agilidade 10 DEGRAUS"/>
        <s v="SERVIÇO DE CONSULTORIA CONTABIL E JURIDICA"/>
        <s v="SERVIÇO DESIGNER GRÁFICO"/>
        <s v="TATAME"/>
        <s v="INSTRUTOR DE JIU-JITSU -  (10hs semanais - 40 horas mensais)"/>
        <s v="CORDAS DE PULAR"/>
        <s v="BANNER 2x3"/>
        <s v="SACOLA MOCHILA"/>
        <s v="Garrafa"/>
        <s v="Empresa contratada para a realização das Cerimonias de abertura e encerramento do projeto"/>
        <s v="ALUGUEL de espaço"/>
        <s v="FOTOGRAFO"/>
        <s v="AUXILIAR ADMINISTRATIVO - ( 30hs semanais)"/>
        <s v="CAMISETA (beneficiados)"/>
        <s v="SERVIÇO CONSULTORIA E ASSESSORIA SETOR PUBLICO E PRIVADO"/>
        <s v="CALÇÃO (beneficiados)"/>
        <s v="KIMONO DE JIU-JITSU"/>
        <s v="COORDENADOR GERAL ( 30hs semanais)"/>
        <s v="AUXILIAR OPERACIONAL -  (04 DIÁRIAS/MÊS - R$ 150,00/DIÁRIA)"/>
        <s v="MONITOR DE ALUNOS -  (10hs semanais  - 40 horas mensais)"/>
        <s v="Troféu"/>
        <s v="Banner de identificação externa 2x1."/>
        <s v="CONE"/>
        <s v="AGASALHO ATLETISMO"/>
        <s v="FAIXA ELASTICA"/>
        <s v="Sacola"/>
        <s v="INSTRUTOR DE VOLEI - 12 horas semanais (08 horas de atividades e 04 horas para planejamento)"/>
        <s v="EMPRESA"/>
        <s v="ALUGUEL DE EQUIPAMENTO DE SOM"/>
        <s v="CAMISETA"/>
        <s v="PLACAR POLIESPORTIVO"/>
        <s v="Joelheira"/>
        <s v="BOLA VOLEIBOL"/>
        <s v="Tênis"/>
        <s v="MONITOR DE ALUNOS - 12 horas semanais (08 horas de atividades e 04 horas para planejamento)"/>
        <s v="CAMISETA POLO"/>
        <s v="AGASALHOS"/>
        <s v="REDE ESPORTE"/>
        <s v="CAMISETA - (beneficiários do voleibol)"/>
        <s v="INSTRUTOR DE GINÁSTICA -  (04 horas semanais)"/>
        <s v="CONE 23 cm"/>
        <s v="COMUM PARA AS DUAS MODALIDADES - Camiseta"/>
        <s v="A empresa contratada será responsável pela organização e execução dos dois eventos do projeto: Cerimônia de Abertura e de Encerramento"/>
        <s v="COMUM PARA AS DUAS MODALIDADES - COLETE"/>
        <s v="COMUM PARA AS DUAS MODALIDADES - Mochila tipo Saco"/>
        <s v="CONES, Material: Pvc  Altura: 48"/>
        <s v="MODALIDADE FUTSAL - REDE P TRAVE,"/>
        <s v="MATERIAL COMUM PARA AS DUAS MODALIDADES - CORDAS DE PULAR"/>
        <s v="MODALIDADE VOLEIBOL - BOLA VOLEIBOL"/>
        <s v="NSTRUTOR DE FUTSAL - (16 horas semanais, 12 horas de atividades e 04 horas para planejamento)"/>
        <s v="MODALIDADE FUTSAL - Bomba"/>
        <s v="INSTRUTOR DE VOLEI - (08 horas semanais , 04 de atividades e 04 para planejamneto de aulas)"/>
        <s v="COMUM PARA AS DUAS MODALIDADES - GARRAFA"/>
        <s v="MODALIDADE VOLEIBOL - ANTENA"/>
        <s v="MODALIDADE VOLEI - TÊNIS"/>
        <s v="MODALIDADE FUTSAL - MEIÃO"/>
        <s v="MODALIDADE FUFSAL - CHUTEIRA"/>
        <s v="MATERIAL COMUM PARA AS DUAS MODALIDADES - CARTÃO para árbitro"/>
        <s v="MODALIDADE FUTSAL - CINTO DE TRAÇÃO"/>
        <s v="COMUM PARA AS DUAS MODALIDADES - Calção"/>
        <s v="MODALIDADE VOLEIBOL - REDE ESPORTE"/>
        <s v="AUXILIAR ADMINISTRATIVO - ( 40hs semanais)"/>
        <s v="MATERIAL COMUM PARA AS DUAS MODALIDADES - CONES de Agilidade, 23cm"/>
        <s v="Coordenador Geral - (40 horas)"/>
        <s v="MODALIDADE FUTSAL - Bola Futsal"/>
        <s v="MONITOR DE ALUNOS FUTSAL - (16 horas semanais 12 horas de atividades e 04 horas para planejamento)"/>
        <s v="APITO"/>
        <s v="MODALIDADE VOLEIBOL - PRANCHETA PORTÁTIL"/>
        <s v="MODALIDADE VOLEIBOL - PLACAR POLIESPORTIVO"/>
        <s v="MODALIDADE VOLEI - MEIA"/>
        <s v="Faixa de graduação"/>
        <s v="Kimono reforçado"/>
        <s v="Professor de judô"/>
        <s v="Serviço Contábil"/>
        <s v="PANFLETOS"/>
        <s v="Monitor"/>
        <s v="CARTAZES A3"/>
        <s v="Short"/>
        <s v="Consultoria/Assessoria"/>
        <s v="Assistente Administrativo/ Financeiro"/>
        <s v="Coordenador de Núcleo (30h semanais)"/>
        <s v="Coordenador de Produção"/>
        <s v="COORDENADOR DE PROJETO"/>
        <s v="Coordenador Geral - 01 Unidade/03 meses/40 horas semanais  É quem Coordenara todos os aspectos do projeto em todas as suas etapas para que ele se efetive conforme o planejado. Ele desenvolverá e acompanhará o planejamento, divulgação, execução e a entrega dos produtos de todas as etapas do projeto. É quem direcionara a escolha dos profissionais e fornecedores contratados, organizara o cronograma das ações, definira e acompanhara toda a estratégia de comunicação, auxiliara não será exigida formação acadêmica uma vez que somente se faz necessário o conhecimento especifico das diretrizes."/>
        <s v="COORDENADOR GERAL - 1 profissional x 1 meses"/>
        <s v="COORDENADOR GERAL - 40 h"/>
        <s v="Step Eva 60x28x10cm Para Ginástica.*(Realização de Atividade FísicaFuncional)."/>
        <s v="Corda de nylon, comprimento 2,20mts., com punho de Madeira. ( Gincanas e Circuitos)"/>
        <s v="Contratação de Profissionais de Educação Física Bacharel com carga horária de 30 horas semanais."/>
        <s v="Colchonete (Ginástica) Colchonete 1,80 x 60 x 4 CM -  Espuma D 28. Revestimento: courvim Impermeável Cor Azul."/>
        <s v="Espaguete para natação flutuador Piscina ( Características composição: Polietileno. Tamanho 165cms Diâmetro:6 cm"/>
        <s v="Banners impressão digital e instalação, de lona 380, acabamento de bastão e ponteira parte infeirior e superior, 120 Cm x 90 cm. (A arte do adesivo será fornecida pela Prefeitura, observando os padrões estabelecidos no Manual De Aplicação da Secretaria Especial de Esporte)"/>
        <s v="Kit 10 cones c/ 5 barreiras + 10 Pratos Funcionais + 12 Argolas Agilidade Com Bolsa = Escada Funcional Ajustável ( Para trabalhar com atividades de agilidadee coord. Motora)"/>
        <s v="Kit 5 Mini Band Elático Exercício funcional (thera band) VERDE -Súper leve - 1,8 kh, AMARELO - leve - 3,6 kg VERMELHO - Médio 5,4 kg AZUL Pesado - 9kg  PRETO - Super pesado 13,6 kg: Tamanho 30 x 4.5 cm (C,L)       ( Ginástica Laboral e Circuito Funcional)"/>
        <s v="Camiseta dry fit/ malha PV, gola “o”, tamanhos pp, p, m, g e gg. Com sublimação total."/>
        <s v="Bola suiça  pilates, tam. “g” 75,0 cm. Com Bomba ( Ginástica Laboral)"/>
        <s v="Coordenador Geral (40h semanais)"/>
        <s v="Coordenador Pedagógico"/>
        <s v="COORDENADOR TÉCNICO - Responsável por coordenar e acompanhar as as atividades dos demais profissionais garantindo a boa execução do projeto"/>
        <s v="COORDENADOR TÉCNICO: Carga Horária: 40 h/s"/>
        <s v="Cordão Credenciamento - Cordão para credencial personalizado, com fecho tipo mosquete de metal duplo, um em cada ponta e contendo duas chapinhas metálicas (50 mm), uma em cada ponta. Impressão digital dupla face sublimação colorida, produzido em poliéster 100%. Dimensões: 85 cm aberto, 45 cm fechado, 25 mm de largura, sublimação 100%. Conforme layout fornecido pela CONTRATANTE."/>
        <s v="Cotoveleira"/>
        <s v="Cotoveleiras para goleiros"/>
        <s v="Cronometragem número de peito"/>
        <s v="DELEGADO DE JOGO"/>
        <s v="DELEGADOS DE JOGO"/>
        <s v="DESENVOLVEDOR WEB"/>
        <s v="Diária de alimentação (almoço + jantar) nos campeonatos conforme memória de cálculo abaixo detalhada:                                                                      - Copa Curitiba de Voleibol Master na cidade de Curitiba (PR). Serão 54 pessoas durante 5 dias, totalizando  270 diárias de alimentação.                 - Copa Minas Master na cidade de Belo Horizonte (MG). Serão 54 pessoas durante 5 dias , totalizando 270 diárias de alimentação.                               - Campeonato Brasileiro Master na cidade de Saquarema (RJ). Serão 54 pessoas durante 5 dias, totalizando 270 diárias de alimentação  . Total de diárias de alimentação:810"/>
        <s v="ÁGUA MINERAL EM COPO DE 200ML"/>
        <s v="LOCAÇÃO DE GRADES DE ISOLAMENTO 2X1"/>
        <s v="SERVIÇO DE LOCAÇÃO DE PÓDIO"/>
        <s v="SERVIÇO DE FILMAGEM"/>
        <s v="SERVIÇO DA EQUIPE DE CRONOMETRAGEM"/>
        <s v="STAFF"/>
        <s v="SERVIÇO DE INSCRIÇÃO E ENTREGA DOS KITS"/>
        <s v="COORDENADOR TÉCNICO"/>
        <s v="SERVIÇO DE MONTAGEM E DESMONTAGEM DA ESTRUTURA DO PORTICO DE LARGADA E CHEGADA"/>
        <s v="LOCAÇÃO  TENDA DE 5M X 5M"/>
        <s v="SERVIÇO DE LOCAÇÃO DAS  CAIXAS TÉRMICAS"/>
        <s v="VISEIRAS"/>
        <s v="SERVIÇO DE LOCAÇÃO CRONÔMETRO"/>
        <s v="SERVIÇO  DE MONTAGEM E DESMONTAGEM"/>
        <s v="SQUEZZES"/>
        <s v="SERVIÇO DE CONFEÇÃO DE CHIP"/>
        <s v="MOCHILA SACO"/>
        <s v="LOCAÇÃO BANHEIRO QUÍMICO"/>
        <s v="CONFECÇÃO, IMPRESSÃO E INSTALAÇÃO DE FAIXA /BANNERS"/>
        <s v="CONFECÇÃO, IMPRESSÃO E INSTALAÇÃO CONFECÇÃO, IMPRESSÃO E INSTALAÇÃO DE FAIXA /BANNERS"/>
        <s v="LOCAÇÃO  MESA DE PLÁSTICO"/>
        <s v="CONFECÇÃO, IMPRESSÃO E INSTALAÇÃO DE FAIXA /BANNERS  PARA PORTICO"/>
        <s v="LOCAÇÃO CADEIRA"/>
        <s v="CONFECÇÃO, IMPRESSÃO E INSTALAÇÃO DE FAIXA /BANNERS  PARA OS DISCIPLINADORES"/>
        <s v="CONTADOR"/>
        <s v="SERVIÇO DE CONFECÇÃO DE NUMERAÇÃO DE PEITO"/>
        <s v="MARKETING DO EVENTO"/>
        <s v="CAIXA FECHADA DE MAÇÃ"/>
        <s v="CAIXA FECHADA DE BANANA"/>
        <s v="CONE DE SINALIZAÇÃO"/>
        <s v="UTI MÓVEL COMPLETA"/>
        <s v="ISOTÔNICO"/>
        <s v="Chuteira De Couro"/>
        <s v="PAR DE LUVAS"/>
        <s v="Bomba de ar manual"/>
        <s v="CONES 23 CM"/>
        <s v="CINTO DE TRAÇÃO"/>
        <s v="INSTRUTOR DE FUTEBOL - (16 horas semanais)"/>
        <s v="REDE PARA TRAVE"/>
        <s v="MONITORES DE ALUNOS - (16 horas semanais)"/>
        <s v="Mochila tipo Saco"/>
        <s v="Calção em dry fit"/>
        <s v="Bola Futebol de Campo"/>
        <s v="CONES 48 CM"/>
        <s v="CARTÃO para árbitro"/>
        <s v="UNIFORME FUTEBOL"/>
        <s v="SERVIÇO DE CONSULTORIA E ASSESSORIA PARA O SETOR PÚBLICO E PRIVADO"/>
        <s v="GARRAFA TIPO:SQUEEZE"/>
        <s v="COLETE DUPLA FACE"/>
        <s v="Camiseta (beneficiários)"/>
        <s v="MEIÃO"/>
        <s v="AUXILIAR OPERACIONAL -  (16 horas semanais)"/>
        <s v="MEIÃO - Equipamento / Acessórios Desporto Material"/>
        <s v="BANNER Material"/>
        <s v="PAR DE LUVAS Para Goleiro"/>
        <s v="Mochila tipo Saco Gym Sack em Nylon"/>
        <s v="MONITORES DE ALUNOS - (13 horas semanais)"/>
        <s v="EMPRESA - EVENTOS"/>
        <s v="INSTRUTOR DE FUTEBOL - (10 horas semanais)"/>
        <s v="Diretor Geral"/>
        <s v="Equipe de Apoio - 03 Staffs x 15 Diárias/08 horas/dia  Equipe de apoio no controle das realizações do evento. Atuarão em funções diversas dentro das partidas. Cuidará dos materiais, banners, equipamentos, organização da entrada do ginásio e conservação da ordem nos espaços dos jogos de todo o evento.  Equipe de STAFF com 03 profissionais por dia cada profissional com 15 diarias totalizando assim 45 diarias."/>
        <s v="EQUIPE DE LIMPEZA"/>
        <s v="Equipe de Trabalho - 10 diárias: Equipe Médica: 01 pessoa Comissão Técnica/Chefe de Equipe: 2 pessoas"/>
        <s v="Equipe de Trabalho - 11 diárias: Comissão Técnica/Chefe de Equipe: 03 pessoas Equipe Médica: 03 pessoas Equipe Administrativa/Imprensa: 04 pessoas"/>
        <s v="Equipe de Trabalho - 12 diárias: Comissão Técnica/Chefe de Equipe: 01 pessoa"/>
        <s v="Equipe de Trabalho - 15 diárias: Equipe Administrativa/Imprensa: 02 pessoas"/>
        <s v="Equipe de Trabalho - 17 diárias: Comissão Técnica/Chefe de Equipe: 01 pessoa"/>
        <s v="Equipe de Trabalho - 20 Diárias: Comissão Técnica/Chefe de Equipe: 01 pessoa Equipe Administrativa/Imprensa: 04 pessoas"/>
        <s v="Equipe de Trabalho - 7 diárias: Comissão Técnica/Chefe de Equipe: 04 pessoas Equipe Médica: 01 pessoa Equipe Administrativa/Imprensa: 02 pessoas"/>
        <s v="Equipe de Trabalho - 8 diárias: Comissão Técnica/Chefe de Equipe: 06 pessoas Equipe Médica: 01 pessoa Equipe Administrativa/Imprensa: 02 pessoas"/>
        <s v="Equipe de Trabalho - 9 diárias: Comissão Técnica/Chefe de Equipe: 05 pessoas Equipe Administrativa/Imprensa: 01 pessoa"/>
        <s v="Escada de Treinamento com 4,5 Mtr de Compriment"/>
        <s v="Escada-Escada de Agilidade"/>
        <s v="Estrutura Geral - contratação de empresa especializada em locação de estrutura para eventos, com serviços de montagem e desmontagem, garantindo acessibilidade e segurança aos Jogos Escolares Brasileiros, sendo composta por: ARQUIBANCADA COM COBERTURA P/ 150 PESSOAS, GRADES DE FERRO, BARRACA, BANHEIRO FEMININO COM ACESSIBILIDADE – CONTAINER P/ 06 PESSOAS, BANHEIRO MASCULINO COM ACESSIBILIDADE – CONTAINER P/ 06 PESSOAS, BOX TRUSS Q15 3X2,50M, BOX TRUSS Q15 6X3M, BOX TRUSS Q15 6X4M, BOX TRUSS Q15 7X2,70M, BOX TRUSS Q30 2X1,50M, BOX TRUSS Q30 2X3M, BOX TRUSS Q30 3X2M, BOX TRUSS Q30 5X3M, BOX TRUSS Q30 5X4M, BOX TRUSS Q30 5X5M, BOX TRUSS Q30 5X5M (PARA LED DESCONSTRUÍDO), BOX TRUSS Q30 6X3M, BOX TRUSS Q30 10X3M, BOX TRUSS Q30 10X4M, BOX TRUSS Q30 18X5M, BOX TRUSS Q15, BOX TRUSS Q30, PÓRTICO Q30 – 6X4M, PÓRTICO Q30 – 7X4M, PÓRTICO Q30 – 10X4M, TRAVE Q30 2X3M, HOUSE MIX P30 COM COBERTURA – 2X2M, ESTRUTURA DE TABLADO, PRATICÁVEL / PLATAFORMA / PISO ELEVADO, PALCO TIPO 01, PALCO TIPO 02, TENDA/ESTRUTURA (ORVELAY) – 20MX30M, TENDA/ESTRUTURA (ORVELAY) – 90MX45M, TENDA BRANCA PIRAMIDAL – 4X4M, TENDA BRANCA PIRAMIDAL – 4X4M – 02 MONTAGENS, TENDA BRANCA PIRAMIDAL – 6X6M, SALA DE OCTANORME 3X3M COM TENDA E PISO, SALA DE OCTANORME 4X3M, SALA DE OCTANORME 5X4M COM TENDA E PISO, SALA EM OCTANORM 10X6M COM BALCÃO, SALA DE OCTANORME 14X7M, ESTRUTURA DE OCTANORME PARA AMBULATÓRIO MÉDICO, TV 50, CLIMATIZADOR, GERADOR 100KVA – LIGADO – 12 HORAS, GERADOR 180KVA – LIGADO – 12 HORAS, GERADOR 340KVA – LIGADO – 12 HORAS, GERADOR 340KVA – STAND BY – 12 HORAS, GERADOR 340KVA – STAND BY – 24 HORAS, GERADOR 500KVA – LIGADO – 24 HORAS, GERADOR 500KVA – STAND BY – 24 HORAS, SOM PROFISSIONAL COMPLETO, SONORIZAÇÃO DE MÉDIO PORTE - 08 CAIXAS (público até 1.000 pessoas), SONORIZAÇÃO DE MÉDIO PORTE - 16 CAIXAS (público até 2.000 pessoas), SONORIZAÇÃO PEQUENO PORTE - 02 CAIXAS, SONORIZAÇÃO PEQUENO PORTE - 04 CAIXAS, SONORIZAÇÃO PEQUENO PORTE - 08 CAIXAS, LANÇADOR DE PAPEL PICADO, PROJETOR DE CHAMA, CANHÃO SEGUIDOR, ILUMINAÇÃO DE QUADRA 1.200 LUX, REFLETOR LED MODELO RIBALTA, REFLETOR PAR LED, SISTEMA DE ILUMINAÇÃO - TIPO 01, SISTEMA DE ILUMINAÇÃO - TIPO 02, PAINEL DE LED 2X1,50M, PAINEL DE LED 3X2M, PAINEL DE LED 5X3M, PAINEL DE LED 5X5M, PAINEL DE LED 10X4M, PAINEL DE LED P3, ARRANJO DE FLORES NATURAIS TIPO RASTEIRO, ARRANJO DE FLORES NATURAIS GRANDE, ARRANJO DE FLORES NATURAIS GRANDE, PALMEIRA, COQUEIRO, CARPETE, MALHA, PÚLPITO EM ACRÍLICO, CONJUNTO DE LOUNGE TIPO 01, CONJUNTO DE LOUNGE TIPO 02, POLTRONA, MESA BISTRÔ COM BANQUETAS, MESA DE APOIO, MESA PRANCHÃO, ILUMINAÇÃO PARA ARQUIBANCADA, REFLETOR DE LED, DIVISÓRIA EM OCTANORM COM BALCÃO, SALA DE OCTANORME 4X4M, TENDA BRANCA PIRAMIDAL – 3X3M, TENDA BRANCA PIRAMIDAL – 10X10M."/>
        <s v="Evento"/>
        <s v="Faixa Artes Marciais para Kimono Judô"/>
        <s v="Fisioterapeuta"/>
        <s v="Realização de Evento Esportivo no Município de Itacurubi/RS."/>
        <s v="Monitor de Voleibol - Profissional responsavel pelo auxilio ao professor durante as aulas. 20hs semanais"/>
        <s v="Professor de Voleibol Adaptado - Profissional responsavel pelo desenvolvimento e execução da aulas de Voleibol e acompanhamento pedagogico dos alunos. 20hs semanais"/>
        <s v="Cotoveleira, 70% Poliester e 30% Elastano, modelo acolchoada com compressão, bordas costuradas . Memória de cálculo: Aquisição de 01 par de cotoveleiras para cada participante da modalidade de voleibol adaptado Memoria de Calculo: 60 beneficiarios x 1 par de cotoveleira cada = 60 cotoveleiras"/>
        <s v="Bermuda em tecido Dry-Fit 100% poliester personalizado Tamanho P à GG. Memória de Cálculo: 60 beneficiários x 2 bermudas para cada = 240 pares de meia."/>
        <s v="Joelheira, 70% Poliester e 30% Elastano, modelo acolchoada com compressão, bordas costuradas . Memória de cálculo: Aquisição de 01 par de joelheira para cada participante da modalidade de voleibol adaptado Memoria de Calculo: 60 beneficiarios x 1 par de  joelheira cada = 60  joelheiras."/>
        <s v="Camiseta: Material: 100% poliéster . Tamanho: P, M, G e GG. Dimensões aproximadas: 52 X 70 L x A . Memória de Cálculo: 60 beneficiários x 2 camiseta para cada = 120 camisetas."/>
        <s v="Cones de Agilidade - Cone de Agilidade 24cm, Material PVC. Memoria de Calculo: uso de 120 cones por periodo, sendo 2 periodos de aulas = 240. (Conjunto de 120 com professor e 120 com monitor), para organizacao das atividades, calculo realizado para possivel desgaste e quebra com margem de reposição durante os 12 meses."/>
        <s v="Encargos dos profissionais  (INSS PATRONAL  Monitor - 20%)"/>
        <s v="Tênis - Tênis modelo running com amortecimento, em material respirável, forro acolchoado e suporte no calcanhar para estabilidade, material textil. Memória de Calculo: 1 par de tênis x 60 beneficiários = 60 pares de tênis"/>
        <s v="Bolsa Sacola 35 x 45 cm ,100% poliester com ziper na frente, parte interna em mesh, personalizada colorida .Memória de cálculo: 60 beneficiários x 1 bolsa sacola cada = 60 bolsas sacolas."/>
        <s v="Rede de Voleibol - Par de Rede de Voleibol Medidas: 10,00m de comprimento por 1,00m de altura;  - Fio: 4mm de polietileno 100% virgem, com tratamento anti-UV, ditancia entre nós: 10cm, 4 faixas PVC impermeaveis. Memória de Cálculo: São realizados treinos com divisão de alunos e treinos com todos juntos."/>
        <s v="Bola Voleibol tamanho Oficial, material: Microfibra. Peso: 260-280g, 18 paineis,  Circunferência 65 - 67cm, Costurada Memória de Cálculo:São realizados treinos com uso do mateial individual ou em dupla."/>
        <s v="Meia Cano 3/8. Composição: 98% algodão e 2% elastano, Unisex, Tam 39 ao 43 Par. Memória de Cálculo: 60 beneficiários x 4 pares de meia para cada = 120 bermudas."/>
        <s v="Coletes Dry Fit- em tecido Dry-Fit 100% poliester, gramatura de 130 g/m, proteçào 30+, personalizado (Silkado ou impresso colorido) para os alunos. Memória de Cálculo: 60 beneficiários x 2 coletes cada = 120 coletes"/>
        <s v="Encargos dos profissionais  (INSS PATRONAL  Coordenador Geral - 20%)"/>
        <s v="Assistente de Comunicação. Empresa responsavel pelo desenvolvimento das mídias, artes e comunicação do projeto (Site, Redes Sociais e Imprensa), postagens em redes sociais, divulgação nas plataformas de comunicação, contato com a impresa para divulgação do projeto. Memória de Cálculo: 1 serviço mês x 12 meses = 12 serviços"/>
        <s v="Banner impresso em lona de alta qualidade 440g brilhante, medidas 70cm x 120cm com Bastonete, pondeitras brancas e cordinha para pendurar. Memória de Calculo : 2 banner núcleo, sendo um na entrada do núcleo e outro na quadra de atividade."/>
        <s v="Coordenador Geral  - Coordenar a fase de estruturação do Projeto; monitorar as atividades desenvolvidas a fim de garantir a boa execução do objeto pactuado; dialogar constantemente com o interlocutor do sistema eletronico Transferegov, bem como auxiliar os demais profissionais na execução das atividades por ele desenvolvidas; e assegurar a visibilidade do Projeto, utilizando as orientações de identificação visual do Governo Federal/ Ministerio do Esporte. 20hs semanais"/>
        <s v="Assessoria Financeira : Empresa responsável pelo acompanhamento e prestação de contas do projeto, acompanhamento do processo de compras, analise e divulgação das empresas participantes nos editais, analise financeira e acompanhamento dos pagamentos mensais. Memória de Cálculo: 1 serviço mês x 12 meses = 12 serviços"/>
        <s v="Encargos dos profissionais  (INSS PATRONAL  Professor  - 20%)"/>
        <s v="Step em Eva - Material EVA, 60x28x10cm, plataforma antiderrapante. Memória de Calcúlo: 10 steps para cada lado da quadra, para treinamentos de agilidade e fortalecimento muscular de subida de step."/>
        <s v="EXERCICIOS FUNCIONAIS MATERIAL"/>
        <s v="SIMULADOR DE CAMINHADA DUPLO MATERIAL"/>
        <s v="MULTI EXERCITADOR COM 6 FUNCOES FUNÇÕES"/>
        <s v="PRESSAO DE PERNAS DUPLO MATERIAL"/>
        <s v="ESQUI DUPLO CONJUGADOMATERIAL"/>
        <s v="SIMULADOR DE CAVALGADA DUPLO MATERIAL"/>
        <s v="FLEXOR E EXTENSOR DE PERNAS DUPLO MATERIAL"/>
        <s v="REMADA SENTADA MATERIAL"/>
        <s v="CADEIRA ABDUTORA MATERIAL"/>
        <s v="DISCO SINALIZADOS DE PVC"/>
        <s v="UNIFORME DE JOGO (CAMISAS) 100% poliéster"/>
        <s v="APITO DE METAL COM CORDÃO"/>
        <s v="MONITOR - (20H/SEMANAIS)"/>
        <s v="CANELEIRAS - 79% resina K e 21% EVA. Manga: 65% poliéster, 19% borracha e 16% Elastane."/>
        <s v="UNIFORME DE JOGO (SHORT) - Uniforme de treino – short 100% poliéster."/>
        <s v="BOLSA - Confeccionada com tela de fio de nylon 2000 revestido com PVC. Alças de nylon."/>
        <s v="Kit 8 Cones de 23 cm 4 Barreiras de 90cm"/>
        <s v="CHUTEIRAS - Um padrão texturizado na parte de cima moldada proporciona um melhor controle da bola em dribles velozes."/>
        <s v="Cinto De Tração Duplo Reforçado 3 Elásticos Rawi Fitness"/>
        <s v="REDES PARA TRAVES DE FUTEBOL DE CAMPO"/>
        <s v="BOLA DE FUTEBOL DE CAMPO INFANTIL - Diâmetro da bola: 22 cm; Composição: PVC"/>
        <s v="BANDEIRINHA PARA ÁRBITRO - 44 x 35 cm."/>
        <s v="FAIXA ELÁSTICA MINI BAND NÍVEL LEVE"/>
        <s v="COORDENADOR GERAL -(40 H/SEMANAIS)"/>
        <s v="BOLA DE FUTEBOL DE CAMPO JUVENIL"/>
        <s v="CONE AGILIDADE FUNCIONAL PVC - Cone Plástico Flexível 24Cm - Cores Variadas"/>
        <s v="BANNER EM LONA - Tam. 1.80m x 0,90 cm"/>
        <s v="SERVIÇO DE ASSESSORIA TÉCNICA, OPERACIONAL E ADMINISTRATIVA - (30H/SEMANAIS)"/>
        <s v="BANDEIRA P/ MASTRO ESCANTEIO - 1,5m x 13 cm x 19 cm."/>
        <s v="CARTÃO ARBTIRO CAMPO C/SUMULA C/2 VERMELHO/AMARELO"/>
        <s v="ESCADA DE AGILIDADE 4.5 Mt"/>
        <s v="BOMDA DE AR - 20 cm Mangueira + Bico: 15 cm."/>
        <s v="EXTENSOR ELÁSTICO RUBBER BAND MÉDIO"/>
        <s v="MEIÃO - 97% Nylon e 3% Elástano"/>
        <s v="INSTRUTOR ESPORTIVO - (20 H/SEMANAIS)"/>
        <s v="BOLSA PARA MASSAGISTA - Profissional Grande"/>
        <s v="Kit 10 Estacas De Agilidade Estaca de 1,60 metros"/>
        <s v="UNIFORME DE TREINO (COLETES) - Uniforme de treino (coletes) - Coletes 100% poliéster em sublimação total com as logomarcas."/>
        <s v="Locação de 100m² de Piso Praticável"/>
        <s v="Serviço de Hospedagem"/>
        <s v="ASSESSORIA DE PRESTAÇÃO DE CONTAS"/>
        <s v="Almoço"/>
        <s v="Bola de Basquete fem"/>
        <s v="SERVIÇO DE AUDIOVISUAL"/>
        <s v="Bola Vôlei de Praia"/>
        <s v="CAMISA"/>
        <s v="Bola Futsal"/>
        <s v="Jantar"/>
        <s v="Passagens aéreas"/>
        <s v="Locação de grades disciplinadoras"/>
        <s v="Locação 02 (dois) ônibus executivos, com no mínimo 45 lugares (cada um), motorista, combustível e manutenção inclusos, para transportes da delegação de Petrolina, trajeto Recife x Petrolina x Recife x Petrolina x Recife. MC: 02 veículos x 3.400 Km (sai de Recife, vai para Petrolina, vem para Recife, volta para Petrolina e retorna para Recife = 2.864km + 200 km rodados na cidade durante a competição = 3.048km por onibus, totalizando 6.128 Km rodados."/>
        <s v="Confecção de Lonas"/>
        <s v="ASSESSORIA DE IMPRENSA"/>
        <s v="Locação 02 (dois) ônibus executivos, com no mínimo 45 lugares (cada um), motorista, combustível e manutenção inclusos, para transportes da delegação de Petrolina, trajeto Recife x Petrolina x Recife x Petrolina x Recife.MC:  90 pessoas = 02 ônibus x 06 diárias = 12 diárias."/>
        <s v="Bola Futevôlei"/>
        <s v="Locação de banheiros químicos"/>
        <s v="Bola Futebol 7 Society"/>
        <s v="Locação de estrutura de chuveiro"/>
        <s v="Bola de Basquete masc"/>
        <s v="Implementação e Desenvolvimento do Programa Esporte e Lazer da Cidade (PELC) no Município de Ouro Preto/MG"/>
        <s v="FISIOTERAPEUTA - Responsável pelo tratamento e prevenção de lesões nos alunos participantes"/>
        <s v="Fisioterapeutas (2)"/>
        <s v="FISOTERAPEUTA: Carga Horária: 30 h/S"/>
        <s v="Fotógrafo (2)"/>
        <s v="FOTÓGRAFO Diária"/>
        <s v="FOTÓGRAFOS"/>
        <s v="Gerenciamento de Mídias Sociais"/>
        <s v="Hospedagem + Alimentação (pensão completa) + Transfer"/>
        <s v="Hospedagem na Copa Curitiba de Voleibol Master , em hotel padrão 3 estrelas com café da manha , na cidade de Curitiba(PR). 54 pessoas divididas em quartos duplos, durante 04 diárias . Total de 108 diárias em quarto duplo"/>
        <s v="Hospedagem na Copa Minas Master  , em hotel padrão 3 estrelas com café da manha , na cidade de Belo Horizonte (MG). 54 pessoas divididas em quartos duplos, durante 04 diárias . Total de 108 diárias em quarto duplo"/>
        <s v="Hospedagem na na cidade  de Curitiba (PR), Taça Parana, em hotel padrão 3 estrelas com café da manhã. Serão 56 pessoas divididas em quartos duplos, durante 5 dias, totalizando 140 diárias em quartos duplos"/>
        <s v="Hospedagem no Campeonato Brasileiro Interclubes categoria sub 16 feminino , em hotel padrão 3 estrelas com café da manhã, na cidade  de Fortaleza (CE). Serão 14 pessoas divididaas em quartos duplos , durante 6 dias, totalizando 42 diárias em quartos duplos"/>
        <s v="Hospedagem no Campeonato Brasileiro Interclubes categoria sub 16 masculino, em hotel padrão 3 estrelas com café da manhã, na cidade  Rio de Janeiro (RJ). Serão 14 pessoas divididas em quartos duplos , durante 6 dias, totalizando 42 diárias em quartos duplos"/>
        <s v="Hospedagem no Campeonato Brasileiro Interclubes categoria sub 19 feminino, em hotel padrão 3 estrelas com café da manhã, na cidade do Rio de Janeiro (RJ). Serão 14 pessoas divididaas em quartos duplos, durante 6 dias, totalizando 42 diárias em quartos duplos"/>
        <s v="Hospedagem no Campeonato Brasileiro Interclubes categoria sub 19 masculino, em hotel padrão 3 estrelas com café da manhã, na cidade Uberlandia (MG). Serão 14 pessoas divididas em quartos duplos , durante 6 dias, totalizando 42 diárias em quartos duplos"/>
        <s v="Hospedagem no Campeonato Brasileiro Master , em hotel padrão 3 estrelas com café da manha , na cidade de Saquarema (RJ). 54 pessoas divididas em quartos duplos, durante 04 diárias . Total de 108 diárias em quarto duplo"/>
        <s v="Imposto de 20% referente aos encargos patronais"/>
        <s v="Imposto Taxas Internacionais de 17%"/>
        <s v="Impressão de Banners"/>
        <s v="Impressão de Banners Projeto"/>
        <s v="Impressão de Certificados"/>
        <s v="Impressão de Certificados Papel Canson"/>
        <s v="Instrutor (20h semanais)"/>
        <s v="Instrutor / Oficineiro - profissional responsável por ministrar informações aos participantes sobre materiais, técnicas de construção e personalização dos instrumentos, além de ensinar a confeccioná-los.Carga horária de 8 Horas diárias."/>
        <s v="Instrutor de Artes Marciais"/>
        <s v="Instrutores de Futsal"/>
        <s v="Instrutores de Judô"/>
        <s v="Instrutores de Karatê"/>
        <s v="Instrutores de Taekwondo"/>
        <s v="ISF Academy (International School Federation - Taxa de curso obrigatorio para chefe de delegação, técnicos e arbitros):"/>
        <s v="Joelheira para Goleiros"/>
        <s v="Joelheiras para goleiro"/>
        <s v="JOGO DE UNIFORME COM 25 CONJUNTOS"/>
        <s v="Kimono em oxford, completo Unissex - c/faixa, jaqueta e calça - Vários tamanhos."/>
        <s v="Kimono Judô"/>
        <s v="Kit  de uniforme de viagem masculino (camisa e bermuda) -  Camisa em Dry-Fit com gola tipo careca, manga curta, impressão em sublimação colorida. Bermuda em tecido tactel"/>
        <s v="Kit de medicamentos"/>
        <s v="Kit de uniforme de treino feminino (camisa e calção)  - Camisa em Dry-Fit com gola tipo careca, manga curta, impressão em sublimação colorida. Short feminino em suplex"/>
        <s v="kit de uniforme de treino masculino (camisa e calção)  - Camisa em Dry-Fit com gola tipo careca, manga curta, impressão em sublimação colorida. Calçao em tecido Dry-Fit"/>
        <s v="Kit jogo badmington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jogo Badmingtons masculino - camis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jogo Tenis de mesa faminino - camiseta e bermuda suplex. camiseta e bermuda suplex. camiseta e suplex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
        <s v="Kit jogo Tenis de mesa masculino - camiseta e calção. (2 POR ATLETA)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Lanche Evento"/>
        <s v="Kit Lanche Oficinas"/>
        <s v="Kit Lanche Projetos"/>
        <s v="Kit Treino Badmintons femin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Treino Tenis de mesa feminino - camiseta e bermuda suplex. Kit atletismo - feminino - camiseta e bermuda suplex. camiseta e bermuda suplex. camiseta e suplex,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Bermuda meia taça suplex com estampas em termocolante. Personalizada conforme layout."/>
        <s v="Kit treino Tenis de mesa masculino - camiset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GG-XG. Calção - Tecido Poliéster 100%, personalizado com brasão Bordado em de alta definição, cintura com elástico duplo interno com fio embutido ajustável. Personalizada conforme layout."/>
        <s v="Kit treinoBadmington masculino - camisa e calção, personalizada, tecido composto por 92% poliéster, 8% elastano, gramatura 160 g/m², tecnologia de arrefecimento e controle de temperatura, rasa em vivo. Personalizada com brasão sublimado, logomarcas em sublimação total digital, acabamento em vivo. Etiqueta interna termocolante toque zero anti-alérgico, selo de legitimidade da instituição em TEAR de alta definição, grade de tamanho P-M-G- GG-XG. Calção - Tecido Poliéster 100%, personalizado com brasão Bordado em de alta definição, cintura com elástico duplo interno com fio embutido ajustável. Personalizada conforme layout."/>
        <s v="Kit uniforme de jogo feminino (camisa e calção) - Camisa em Dry-Fit com gola tipo careca, manga curta, impressão em sublimação colorida e numeração na frente e nas costas. Calçao em suplex"/>
        <s v="CONES DE MARCAÇÃO"/>
        <s v="BOLAS DE FUTEBOL"/>
        <s v="TABULEIRO XADREZ"/>
        <s v="UNIFORME DE JOGO"/>
        <s v="QUIMONO"/>
        <s v="BOLA DE FUTSAL"/>
        <s v="MEIÃO DE FUTSAL"/>
        <s v="TATAME DE JUDO"/>
        <s v="REDE DE TRAVE"/>
        <s v="CHUTEIRA FUTSAL"/>
        <s v="CALÇA"/>
        <s v="CHUTEIRA DE FUTEBOL"/>
        <s v="MEIÃO DE FUTEBOL"/>
        <s v="Aquisição Parque Infantil no Município de Pinhal/RS."/>
        <s v="Realização e Desenvolvimento do Evento"/>
        <s v="Aquisição de Playgrounds e Academias ao Ar Livre no Município Restinga Sêca/RS"/>
        <s v="Kit uniforme de jogo feminino (camisa e short) - Camisa tecido em Dry-fit com gola tipo caraca, manga curta, impressão em sublimação colorida e nmeração  na frente e nas costas.Short feminino em suplex"/>
        <s v="Kit uniforme de jogo masculino (camisa e calção) - Camisa em Dry-Fit com gola tipo careca, manga curta, impressão em sublimação colorida e numeração na frente e nas costas. Calçao em tecido Dry-Fit"/>
        <s v="Kit uniforme de jogo masculino (camisa e calção) - Camisa tecido em Dry-fit com gola tipo caraca, manga curta, impressão em sublimação colorida e nmeração  na frente e nas costas. Calçao em tecido Dryfit"/>
        <s v="Kit uniforme de passeio feminino (camisa e calça legging) - Camisa tecido em Dry-fit com gola tipo caraca, manga curta, impressão em sublimação colorida  na frente e nas costas. Calça feminina tipo legging em suplex"/>
        <s v="Kit uniforme de passeio masculino (camisa e bermuda) - Camisa tecido em Dry-fit com gola tipo caraca, manga curta, impressão em sublimação colorida na frente e nas costas. Bermuda em tecido tactel"/>
        <s v="Kit uniforme de treino feminino  (camisa e short) - Camisa tecido em Dry-fit com gola tipo caraca, manga curta, impressão em sublimação colorida na frente e nas costas. Short feminino em suplex"/>
        <s v="Kit uniforme de treino masculino (camisa e calção) - Camisa tecido em Dry-fit com gola tipo caraca, manga curta, impressão em sublimação colorida na frente e nas costas. Calçao em tecido Dryfit"/>
        <s v="Kite uniforme de viagem feminino ( camisa e calça legging) -  Camisa em Dry-Fit com gola tipo careca, manga curta, impressão em sublimação colorida  Calça tipo legging em suplex"/>
        <s v="Lápis - Lápis com Borracha  Personalizado. Grau de  dureza: HB. Medida da peça: 07 x 190 mm. Área de gravação: 40 x 5 mm. Gravação: serigrafia ou tampografia. Cor Preta. Conforme layout fornecido pela CONTRATANTE."/>
        <s v="Locação Alambrado"/>
        <s v="Locação Ambulância de Suporte Básico"/>
        <s v="LOCAÇÃO ARQUIBANCADA"/>
        <s v="Locação Banheiro Químico PCD"/>
        <s v="Locação Banheiro Químico Standard"/>
        <s v="Locação Cadeira de Plástico - Diária"/>
        <s v="Locação Cones"/>
        <s v="Locação de (01) Van com ar condicionado e 18 lugares. Diária de100 km para realizar o translado da equipe sub 16 feminina na cidade de Fortaleza (CE) durante o campeonato (CBI)."/>
        <s v="Locação de (01) Van com ar condicionado e 18 lugares. Diária de100 km para realizar o translado da equipe sub 16 masculino na cidade do Rio de Janeiro durante o campeonato (CBI)."/>
        <s v="Locação de 01ônibus, semileito com capacidade para 56 (cinquenta e seis) passageiros, com motorista e combustível, equipado com poltronas confortáveis e reclináveis, ar-condicionado, cinto de segurança em todos os assentos, toalete a bordo, para Transporte Interestadual no trajeto Brasília/Curitiba/Brasília totalizando 2.800 km, (por um período de 8 dias), para participar do Campeonato Taça Paraná/PR"/>
        <s v="LOCAÇÃO DE ALAMBRADO"/>
        <s v="LOCAÇÃO DE ALAMBRADO - Estrutura de grade, em módulos de 2,00 x 1,00"/>
        <s v="Locação de Ambulância UTI"/>
        <s v="Locação de Atabaques"/>
        <s v="Realização de eventos esportivos, nas comunidades rurais, indigenas e quilombolas, e também na região central do município de Araçuaí/MG."/>
        <s v="Aquisição de Material Esportivo"/>
        <s v="Locação de BackDrops para o Palco"/>
        <s v="LOCAÇÃO DE BANHEIRO QUÍMICO STANDARD"/>
        <s v="Locação de Cama Elástica 3,66 Grande com Monitoria ao Brinquedo. 8H diárias"/>
        <s v="LOCAÇÃO DE CARRINHO DE ALGODÃO DOCE COM OPERADOR"/>
        <s v="LOCAÇÃO DE CARRINHO DE CACHORRO-QUENTE COM OPERADOR"/>
        <s v="LOCAÇÃO DE CARRINHO DE PIPOCA COM OPERADOR"/>
        <s v="LOCAÇÃO DE CONJUNTO DE MESA E CADEIRA"/>
        <s v="LOCAÇÃO DE ESTRUTURA DE ALUMÍNIO BOX TRUSS"/>
        <s v="Locação de Estrutura Médica"/>
        <s v="Locação de Estrutura Médica UTI"/>
        <s v="Locação de Estruturas Metálica"/>
        <s v="LOCAÇÃO DE FECHAMENTO"/>
        <s v="Locação de Material Palco"/>
        <s v="LOCAÇÃO DE MESA DE TÊNIS"/>
        <s v="Locação de Octanorme"/>
        <s v="Locação de ônibus semi leito com capacidade para 54 passageiros , com motorista e combustível , equipado com ar condicionado , cinto de segurança e toalete a bordo, para o Transporte Interestadual Brasília/Belo Horizonte/Brasília , totalizando1.600 km"/>
        <s v="Locação de ônibus semi leito com capacidade para 54 passageiros , com motorista e combustível , equipado com ar condicionado , cinto de segurança e toalete a bordo, para o Transporte Interestadual Brasília/Curitiba/Brasília , totalizando 2.800 km"/>
        <s v="Locação de Palco 08X06M"/>
        <s v="Locação de Pandeiros"/>
        <s v="Locação de Piso Tipo Estruturado"/>
        <s v="LOCAÇÃO DE SONORIZAÇÃO DE MÉDIO PORTE - Sendo 01 sistema de sonorização X 02 dias - Locação de Sistema de Sonorização com 01 mesa digital 48 canais de entrada, equalização paramétrica, gate, equalizador por canal, 12 canais de saída com equalizador gráfico, compressor; 01 computador com software de gerenciamento do sistema e Smart Live; 04 microfone calibrado para alinhamento do sistema; Rack drive composto por processador digital com 04 entradas e 08 saídas (Dolby Lake Contour, Drive Rack DBX, XTA 448, Dolby 226); Sistema de PA composto por 12 elementos/caixas por lado - L/ R, Line Array Tree Way, passivo com 2 falantes de 10', 12' ou 15' para as frequências graves, 2 falantes 6,5', 8' , 9' ou 10' para as frequências médias e 1 drive para as altas frequências; Sistema de front fill composto por 08 caixas Line Array Tree Way, passivo com 2 falantes de 10', 12' ou 15' para as frequências graves, 02 falantes 6,5', 8' , 9' ou 10' para as frequências. SERVIÇO DE OPERADOR DE AUDIO"/>
        <s v="LOCAÇÃO DE SONORIZAÇÃO MÉDIO PORTE ALUGUEL DE EQUIPAMENTO DE SOM COM OPERADOR"/>
        <s v="LOCAÇÃO DE TABLADO DE MADEIRA 8X8"/>
        <s v="LOCAÇÃO DE TENDA 10m x 10m"/>
        <s v="LOCAÇÃO DE TENDA 6m x 6m"/>
        <s v="Locação de Tenda 6x6 - possui uma estrutura fabricada em chapa de ferro tubular soldada por sistema MIG. Estrutura de 36m² de área livre."/>
        <s v="Locação de tendas 10x10 - Estrutura com 100 m² de área livre com cobertura em lona sintética cristal, fumê e branca, calha lateral, estrutura metálica em aço SAE 1020 na cor alumínio, incluindo suportes de fixação."/>
        <s v="Locação de Tobogã Inflável Escorregador Motor: Sim, Incluso - Voltagem 220V ou 110V. Dimensões CxLxA: 5,0x2,8x4,2m Peso Suportado: 250Kg Dimensões Embalagem CxLxA: 0,70x0,70x1,2m Peso Produto: 90Kg, com Monitoria ao Brinquedo. 8H diárias"/>
        <s v="Locação de Trios de Berimbau"/>
        <s v="Locação de Van com ar condicionado e capacidade para no minimo 14 pessoas,por km rodado. perfazendo 100km diários para realizar o transporte interno na cidade de Uberlândia (MG) durante o Campeonato Brasileiro Interclubes categoria sub 19 masculino durante 7 dias."/>
        <s v="Locação Extintor de Incêndio Tipo ABC"/>
        <s v="Locação Gerador 180 KVA"/>
        <s v="Locação Iluminação"/>
        <s v="Locação Lixeiras"/>
        <s v="Locação Mesa de Plástico - Diária"/>
        <s v="Locação Painel de LED Alta Definição"/>
        <s v="Locação Podium"/>
        <s v="Locação Pórticos e Estruturas em Box Truss Q30"/>
        <s v="locação Sistema de Sonorização"/>
        <s v="Locação Tatame 1mt x 1,40mt – EVA - 200M - Diária"/>
        <s v="Locação Tenda Galpão"/>
        <s v="Locação Tendas 06x06"/>
        <s v="Locações de ônibus semi leito com capacidade para 54 passageiros , com motorista e combustível , equipado com ar condicionado , cinto de segurança e toalete a bordo, para o Transporte Interestadual Brasília/Saquarema /Brasília ,  totalizando 6.000 km"/>
        <s v="Locutor"/>
        <s v="LONA- M² BANNER"/>
        <s v="LUVA TÁTICA - MEIO DEDO"/>
        <s v="Luvas de Goleiro (Pares)"/>
        <s v="Luvas de goleiro para futsal"/>
        <s v="Mala rígida 360º graus em ABS com personalizada."/>
        <s v="Mala rígida 360º graus em ABS personalizada."/>
        <s v="Material de Consumo"/>
        <s v="Material Gráfico: Folders"/>
        <s v="Implementação e Desenvolvimento do Projeto Ações Esportivas na Comunidade do Município de Rio Branco/AC"/>
        <s v="Judoguis tradicionais"/>
        <s v="Camisetas para alunos das atividades do projeto"/>
        <s v="Bermudas esportivas"/>
        <s v="Quilhas específicas para Long Boards"/>
        <s v="Quilhas projetadas para pranchas de Fun Board"/>
        <s v="Assessoria Administrativa e Financeira"/>
        <s v="Quilhas para pranchas de surf"/>
        <s v="Placa de Tatame de E.V.A"/>
        <s v="Cordinhas de surf de alta resistência (leash)"/>
        <s v="Patches personalizados"/>
        <s v="Camisetas em malha de algodão"/>
        <s v="Pranchas de Fun Board"/>
        <s v="Faixas coloridas para os alunos de judô"/>
        <s v="Pranchas de surf"/>
        <s v="Camisetas para alunos das atividades do projeto."/>
        <s v="Camisetas esportivas"/>
        <s v="Instrutores especializados em Surf"/>
        <s v="Lycras de alta qualidade"/>
        <s v="Bodyboards"/>
        <s v="COLETE SALVA-VIDAS"/>
        <s v="Profissional de apoio administrativo"/>
        <s v="Faixas com dimensões de 5,00 metros de comprimento por 0,90 metros de altura,com acabamento em ilhós para fixação horizontal"/>
        <s v="ROUPA MERGULHADOR"/>
        <s v="Instrutores especializados em Judô"/>
        <s v="Long Boards"/>
        <s v="Camisa, em tecido dry fit, com logo do projeto estampada para profissionais"/>
        <s v="Coordenador de Projeto (40h/semanais)"/>
        <s v="Encargos de Coordenador Pedagógico (40h/semanais)"/>
        <s v="Auxiliar Administrativo  (40h/semanais)"/>
        <s v="Capacete Esportivo"/>
        <s v="Encargos de Supervisor (30h/semanais)"/>
        <s v="Professor / Instrutor (16h/semanais)"/>
        <s v="Encargos de Coordenador de Projeto (40h/semanais)"/>
        <s v="Supervisor (30h/semanais)"/>
        <s v="Arco de Plástico - Bambolê"/>
        <s v="Par de Aparador de Chutes"/>
        <s v="Corda  Naval"/>
        <s v="Bola de Futsal Adulto"/>
        <s v="Corda de pular feita de aço"/>
        <s v="Dobok Kimono Para Taekwondo Tecido Oxford"/>
        <s v="Encargos de Auxiliar operacional (16h/semanais)"/>
        <s v="Faixa para gradis 2mt X 0,80mt"/>
        <s v="Kimono unisex 100% Algodão Trançado - Jiu-Jitsu"/>
        <s v="Cone  Médio"/>
        <s v="Assistente Técnico Financeiro (40h/semanais)"/>
        <s v="Apito p/ Arbitragem de plástico com  cordão"/>
        <s v="Encargos de Professor / Instrutor (16h/semanais)"/>
        <s v="Cone  pratinho"/>
        <s v="Encargos de Monitor (16h/semanais)"/>
        <s v="Manutenção do sistema de monitoramento e avaliação"/>
        <s v="Banner em lona 1,50X0,90, acabamento cordão"/>
        <s v="Escada de Treinamento"/>
        <s v="Monitor (16h/semanais)"/>
        <s v="Encargos de Auxiliar Administrativo  (40h/semanais)"/>
        <s v="Material gráfico formato Folder impressão 4/4, gramatura papel sulfite: 150g"/>
        <s v="Luva Teakwondo"/>
        <s v="Coordenador Pedagógico (40h/semanais)"/>
        <s v="Protetor de Torax Taekwondo"/>
        <s v="Kit Proteção membros Taekwondo"/>
        <s v="Rede de Futebol de Campo"/>
        <s v="Auxiliar operacional (16h/semanais)"/>
        <s v="Contratação de Empresa Especializada para a Execução de Eventos Esportivos"/>
        <s v="Colchonete"/>
        <s v="Rede de Futsal"/>
        <s v="Material gráfico formato Cartazes A3 impressão 4/4, gramatura papel sulfite: 150g"/>
        <s v="Bola de Futebol de Campo Infantil"/>
        <s v="Protetor Bucal"/>
        <s v="Encargos de Assistente Técnico Financeiro (40h/semanais)"/>
        <s v="Placa de Tatame - EVA"/>
        <s v="Bola de Futsal Infantil"/>
        <s v="Camisa, em tecido dry fit, com logo do projeto estampada para alunos"/>
        <s v="Saco de Pancada"/>
        <s v="Bico  para  bomba  de  encher  bola"/>
        <s v="Colete Esportivo - Colete Esportivo em Poliéster Nome: Colete Colmeia. Gênero: Unissex"/>
        <s v="Encargos"/>
        <s v="Monitores"/>
        <s v="Supervisor"/>
        <s v="Professor"/>
        <s v="Kimonos"/>
        <s v="Faixas"/>
        <s v="Tatames"/>
        <s v="Faixa de divulgação"/>
        <s v="Realização do Evento Circuito de Corrida Pedestre Marieta Cameli no Estado do Acre"/>
        <s v="Aquisição de Materiais para a Implementação e Desenvolvimento do Projeto Esporte e Lazer, no Município de Centralina/MG"/>
        <s v="Aquisição Playgrounds no Município de São Borja/RS"/>
        <s v="MEDALHAS DE 1o LUGAR e 2o LUGAR"/>
        <s v="Medalhas de Honra ao Merito 1º, 2º e 3º lugar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s v="Medalhas de Participação   Medalha Fundida em liga metálica de zamak, com tamanho de 100mm e centro liso com 60mm de diâmetro com um ramo lateral e detalhes texturizados metalizada suporte para fita com 2,5cm de largura a medalha vem acompanhada com fita personalizada com 2,5cm de largura, cunhada personalizada com a logo do evento.  496 medalhas + 80 medalhas referentes as comissões técnicas, totalizando assim 576 medalhas de participação para serem entregues as equipes que não se classificarem e comissões técnicas dos times/categorias."/>
        <s v="Meião Cumprido"/>
        <s v="Mochila de Costas - Material 100% poliester, revestimento Policloreto de Vinila Brasil"/>
        <s v="Mochilas"/>
        <s v="Moleskine - Caderneta de  anotação grande  (tipo Moleskine)  com capa  sintética  emborrachada e  fechamento com  elástico em cores  variadas, com personalização conforme layout  fornecido pela contratante. Papel Chamois 70gr.  com 160 páginas sem pautas. Formato do miolo:  122 x 170 mm. Conforme layout fornecido pela  CONTRATANTE."/>
        <s v="MONITOR - Responsável por auxiliar o professor no desenvolvimento das atividades"/>
        <s v="MONITOR DE VOLEIBOL- Carga Horária : 30 h/s"/>
        <s v="MONITOR Diária"/>
        <s v="Monitores de capoeira - Profissional habilitado em Educação Física responsável pela assistência ao professor durante as aulas, instrução direta, supervisão de alunos e assistência em treinamentos. Carga horária de 8 Horas diárias."/>
        <s v="Operador de Som"/>
        <s v="OUTDOOR"/>
        <s v="Par de Rede para Trave de Gol Futebol de Campo Fio 2"/>
        <s v="passagens internacionais"/>
        <s v="Placa KM"/>
        <s v="PLACAS DE EVA - TATAME"/>
        <s v="Planfetos 105 mm x 74 mm Material: folha A papel couché"/>
        <s v="Poliéster Camisa Personalizada Sublimação total - ( Dryfit Liso UV35+ ) 100% poliéster (Dryfit Liso UV35+)) personalizada."/>
        <s v="Porta bolas"/>
        <s v="Prato/disco"/>
        <s v="Prof. De Educação Fisica"/>
        <s v="PROFESSOR - Responsável pela prepraração e execução das aulas  e o principal responsável pelo desenvolvimento dos alunos"/>
        <s v="Professor de Capoeira - Profissional habilitado em educação física responsável para ministrar aulas teóricas e práticas de Capoeira conforme orientação e conteúdo previamente distribuído, observar a correta aplicação dos exercícios e planejar aulas. Carga horária de 8 Horas diárias."/>
        <s v="PROFESSOR DE CAPOEIRA:"/>
        <s v="PROFESSOR DE VOLEIBOL - Carga Horária: 30 h/s"/>
        <s v="PROFISSIONAL DE EDUCAÇÃO FÍSICA"/>
        <s v="PROTETOR DE ANTEBRAÇO"/>
        <s v="PROTETOR DE CABEÇA"/>
        <s v="PROTETOR DE CANELA"/>
        <s v="PROTETOR DE PÉ - TIPO MEIA"/>
        <s v="Psicólogo"/>
        <s v="Psicólogos (2)"/>
        <s v="Pulseira de Silicone - Material 100% silicone, Gravação Personalizada em baixo relevo ou silkscreen, Área de Gravação: toda a pulseira, Tamanho 180mm, Altura 12mm, Espessura 2mm, Cores variadas. Conforme  layout fornecido pela CONTRATANTE."/>
        <s v="PULSEIRA/BRACELETE DE DESTAQUE DE CADA PARTIDA"/>
        <s v="PULSEIRAS DE IDENTIFICAÇÃO"/>
        <s v="RAQUETE DE CHUTE"/>
        <s v="Registro Fotográfico"/>
        <s v="responsável pela conservação e limpeza dos ambientes do evento"/>
        <s v="SIMULADOR DE CAMINHADA - FABRICAÇÃO: EM AÇO CARBONO, DESIGNAÇÃO COPANT 1005 A 1020, CONFORME A NBR NM 87/OUT2000, DOBRADOS EM VIRADEIRA HIDRÁULI-CA, COM DIMENSÕES DE 2' 1/2, 2' E 1' 1/2 COM ESPESSURAS MÍNIMAS DE 2,00 MM; ORIFÍCIOS TUBULARES; EXTREMIDADES SUPERIORES, INFERIORES E MÓVEIS BLINDADOS EM CHAPA 14, TORNANDO-O INSENSÍVEL A PENETRAÇÃO DE ÁGUA; - UTILIZA- SE TRATAMENTO ANTICORROSIVO, TIPO CAMADA DE  FOSFATIZAÇÃO (FOSFATIZAÇÃO EM BANHO DE FOSFATO DE ZINCO OU FOSFATO DE FERRO), UTILIZANDO EIXOS MACIÇOS E USINADOS PARA ROLAMENTOS DUPLOS"/>
        <s v="SIMULADOR DE ESQUI INDIVIDUAL - FABRICAÇÃO: EM AÇO CARBONO, DESIGNAÇÃO COPANT 1005 A 1020, CONFORME A NBR NM 87/OUT2000, DOBRADOS EM VIRADEIRA HIDRÁULICA, COM DIMENSÕES DE 2' 1/2, 1' 1/2 E 1' COM ESPESSURAS MÍNIMAS DE 2,00 MM E TUBO 50X30X1,50 MM;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s v="SIMULADOR DE REMO INDIVIDUAL, EM TUBO DE ACO CARBONO, PINTURA NO PROCESSO ELETROSTATICO - EQUIPAMENTO DE GINASTICA PARA ACADEMIA AO AR LIVREI ACADEMIA DA TERCEIRA IDADE - ATI FABRICAÇÃO MEDIDAS QUE VARIAM DE 240 CM A 260 CM DE COMPRIMENTO, CERCA DE 60 CM A 70 CM DE LARGURA E ALTURA ENTRE 90 CM A 130 CM, DEPENDENDO DO MODELO E DO TIPO DE RESISTÊNCIA. O PESO DESSES SIMULADORES VARIA ENTRE 25 KG A 35 KG, CONFORME OS MATERIAIS E O SISTEMA DE RESISTÊNCIA UTILIZADO. OS MATERIAIS UTILIZADOS NA FABRICAÇÃO SÃO VARIADOS, COMEÇANDO PELA ESTRUTURA PRINCIPA"/>
        <s v="MULTI EXERCITADOR 06 (SEIS) FUNÇÕES FABRICAÇÃO: EM AÇO CARBONO, DESIGNAÇÃO COPANT 1005 A 1020, CONFORME A NBR NM DOBRADOS EM VIRADEIRA HIDRAULICA; - UTILIZA-SE TRATAMENTO ANTICORROSIVO, TIPO CAMADA DE FOSFATIZAÇÃO (FOSFATIZAÇÃO EM BANHO DE FOSFATO DE ZINCO OU FOSFATO DE FERRO); - RESISTÊNCIA À CORROSÃO POR EXPOSIÇÃO À NÉVOA SALINA DE 400H, SEM PRESENÇA DE EMPOLAMENTO OU FERRUGEM, QUANDO ENSAIADO CONFORME A NBR 8094/83; - BASE DE FIXAÇÃO DO APARELHO COM CORTES A LASER SENDO FIXADO AO PISO COM CHUMBADORES PARABOLT; - PEÇAS DE MOVIMENTAÇÃO PRODUZI"/>
        <s v="ROTAÇÃO VERTICAL DUPLO, EM TUBO DE ACO ROTAÇÃO VERTICAL DUPLA - FABRICAÇÃO: EM AÇO CARBONO, DESIGNAÇÃO COPANT 1005 A 1020. CONFORME A NBR NM 87/OUT2000 COM ESTRUTURA PRINCIPAL EM TUBO REDONDO DE 127MM NA CHAPA 14, UMA ESTRUTURA SECUNDÁRIA EM TUBO DE 2 1/4 NA CHAPA 14, TUBOS CORTADOS A LASER E DOBRADOS EM VIRA-DEIRA HIDRÁULICA, BASE EM FERRO TREFILADO PARA MONTAGEM DO EQUI-PAMENTO, CHAPAS DOBRADAS A FRIO COM MATRIZ, PINTURA C/ ACABAMENTO SILICONADO , PINTURA NO PROCESSO ELETROSTATICO - EQUIPAMENTO DE GINASTICA PARAACADEMIA AO AR LIVRE /ACADEMIA"/>
        <s v="ROTAÇÃO DIAGONAL DUPLA FABRICAÇAO: EM AÇO CARBONO, DESIGNAÇÃO COPANT 1005 A 1020, CONFORME A NBR NM 87/OUT2000 COM ESTRUTURA PRINCIPAL EM TUBO REDONDO DE 127MM NA CHAPA 14, ESTRUTURA SECUNDÁRIA EM TUBO DE 2'14' NA CHAPA 14 DOBRADOS EM VIRADEIRA HIDRÁULICA, COM OS TUBOS CORTADOS A LASER, BASE EM FERRO TREFILADO PARA MONTAGEM DO EQUIPAMENTO, CHAPAS DOBRADAS A FRIO COM MATRIZ, PINTURA COM ACABAMENTO SILICONADO E BRILHANTE, PEGADAS EMBORRACHADAS; - UTILIZA-SE TRATAMENTO DE SUPERFICIE POR 04 BANHOS QUÍMICOS SEQUENCIAIS DE IMERSÃO, UTILIZA-SE TRATAME"/>
        <s v="PRESSÃO DE PERNAS TRIPLO, EM TUBO DE ACO CARBONO. PINTURA NO PROCESSO ELETROSTATICO - EQUIPAMENTO DE GINASTICA PARAACADEMIA AO AR LIVRE / ACADEMIA APRESENTAÇÃO: PRESSÃO DE PERNAS É UM EQUIPAMENTO QUE AUXILIA NO FORTALECIMENTO DA MUSCULATURA DAS COXAS, QUADRIL E PERNAS, O MESMO UTILIZA O PRÓPRIO PESO DO USUÁRIO COMO CARGA, É PERMANENTEMENTE INSTALADO AO AR LIVRE RESISTÊNCIA A CHUVA E VARIAÇÕES CLIMÁTICAS, DISPONÍVEL EM VÁRIAS CORES. DESENVOLVIDO PARA MAIORES DE 1,4 M DE ALTURA OU 12 ANOS DE IDADE, SUPORTA DUAS PESSOAS DE ATÉ 150 KG. FABRICAÇÃO:O"/>
        <s v="ALONGADOR TRÊS ALTURAS: - FABRICAÇÃO: EM AÇO CARBONO, DESIGNAÇÃO COPANT 1005 A 1020, CONFORME A NBR NM 87/OUT2000 COM ESTRUTURA PRINCIPAL DE NO MÍNIMO 4' X 3 MM; 3' 1/2 X 3,75 MM; 2' X 2 MM; 1' X 1,50 MM; 34 X 1,20MM. BARRAS CHATAS DE NO MÍNIMO 3/16' X 1' 1/4 DOBRADOS EM VIRADEIRA HIDRÁULICA, COM CHAPAS DE AÇO CARBONO DE NO MÍNIMO 4,75 MM PARA PONTO REFORÇO DA ESTRUTURA E 3 MM PARA FIXAÇÃO DO CONJUNTO DO VOLANTE. - UTILIZA-SE PINOS MACIÇOS, UTILIZA-SE TRATAMENTO ANTICORROSIVO, TIPO CAMADA DE FOSFATIZAÇÃO (FOSFATIZAÇÃO EM BANHO DE FOSFATO DE ZIN"/>
        <s v="PLACA ORIENTATIVA – FABRICAÇÃO EM AÇO CARBONO, DESIGNAÇÃO COPANT 1005 A 1020, CONFORME A NBR NM 87/OUT2000, SOB DIMENSÕES DE 2' E 1' COM ESPESSURAS MÍNIMAS DE 2,00 MM DOBRADOS EM VIRADEIRA HIDRÁULICA. MOLDURA EM CHAPA 18 E ORIFÍCIOS TUBULARES. EXTREMIDADES SUPERIORES BLINDADAS EM CHAPA 14, TORNANDO-O INSENSÍVEL À PENETRAÇÃO DE ÁGUA. UTILIZA-SE TRATAMENTO ANTICORROSIVO, TIPO CAMADA DE FOSFATIZAÇÃO (FOSFATIZAÇÃO EM BANHO DE FOSFATO DE ZINCO OU FOSFATO DE FERRO). SUBMETIDO A TRATAMENTO ESPECIAL DE SUPERFÍCIE PARA O MÉTODO ELETROSTÁTICO EPÓXI"/>
        <s v="SIMULADOR DE CAVALGADA INDIVIDUAL - FABRICAÇÃO: EM AÇO CARBONO, DESIGNAÇÃO COPANT 1005 A 1020, CONFORME A NBR NM 87/OUT2000, SOB DIMENSÕES DE 2 1½ 2, 1 1/2, 1/4 E 1 COM ESPESSURAS MÍNIMAS DE 2,00 MM DOBRADOS EM VI-RADEIRA HIDRÁULICA; ORIFÍCIOS TUBULARES; EXTREMIDADES SUPERIORES, INFERIORES E MÓVEIS BLINDADOS EM CHAPA 14, TORNANDO-O INSENSÍVEL A PENETRAÇÃO DE ÁGUA; - UTILIZA-SE TRATAMENTO ANTICORROSIVO, TIPO CAMADA DE FOSFATIZAÇÃO (FOSFATIZAÇÃO EM BANHO DE FOSFATO DE ZINCO OU FOSFATO DE FERRO), UTILIZANDO EIXOS MACIÇOS E USINADOS PARA ROLAME"/>
        <s v="TWIST LATERAL DUPLO - FABRICAÇÃO: EM AÇO CARBONO, DESIGNAÇÃO COPANT 1005 A 1020 CONFORME A NBR NM 87/OUT2000, COM ESTRUTURA EM TUBO REDONDO DE 127MM NA CHAPA 14, ESTRUTURA SECUNDÁRIA EM TUBO DE 2' E 14' NA CHAPA 14 DOBRADOS EM VIRADEIRA HIDRÁULICA, TUBOS CORTADOS A LASER, BASE EM FERRO TREFILADO PARA MONTAGEM DO EQUIPAMENTO, CHAPAS DOBRADAS A FRIO COM MATRIZ; - UTILIZA-SE TRATAMENTO ANTICORROSIVO, TIPO CAMADA DE  FOSFATIZAÇÃO (FOSFATIZAÇÃO EM BANHO DE FOSFATO DE ZINCO OU FOSFATO DE FERRO); PINTURA EM PELÍCULA PROTETIVA DE RESINA DE POLIÉSTER COM"/>
        <s v="Parque infantil colorido em madeira plástica, com ferragens galvanizadas e pintura eletroestática a pó, contendo: 01 Torre medindo 1,06 x 1,06m, com cobertura de fibra de vidro e plástico rotomoldado; 01 Torre medindo 1,06 x 1,06m, sem cobertura; 01 Tobogã com seção de saída; 01 Cerca de proteção em polietileno; 01 Balanço de 2 lugares com assentos em plástico rotomoldado sem encosto; 01 Rampa de cordas; 01 Kit de Jogo da Velha; 01 Tubo de ligação 90 graus; 01 Coqueiro decorativo em polietileno; 01 Escorregador reto plástico rotomoldado ou fibra de vidro de 2,5m com portal de segurança em polietileno; 01 Escalada de 6 degraus em polietileno; Altura 1,3m (chão/plataforma) Área de ocupação: 7,4m x 6,00m"/>
        <s v="SIMULADOR ESQUI DUPLO REDONDO (DIMENSÕES APROXIMADAS) 2.1/2” X 3 MM, 2” X 2.65 MM, 1”.1/4” X 2 MM, FLANGE DE FIXAÇÃO(DIMENSÕES APROXIMADAS) 200X4MM COM 4 FURROS OVALIZADOS 30X20MM, REFORÇO TRIANGULAR, PISANTE VAZADO, TAMPA EXTERNA(DIMENSÃO APROXIMADA) 2', CUBO TORNEADO DIMENSÃO APROXIMADA) DE 2', EIXO BARRA REDONDA TREFILADA (DIMENSÃO APROXIMADA) 19,05, ROLAMENTOS DUPLOS, MANOPLAS DE PLÁSTICO, PINTURA ELETROSTÁTICA/EPÓXI, SOLDA MIG."/>
        <s v="PRESSÃO PERNA DUPLO / LEG PRESS APARELHOS EM AÇO, TUBO REDONDO (DIMENSÕES APROXIMADAS) 3.1/2” X 3 MM, 2” X 2.65 MM, 1”.1/4” X 2 MM, FLANGE DE FIXAÇÃO (DIMENSÕES APROXIMADAS) 200X4MM COM 6 FUROS OVALIZADOS 30X20MM, REFORÇO TRIANGULAR, TAMPA EXTERNA(DIMENSÃO APROXIMADA) 3.1/2”, CUBO TORNEADO(DIMENSÃO APROXIMADA) DE 2”, ROLAMENTOS DUPLOS, ASSENTO E ENCOSTO ESTAMPADO, MANOPLAS DE BORRACHA, PINTURA ELETROSTÁTICA/EPÓXI, SOLDA MIG."/>
        <s v="ROTAÇÃO VERTICAL C/DIAGONAL DUPLO 2018 - ESTRUTURA METÁLICA: EQUIPAMENTO PRODUZIDO A PARTIR DE TUBOS E CHAPAS EM AÇO CARBONO DE ALTA RESISTÊNCIA, SOB DIMENSÕES DE 3” 1/2, 2”, 1”, 3/4 E 3/16 COM ESPESSURAS MÍNIMAS DE 2,00 MM; ORIFÍCIOS TUBULARES: EXTREMIDADES SUPERIORES, INFERIORES E MÓVEIS BLINDADOS EM CHAPA 14, TORNANDO-O INSENSÍVEL A PENETRAÇÃO DE ÁGUA; UTILIZANDO EIXOS MACIÇOS E USINADOS PARA ROLAMENTOS DUPLOS (TIPO ZZ). SOLDA: PROCESSO MIG. PINTURA: SUBMETIDO A TRATAMENTO ESPECIAL DE SUPERFÍCIE PARA O MÉTODO ELETROSTÁTICO EPOX UTILIZANDO MISTURAS DE RESINAS EM POLIÉSTER DE ALTA RESISTÊNCIA A METEORIZAÇÃO. COMPONENTES: POLIPROPILENO E PVC FLEXÍVEL PARAFUSOS:AÇO ZINCADO DIMENSÕES:ALTURA:1."/>
        <s v="SIMULADOR DE REMADA: APARELHOS EM AÇO, TUBO REDONDO (DIMENSÕES APROXIMADAS) 2.1/2” X 3 MM, 2” X 2.65 MM, 1”.1/4” X 2 MM, BARRA CHATA FLANGE DE FIXAÇÃO(DIMENSÕES APROXIMADAS) 200X4 MM COM 4 FURROS OVALIZADOS 30X20MM, REFORÇO TRIANGULAR, ASSENTO ESTAMPADO, TAMPA EXTERNA(DIMENSÃO APROXIMADA) 2', CUBO TORNEADO(DIMENSÃO APROXIMADA) DE 2', EIXO BARRA REDONDA TREFILADA (DIMENSÃO APROXIMADA) 19,05, ROLAMENTOS DUPLOS, MANOPLAS DE BORRACHA, PINTURA ELETROSTÁTICA/EPÓXI, SOLDA MIG."/>
        <s v="SIMULADOR DE CAMINHADA DUPLO APARELHOS EM AÇO, TUBO REDONDO (DIMENSÕES APROXIMADAS) 2.1/2” X 3 MM, 2” X 2.65 MM, 1”.1/4” X 2 MM, FLANGE DE FIXAÇÃO (DIMENSÕES APROXIMADAS) 200X4MM COM 4 FURROS OVALIZADOS 30X20MM, REFORÇO TRIANGULAR, PISANTE VAZADO, TAMPA EXTERNA(DIMENSÃO APROXIMADA) 2', CUBO TORNEADO(DIMENSÃO APROXIMADA) DE 2', EIXO BARRA REDONDA TREFILADA(DIMENSÃO APROXIMADA) 19,05, ROLAMENTOS DUPLOS, PINTURA ELETROSTÁTICA/EPÓXI, SOLDA MIG."/>
        <s v="PLACA ORIENTATIVA HORIZONTAL 2X1 - ESTRUTURA METÁLICA: O EQUIPAMENTO É PRODUZIDO A PARTIR DE AÇO CARBONO DE ALTA RESISTÊNCIA, EM TUBO SOB DIMENSÕES DE 2” E 1”COM ESPESSURAS MÍNIMAS DE 2,00 MM; E CHAPAS SOB DIMENSÕES DE 0,9MM; SOLDADA POR PROCESSO MIG; ORIFÍCIOS TUBULARES: EXTREMIDADES SUPERIORAS BLINDADAS, TORNANDO INSENSÍVEL A PENETRAÇÃO DE ÁGUA. SOLDA: PROCESSO MIG. PINTURA: SUBMETIDO A TRATAMENTO ESPECIAL DE SUPERFÍCIE PARA O MÉTODO ELETROSTÁTICO EPOX UTILIZANDO MISTURAS DE RESINAS EM POLIÉSTER DE ALTA RESISTÊNCIA A METEORIZAÇÃO. COMPONENTES: POLIPROPILENO E PVC FLEXÍVEL PARAFUSOS:AÇO ZINCADO DIMENSÕES:ALTURA: 3135 MM / LARGURA: 2076 MM / PROFUNDIDADE: 99 MM PESO:36,12 KG."/>
        <s v="SIMULADOR DE CAVALGADA DUPLO MATERIAL: TUBOS REDONDO DE AÇO CARBONO DE NO MÍNIMO 2 ½” X 1,50 MM; 2” X 2,00 MM; 2” X 1,50 MM, 1 ½” X 3,00 MM, 1 ½” X 1,50 MM, 1” X 1,50 MM. TUBO DE AÇO CARBONO TREFILADO SCHEDULE 80 (60,30 MM X 49,22 MM). CHAPAS DE AÇO CARBONO DE NO MÍNIMO 4,75 MM E 2,00 MM. BARRA CHATA 2 ½” X ¼”, 1 ¼” X 3/16”. SOLDA: TIPO MIG. ACABAMENTOS: UTILIZA-SE PINOS DUPLOS INJETADOS, TODOS ROLAMENTADOS (ROLAMENTOS DUPLOS),BATENTES REDONDOS DE BORRACHA FLEXÍVEL (53MM X 30MM). TAMPÃO EMBUTIDO INTERNO EM PLÁSTICO INJETADO DE NO MÍNIMO 2 ½” E 2”, AMBOS COM ACABAMENTO ESFÉRICO ACOMPANHANDO A DIMENSÃO EXTERNA DO TUBO, ACABAMENTOS EM PLÁSTICO INJETADO E/OU EMBORRACHADO. PARAFUSOS, ARRUELAS E PORCAS FIXADORAS ZINCADAS. BUCHA ACETAL. ADESIVO REFLETIVO DESTRUTIVO DE ALTA FIXAÇÃO COM IDENTIFICAÇÃO,INSTRUÇÕES"/>
        <s v="APARELHO ELÍPTICO FABRICADO COM TUBOS DE AÇO CARBONO DE 1”, 1 ¼”, 2 ½” E METALON DE 50X30MM, MANOPLAS EMBORRACHADAS, PEDALEIRA ANTI DERRAPANTE E PINTURA ELETROSTÁTICA DE ALTA RESISTÊNCIA, TAMPÕES EM AÇO PARA PROTEÇÃO DOS ROLAMENTOS, PLAQUETA EM POLIESTER COM ESPECIFICAÇÃO DOS MÚSCULOS TRABALHADOS. PARAFUSOS E PORCAS ANTIOXIDANTES. TIPO DE INSTALAÇÃO: PARABOLT.DIMENSÕES: ALTURA: 1,50M, LARGURA: 0,80M, COMPRIMENTO: 1,10M, PESO: 28KG"/>
        <s v="BARRA FIXA. Função: Fortalece ombros e peitoral. Estrutura metálica: Equipamento produzido a partir de tubos e chapas em aço carbono de alta resistência, com espessuras mínimas de 2,00 mm; orifícios tubulares blindados em chapa 14, tornando-o insensível a penetração de água. Dimensões: Altura: 2330 mm; Largura: 228 mm; Profundidade: 1089 mm; Peso: 24,71 kg; Área: 0,25 m². Que possa ser instalada ao ar livre, resistentes às ações climáticas e a ferrugem conforme regulações da ABNT, NBR E INMETRO. Garantia de 12 meses para defeito de fabricação."/>
        <s v="Aquisição de Playgrounds e Academias ao Ar Livre, no Município de Atílio Vivacqua/ES."/>
        <s v="Aquisição e Instalação de Playgrounds no Município de Coronel Xavier Chaves/MG."/>
        <s v="MULTIEXERCITADOR SEIS FUNÇÕES GALVANIZADO (SEM FRETE) - Fabricado com tubos de aço carbono de no mínimo 2.½” × 2 mm; 2” × 2 mm; 1.½” × 3 mm; 1.½” × 1,50 mm; 1” × 1,50 mm; ¾ × 3,00; ¾” × 1,20; oblongo de no mínimo 20 mm × 48 mm × 1,20 mm. Barra redonda ¼”. Chapas de aço carbono de no mínimo 9,52 mm; 6,35 mm; 4,75 mm; 3 mm; 1,90 mm. Barra chata 3/16” × 1.¼”; ?” x ¾”. Tubo de aço carbono trefilado 2” × 5,50 mm SCHEDULE 80 (60,30 × 49,22). Utiliza-se pinos maciços, todos rolamentados (rolamentos duplos), tratamento de superfície a base de fosfato; película protetiva de resina de poliéster termo-endurecível colorido com sistema de deposição de pó eletrostático, batentes redondos de borracha flexível (53 mm x 30 mm), solda MIG, bucha acetal, chumbador parabolt de no mínimo ?”, parafusos zincados, arruelas e porcas fixadoras; tampão em embutido externo de metal de 2.¼” com acabamento esférico, acabamentos em plástico injetado e/ou emborrachado e paralelo à parede externa do tubo. Tubo único com redução de diâmetro, eliminando emendas de solda, na pegada de mão. Adesivo refletivo destrutivo de alta fixação com identificação dos grupos musculares, instruções de utilização e dados da fabricante."/>
        <s v="ADUÇÃO E ABDUÇÃO DE PERNAS PÊNDULO GALVANIZADO (SEM FRETE) - Fabricado com tubos de aço carbono de no mínimo3’ ½ x 3,75 mm; 2’ x 2mm; 1’ ½ x 1,50 mm; 1 x 2 mm. Tubo trefilado SCHEDULLE 80. Chapas de aço carbono com no mínimo 4,75 mm; 1,90 mm. Tampão em plástico injetado de no mínimo no mínimo 3’1/2. Chumbador com flange de no mínimo 230 mm x 3/16’, corte a laser com parafusos de fixação zincados de no mínimo 5/8” x 1 ¼” e arruela zincada de no mínimo 5/8”, hastes de ferro maciço trefilado de no mínimo 3/8?. Parafusos e porcas de fixação zincadas. Utiliza-se pinos maciços com rolamentos duplos; tratamento de superfície a base de fosfato; película protetiva de resina de poliester termo-endurecível coloridocom sistema de deposição de pó eletrostático, solda mig, batentes redondos de borracha (53mm x 30mm) e acabamentos em plástico injetado e/ou emborrachados. Adesivo refletivo destrutivo 3M de alta fixação com identificação dos grupos musculares, instruções de utilização e dados da fabricante."/>
        <s v="ESCORREGADOR PLAY GALVANIZADO (SEM FRETE) - Fabricado com tubos de aço carbono de no mínimo 1? × 1,50 mm. Chapa de aço carbono cortadas de no mínimo ??; 1,20 mm de espessura. Barra chata de no mínimo 3/16? × 1.¼?. Tratamento de superfície a base de fosfato, película protetora de resina de poliéster termoendurecível colorida com sistema de deposição de pó eletrostático, solda MIG. Parafusos, arruelas e porcas fixadoras zincadas."/>
        <s v="BARRA FIXA GALVANIZADO (SEM FRETE) - Fabricado com tubos de aço carbono de no mínimo 4’ x 3 mm; 3’ ½ x 3,75 mm; 1’ ½ x 3 mm; 1 x 1,50 mm. Chapas de aço carbono com no mínimo 4,75mm. Chumbador com flange de no mínimo 23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 Utiliza-se tratamento de superfície a base de Fosfato; película protetiva de resina de poliester termoendurecível colorido com sistema de deposição de pó eletrostático, solda mig, acabamentos em plástico injetado e/ou emborrachados. Tubos com redução de diâmetro para pegada de mão, eliminando emendas. Adesivo refletivo destrutivo 3M de alta fixação com identificação dos grupos musculares, instruções de utilização e dados da fabricante"/>
        <s v="BALANÇO MEU BEBÊ GALVANIZADO (SEM FRETE) - Fabricado com tubos de aço carbono, com no mínimo 3.½? × 3,75 mm na base de sustentação do equipamento; 3.½? × 2,00 mm no travessão de apoio dos balanços; 1.½? × 5,50 mm nas buchas de articulação com rolamentos; 1.½? × 2,00 mm para o balanço; barra redonda em ferro maciço de no mínimo ??. Chapas de aço carbono cortadas a laser de no mínimo 3/16? e ¼? de espessura. Rolamentos para as articulações blindados. Tratamento de superfície a base de fosfato, película protetora de resina de poliéster termo-endurecível colorida com sistema de deposição de pó eletrostático, solda MIG. Esferas em plástico injetado na junção dos tubos. Corrente em aço. Assentos do balanço em chapa metálica com borracha vulcanizada. Parafusos, arruelas e porcas fixadoras zincadas. Acabamentos e proteções em plástico ou borracha."/>
        <s v="ROTAÇÃO VERTICAL TRI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SIMULADOR DE CAVALGADA TRIPLO GALVANIZADO (SEM FRETE) - Fabricado com tubos de aço carbono de no mínimo 2’ ½ x 2 mm; 2’ x 2 mm; 1’ ½ x 3 mm; 1’ ½ x 1,50 mm; 1’ x 1.50 mm; Barra chata de no mínimo 2’ ½ x ¼’; 3/16’ x 1 ¼’. Tubo de aço carbono trefilado 2’ x 5,50 mm SCHEDULE 80 (60,30 mm x 49,22 mm). Chapas de aço carbono de no mínimo 4,75 mm para ponto de fixação do equipamento e 2 mm para banco estampado com bordas arredondadas.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Adesivo refletivo destrutivo 3M com identificação dos grupos musculares, instruções de utilização e dados da fabricante."/>
        <s v="SIMULADOR DE CAMINHADA TRIPLO GALVANIZADO (SEM FRETE) - Fabricado com tubos de aço carbono de no mínimo 2’ ½ x 2 mm; 2’ x 2 mm; 1’ ½ x 1.50 mm.  Chapas de aço carbono de no mínimo 4,75 para ponto de fixação do equipamento e 1,9 mm para chapa de apoio de pé. Tubo em aço carbono trefilado SCHEDULE 80 (73 mm x 58,98 mm). Utilizar pinos maciços, todos rolamentados (rolamentos duplos), tratamento de superfície a base de fosfato; película protetiva de resina de poliester termoendurecível colorido com sistema de deposição de pó eletrostático, solda mig, chumbador parabout de no mínimo 3/8’ x 2 ½’, parafusos zincados; acabamentos em plástico injetado e/ou emborrachado. Adesivo refletivo destrutivo 3M de alta fixação com identificação dos grupos musculares, instruções de utilização e dados da fabricante."/>
        <s v="BICICLETA DUPLA GALVANIZADA (SEM FRETE) - Fabricado com tubos de aço carbono de no mínimo2’ ½ x 2 mm ; 2’ x 3 mm. Chapas de aço carbono com no mínimo 4,75mm para ponto de fixação do equipamento e 2 mm para banco e encosto com dimensões de 335 mm x 315 mm e estampados com bordas arredondadas. Chumbador parabout de no mínimo 3/8’ x 2 ½’. Parafusos e porcas de fixação zincadas. Tampão embutido interno em plástico injetado de no mínimo 2’ ½ com acabamento esférico acompanhando a dimensão externa do tubo. Utiliza-setratamento de superfície a base de fosfato; película protetiva de resina de poliester termo-endurecível coloridocom sistema de deposição de pó eletrostático, solda mig, conjunto de pé de vela de ferro e/ou alumínio rolamentado padrão com pedal de plástico e/ou alumínio. Adesivo refletivo destrutivo 3M de alta fixação com identificação dos grupos musculares, instruções de utilização e dados da fabricante."/>
        <s v="SIMULADOR DE REMO TRIPLO GALVANIZADO - Fabricado com tubos de aço carbono de no mínimo 2’ x 2 mm; 1’ ½ x 3 mm. Barra chata 3/16’ x 1 ¼’. Tubo de aço carbono trefilado 2’ x 5,50 mm SCHEDULE 80 (60,30×49,22). Chapas de aço carbono de no mínimo 4,75mm para ponto de fixação do equipamento e 2 mm para banco e encosto com dimensões de 335 mm x 315 mm e estampados com bordas arredondadas. Utiliza -se pinos maciços, todos rolamentados (rolamentos duplos), tratamento de superfície a base de fosfato; película protetiva de resina de poliester termo -endurecível colorido com sistema de deposição de pó eletrostático, batentes redondos de borracha flexível (53mm x 30mm), solda mig, chumbador parabout de no mínimo 3/8’ x 2 ½’, parafusos zincados, bucha acetal, arruelas e porcas fixadoras. Tampão embutido interno em plástico injetado de no mínimo 2’ com acabamento esférico acompanhando a dimensão externa do tubo. Acabamentos em plástico injetado e/ou emborrachado. Tubo único com redução de diâmetro, eliminando emendas de solda, na pegada de mão. Adesivo refletivo destrutivo 3M de alta fixação com identificação dos grupos musculares, instruções de utilização e dados da fabricante."/>
        <s v="LIXEIRA SELETIVA - Polietileno de média densidade (material não tóxico e reciclável); Polietileno pigmentado (colorido), com aditivo UV que garante a coloração original mesmo que exposto ao tempo."/>
        <s v="SURF DUPLO GALVANIZADO (SEM FRETE) - Fabricado com tubos de aço carbono de no mínimo 3.½” × 3,75 mm; 2” × 2 mm; 1.½” × 1,50 mm; 1” × 1,50 mm. Tubo em aço carbono trefilado SCHEDULE 80 (73 mm × 58,98 mm). Chapas de aço carbono de no mínimo 4,75 mm para reforço da estrutura e 1,90 mm para apoio de pé. Utiliza pinos maciços, todos rolamentados (rolamentos dupl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parafusos zincados, arruelas e porcas fixadoras. Tampão embutido interno em plástico injetado de no mínimo 3.½” com acabamento esférico acompanhando a dimensão externa do tubo. Acabamentos em plástico injetado e/ou emborrachado. Adesivo refletivo destrutivo de alta fixação com identificação dos grupos musculares, instruções de utilização e dados da fabricante."/>
        <s v="PEITORAL COM PUXADOR. ARTICULAÇÃO SUPERIOR GALVANIZADO (SEM FRETE) - Fabricado com tubos de aço carbono de no mínimo 3.½” × 3,75 mm; 2” × 2 mm; 2” × 3 mm; 2” × 5,5 mm; 1.½” × 2 mm; 1.½” × 1,50 mm; 1” × 1,50 mm. Articulação do equipamento fabricada com tubo de diâmetro de no mínimo 114 mm com no mínimo 7 mm de espessura. Chapas de aço carbono cortadas a laser com espessuras mínimas de 2 mm; ?”, 3/16”; ¼”. Hastes de ferro maciço trefilado de no mínimo ?” com parafusos de fixação zincados de no mínimo ?” × 1.¼” e arruela zincada de no mínimo ?”. Utiliza-se rolamentos duplos, tratamento de superfície a base de fosfato; película protetiva de resina de poliéster termoendurecível colorido com sistema de deposição de pó eletrostático, solda MIG, parafusos zincados, arruelas e porcas fixadoras; tampão em embutido interno de plástico de 3.½” com acabamento esférico acompanhando a dimensão externa do tubo, acabamentos em plástico injetado e/ou emborrachado. Parafusos de fixação galvanizados a frio com capa de proteção. Adesivo refletivo destrutivo de alta fixação com identificação dos grupos musculares, instruções de utilização e dados da fabricante."/>
        <s v="ROTAÇÃO DIAGONAL DUPLA – APARELHO DUPLO GALVANIZADO (SEM FRETE) - Fabricado com tubos de aço carbono de no mínimo 3’ ½ x 2 mm; 2’ x 2 mm; 1’ x 1,50 mm; ¾ x 1,20 mm. Tubo trefilado redondo DIN (55 mm x 44 mm). Chapas de aço carbono de no mínimo 3 mm para reforço de estrutura. Utilizar pinos maciços, todos rolamentados (rolamentos duplos), tratamento de superfície a base de fosfato; película protetiva de resina de poliester termo -endurecível colorido com sistema de deposição de pó eletrostático, solda mig,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¼ e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BALANÇO DOIS LUGARES GALVANIZADO (SEM FRETE) - Fabricado com tubos de aço carbono de no mínimo 2? × 3,00 mm; 2? × 2,00 mm. Tubo trefilado de no mínimo 38,00 × 28,00 mm (DIN 2393) e 16,00 × 12,50 × 1,75 mm (DIN 2393). Barra chata de no mínimo 3/16? × ¼?. Rolamentos para as articulações blindados. Tratamento de superfície a base de fosfato, película protetora de resina de poliéster termoendurecível colorida com sistema de deposição de pó eletrostático, solda MIG. Corrente em aço. Assentos em borracha vulcanizada. Parafusos, arruelas e porcas fixadoras zincadas. Adesivo refletivo destrutivo de alta fixação indicando dados do fabricante e advertências. Acabamentos e proteções em plástico injetado ou borracha. O equipamento é fabricado de acordo com a norma da ABNT NBR 16071:2012."/>
        <s v="ALONGADOR TRÊS ALTURAS GALVANIZADO (SEM FRETE) - Fabricado com tubos de aço carbono de no mínimo 4” × 3 mm; 3.½” × 3,75 mm; 2” × 2 mm; 1” × 1,50 mm; ¾ × 1,20 mm. Barras chatas de no mínimo 3/16” × 1.¼”. Chapas de aço carbono de no mínimo 4,75 mm para ponto reforço da estrutura e 3 mm para fixação do conjunto do volante. Utilizar pinos maciços, tratamento de superfície a base de fosfato; película protetiva de resina de poliéster termo-endurecível colorido com sistema de deposição de pó eletrostático, solda MIG. Chumbador com flange de no mínimo 230 mm × 3/16”, corte a laser com parafusos de fixação zincados de no mínimo ?” × 1.¼” e arruela zincada de no mínimo ?”, hastes de ferro maciço trefilado de no mínimo ?”. Tampão embutido interno em plástico injetado de no mínimo 3.½” com acabamento esférico acompanhando a dimensão externa do tubo, parafusos zincados, arruelas e porcas fixadoras. Adesivo refletivo destrutivo de alta fixação com identificação dos grupos musculares, instruções de utilização e dados da fabricante"/>
        <s v="FLEXOR DE BRAÇOS MARINHEIRO GALVANIZADO (SEM FRETE) - Suporte para flexão fabricado em aço carbono com pintura especial para ambientes externos"/>
        <s v="BARRA PARALELA GALVANIZADO (SEM FRETE) - Fabricado com tubos de aço carbono de no mínimo 3’ ½ x 3,75 mm; 1 ½ x 1,50 mm. Chapas de aço carbono com no mínimo 4,75mm. Barra. Chumbador com flange de no mínimo 240 mm x 3/16’, corte a laser com parafusos de fixação zincados de no mínimo 5/8” x 1 ¼” e arruela zincada de no mínimo 5/8”, hastes de ferro maciço trefilado de no mínimo 3/8?. Parafusos e porcas de fixação zincadas. Tampão embutido interno em plástico injetado de no mínimo 3’ ½ com acabamento esférico.Utiliza-se tratamento de superfície a base de fosfato; película protetiva de resina de poliester termoendurecível colorido com sistema de deposição de pó eletrostático, solda mig, acabamentos em plástico injetado e/ou emborrachados. Adesivo refletivo destrutivo 3M de alta fixação com identificação dos grupos musculares, instruções de utilização e dados da fabricante."/>
        <s v="ESQUI TRIPLO GALVANIZADO (SEM FRETE) - Fabricado com tubos de aço carbono de no mínimo 2’ ½ x 2 mm; 1’ ½ x 3 mm; 1’ ½ x 1.50 mm; 1’ x 2,00 mm. Tubo de aço carbono trefilado 2’ x 5,50 mm SCHEDULE 80 (60,30×49,22). Metalão de no mínimo 30 mm x 50 mm x 2 mm, Chapa de aço carbono de no mínimo 4.75 mm para ponto de fixação do equipamento e 1,9 mm para chapa de apoio de pé. Barra chata de no mínimo 3/16’ x 1 ¼’. Utilizar pinos maciços, todos rolamentados (rolamentos duplos), tratamento de superfície a base de fosfato; película protetiva de resina de poliester termoendurecível colorido com sistema de deposição de pó eletrostático, batentes redondos de borracha flexível (53mm x 30mm), solda mig, bucha acetal, chumbador parabout de no mínimo 3/8’ x 2’ ½, parafusos zincados e porcas fixadoras; Tampão embutido interno em plástico injetado de no mínimo 2’ ½ com acabamento esférico acompanhando a dimensão externa do tubo. Acabamentos em plástico injetado e/ou emborrachado. Adesivo refletivo destrutivo 3M de alta fixação com identificação dos grupos musculares, instruções de utilização e dados da fabricante"/>
        <s v="SALDO"/>
        <s v="PRESSÃO DE PERNAS TRIPLO GALVANIZADO (SEM FRETE) - Fabricado com tubos de aço carbono de no mínimo 4’ x 3 mm; 3’ ½ x 3,75; 2’ x 2 mm; 2’ x 3 mm; Chapas de aço carbono de no mínimo 4,75 mm para reforço de estrutura do equipamento e 2 mm para banco e encosto com dimensões de 335 mm x 315 mm e estampados com bordas arredondadas. Tubo de aço carbono trefilado 2’ x 5,50 mm SCHEDULE 80 (60,30 mm x 49,22 mm). Utiliza-se pinos maciços, todos rolamentados (rolamentos duplos), tratamento de superfície a base de fosfato; película protetiva de resina de poliester termo-endurecível colorido com sistema de deposição de pó eletrostático, batentes redondos de borracha flexível (53mm x 30mm), solda mig, . Chumbador com flange de no mínimo 230 mm x 3/16’, corte a laser com parafusos de fixação zincados de no mínimo 5/8’ x 1 ¼’ e arruela zincada de no mínimo 5/8’, hastes de ferro maciço trefilado de no mínimo 3/8’, parafusos zincados, arruelas e porcas fixadoras; tampão embutido externo em metal de 2’, tampão embutido interno em plástico injetado de no mínimo 3’ ½’, ambos com acabamento esférico acompanhando a dimensão externa do tubo, acabamentos em plástico injetado e/ou emborrachado. Adesivo refletivo destrutivo 3M de alta fixação com identificação dos grupos musculares, instruções de utilização e dados da fabricante."/>
        <s v="GIRA-GIRA DA TURMINHA GALVANIZADO - Fabricado com tubos de aço carbono de no mínimo 3.½? × 2,00 mm; 2? × 2,00 mm; 1? × 1,50 mm. Luva usinada de 3.½? × 5,50 mm. Chapas de aço carbono de no mínimo 6,35 mm; 4,75 mm; 3/16? mm e 1,20 mm. Utiliza-se rolamento do tipo cônico com esferas, tratamento de superfície a base de fosfato, película protetiva de resina de poliéster termoendurecível colorido com sistema de deposição de pó eletrostático, solda MIG. Tampão embutido interno em plástico injetado de no mínimo 3.½? e 2? com acabamento esférico acompanhando a dimensão externa do tubo. Adesivo refletivo destrutivo de alta fixação indicando dados do fabricante e advertências. O equipamento é fabricado de acordo com a norma da ABNT NBR 16071:2012."/>
        <s v="GANGORRA QUADRUPLA VIA PLAY GALVANIZADO - Tubos redondo de aço carbono de no mínimo 3 ½” x 2,00 mm, 2? x 3,00 mm, 2? x 2,00 mm, 1 ¾” x 2,00mm e 1? x 1,50 mm. Chapas de aço carbono de no mínimo 3,75 mm, 3,00 mm e 1,90 mm. SOLDA: Tipo MIG. ACABAMENTOS: Batentes redondos de borracha flexível (53mm x 30mm). Parafuso, arruelas e porcas fixadoras zincadas. Rolamentos com dupla blindagem. Tampão embutido interno em plástico injetado de no mínimo 3 ½” e 2?, com acabamento esférico acompanhando a dimensão externa do tubo. Acabamento em plástico injetado e/ou emborrachado. Assento anatômico estampado com bordas arredondada. Adesivo refletivo destrutivo de alta fixação com identificação, instruções de utilização e dados da fabricante."/>
        <s v="CASA DO TARZAN PLAYGROUND DE MADEIRA COM BALANÇO DUPLO (SEM FRETE) - O Playground de Tronco Casa do Tarzan de madeira é produzido com toras de eucalipto de reflorestamento que são submetidas ao processo autoclave, onde a madeira recebe produtos químicos que impedem a infiltração de umidade. Este Playground de Madeira Infantil é ideal para locais onde o fluxo de crianças é muito grande e requer que o brinquedo de tronco aguente o uso frequente. INFORMAÇÕES TÉCNICAS: Medidas aproximadas: Casa do Tarzan Balanço duplo: Comprimento: 3,50 m. Largura: 5,80 m. Montagem: Não inclusa entrar em contato e verificar se realizamos a instalação em sua localidade e o valor da mesma. Detalhes técnicos: Este produto deve ser chumbado ao solo (piso de terra). Para outros tipo de piso, consultar alterações no produto e no valor do mesmo. Indicamos que todos os meses sejam reapertados os parafusos dos Playground e a cada 06 meses que seja uma manutenção preventiva. Lixando os brinquedos se necessário, tampando as rachaduras com massa de madeira apenas para ficar com ar de novo não há necessidade e passando verniz. Isso aumenta a durabilidade do produto. Os Troncos dos brinquedos são enviados no tom natural da madeira, sem tinta e sem verniz, isso porque cada cliente tem um gosto diferente pelas tonalidades existente. Todos os nossos brinquedos de tranco são madeiras tratadas em autoclave. Rachaduras são normais neste tipo de produto desde que não comprometa a integridade do brinquedo. Lembrando que estamos falando de um playground rústico e não industrializado."/>
        <s v="Aquisição e instalação de Academia ao Ar Livre, Playground e Parque Infantil no munícipio de Beberibe/CE."/>
        <s v="Aquisição e Instalação de Parque Infantil"/>
        <s v="Parque Infantil 1"/>
        <s v="Parque Infantil 2"/>
        <s v="ALONGADOR TRÊS ALTURAS"/>
        <s v="SIMULADOR DE CAMINHADA"/>
        <s v="TWIST LATERAL DUPLO"/>
        <s v="SIMULADOR DE BICICLETA INDIVIDUAL"/>
        <s v="ESTAÇÃO ACADEMIA AO AR LIVRE CADEIRANTE"/>
        <s v="ROTAÇÃO VERTICAL DUPLA"/>
        <s v="MULTI EXERCITADOR (06 FUNÇÕES)"/>
        <s v="SIMULADOR DE ESQUI INDIVIDUAL"/>
        <s v="ROTAÇÃO DIAGONAL DUPLA"/>
        <s v="SIMULADOR DE CAVALGADA INDIVIDUAL"/>
        <s v="PLACA ORIENTATIVA"/>
        <s v="Aquisição e Instalação de Playgrounds Infantis no Município De Chalé/MG"/>
        <s v="Aquisição de Academia ao ar livre e Playground no município de Arenópolis-GO."/>
        <s v="Aquisição e instalação de Academia ao ar livre e Playground no município de Buriti de Goiás-GO."/>
        <s v="Aquisição e instalação de Academia ao ar livre e Playground no município de Hidrolina-GO."/>
        <s v="Aquisição e Instalação de Academia ao Ar Livre e Parque Infantil no município de Nova Roma - GO"/>
        <s v="Aquisição e Instalação de Academias ao Ar Livre e Playgrounds"/>
        <s v="SERVIÇO DE ORGANIZAÇÃO E PRODUÇÃO: Serviço de organização de campeonatos e torneios municipais, (Futebol, Futsal, Vôlei,) entre outros, conforme planejamento."/>
        <s v="SERVIÇO DE CONFECÇÃO: Serviço Kit Material incentivo ao esporte para os participantes do FUTSAL. (15 camisas em material DRYFIT, 15 calções DRYFIT, 15 pares de meiões, 02 camisas DRYFIT comissão técnica) todos personalizados confome artes disponibilizadas pela secretaria de educação."/>
        <s v="SERVIÇO DE ARBITRAGEM: Serviço de arbitragem de voleibol, contendo 02 árbitros, 02 juízes de linha e 01 anotador"/>
        <s v="SERVIÇO DE CONFECÇÃO: Placa de acrílico medindo 16cm x 13cm com acabamento em metal personalizada de acordo com arte enviada pela secretaria de educação."/>
        <s v="SERVIÇO DE CONFECÇÃO: Medalhas personalizadas em aço e acabamento em resina com cordão personalizada de acordo com arte enviada pela secretaria de educação."/>
        <s v="SERVIÇO DE CONFECÇÃO: Banner personalizado com arte disponibilizada pela Secretaria de Educação, medindo 3m x 2m em Iona fosca com acabamento de ilhós."/>
        <s v="REDE PARA CAMPO: Par de Rede para Trave de Gol de Futebol de Campo, uma ou Duas Cores Nylon Fio 4mm. Polietileno de alta densidade - 100% virgem, com tratamento Anti-U.V. (contra as ações do tempo). Medindo 7,60m de largura, 2,60 m de altura, 2,50m recuo superior e 2,50 de recuo inferior."/>
        <s v="SERVIÇO DE CONFECÇÃO: Banner personalizado com arte disponibilizada pela Secretaria de Educação, medindo 4m x 2m em Iona fosca com acabamento de ilhós."/>
        <s v="SERVIÇO DE PREMIAÇÃO ESPORTIVA: Ajuda de custo para os três melhores colocados no FUTEBOL, FUTSAL e VOLEIBOL (Futebol são duas divisões = 6 premiações individuais; Futsal são duas categorias = 6 premiações individuais e Vôlei masculino= 3 premiações individuais)."/>
        <s v="SERVIÇO DE CONFECÇÃO: Troféus personalizados de metal e acrílico com base de granito 65 cm."/>
        <s v="SERVIÇO DE CONFECÇÃO: Serviço Kit Material incentivo ao esporte para os participantes do VOLEIBOL. (15 camisetas em material DRYFIT, 15 calções DRYFIT, 02 camisas DRYFIT comissão técnica) todos personalizados confome artes disponibilizadas pela secretaria de educação."/>
        <s v="SERVIÇO DE ARBITRAGEM: Serviço de arbitragem do campeonato de FUTSAL masculino e feminino, contendo 02 árbitros de linha e 01 mesário."/>
        <s v="SERVIÇO DE ARBITRAGEM: Serviço de arbitragem do campeonato aratubense na modalidade de FUTEBOL, contendo 01 árbitro de campo, 02 assistêntes."/>
        <s v="BOLA OFICIAL DE CAMPO 100% impermeável com material externo macio. Miolo removível e substituível. Tecnologia: Termofusy 6 gomos. Tamanho: 68 - 70 cm. Peso: 410 - 450 g.. 0% de absorção de água."/>
        <s v="BOLA DE FUTSAL 500: PESO: 400-440g circunferência: 62-64cm; gomos: 6; laminado: pu construção: ultra fusion; câmara: 6d sistema de forro: termofixo; camada interna: evacel processo extra: dupla colagem; miolo: cápsula sis."/>
        <s v="SERVIÇO DE CONFECÇÃO: Serviço Kit Material incentivo ao esporte para os participantes de FUTEBOL. (20 camisas em material DRYFIT, 20 calções DRYFIT, 20 pares de meiões, 03 camisas DRYFIT comissão técnica) todos personalizados confome artes disponibilizadas pela secretaria de educação."/>
        <s v="BOLA OFICIAL DE VOLEIBOL: Bola de voleibol com 18 painéis aerodinâmicos e superfície super composite cover . Sistema de microfibra com tecnologia double dimple. Tecnologia nano ballon silica. 18 painéis aerodinâmicos Tamanho 5 Oficial Circunferência: 65-67cm. Peso: 260-280g"/>
        <s v="REDE PARA FUTSAL: Par Confeccionadas com (Fio 4,0) Fio 100% polietileno (Nylon) virgem Com proteção ultra violeta Medidas: 3,00 m largura x 2,10 m altura x 1,20 m profundidade inferior Entre nós de 12 x 12 cm Fio torcido Cor Branca ou verde."/>
        <s v="REDE DE VÔLEI: Composição: Fio 4,0 Polietileno (Nylon) com tratamento UV – Malha 10 cm entre nós; 2 Faixas: Superior 7 cm – Inferior 5 cm 100% algodão, com ilhoses nas pontas e corda guia; Tamanho: (LxA) 9,50 x 1,0 m."/>
        <s v="Caneleira de Futebol"/>
        <s v="MEDALHAS participação"/>
        <s v="Gandulas"/>
        <s v="Locação - Palco Profissional"/>
        <s v="Serviço de Árbitros"/>
        <s v="Stafs"/>
        <s v="Auxiliar  de limpeza (diária)"/>
        <s v="Locação DISCIPLINADORES"/>
        <s v="Chuteira de futebol  profissional"/>
        <s v="Serviço de iluminação"/>
        <s v="Bolas  de futebol"/>
        <s v="Coordenador de projetos"/>
        <s v="ALUGUEL DE EQUIPAMENTO DE SOM Médio porte"/>
        <s v="Serviço contábil e jurídic"/>
        <s v="Banner com suporte para Backdrop"/>
        <s v="Brigadista"/>
        <s v="Blusão Masculino Futebol"/>
        <s v="Contratação de empresa especializada em palestras"/>
        <s v="Locação de tendas"/>
        <s v="Bones bordados bordados"/>
        <s v="Kit Jogos de Uniforme para time 22 unidades"/>
        <s v="Aquisição de banner"/>
        <s v="bolsa de transportar bolas de futebol"/>
        <s v="Par Rede de Futebol de Campo"/>
        <s v="Serviço Assessória e Projetos :"/>
        <s v="Contratação de empresa  Marketing E Áudio Visual"/>
        <s v="Locação - GERADOR"/>
        <s v="Squeeze Personalizado"/>
        <s v="AQUISIÇÃO E INSTALAÇÃO DE ACADEMIAS AO AR LIVRE E PARQUES INFANTIS NO MUNICÍPIO DE CAMPO BOM/RS"/>
        <s v="Aquisição e Instalação de ringue e tatame para o Centro de Treinamento em Artes Marciais"/>
        <s v="Apoio à Realização de Eventos Esportivos, no Município de Nova Russas/CE. Contrapartida convenente: R$ 1.000,00 e Repasse Concedente: R$ 425.000,00"/>
        <s v="Implementação de infraestrutura esportiva no Município de Taquara/RS."/>
        <s v="Aquisição e Instalação de Academia de Musculação Ao Ar Livre com Equipamentos Fixos."/>
        <s v="Aquisição de equipamentos de Parque Infantil no Município de Monte Alegre de Minas/MG (Valor do Repasse: R$ 213.000,00 + Valor da Contrapartida: R$ 8.520,00)"/>
        <s v="Aparelho de Ginástica ar livre Exercitador de Perna Triplo"/>
        <s v="Aparelho de Ginástica ar livre Esquiador Duplo"/>
        <s v="Saldo de Material Permanente"/>
        <s v="Aparelho de Ginástica ar livre Peitoral Duplo com Puxador costas"/>
        <s v="Aparelho de Ginástica ar livre Jogo de Barras com Espaldar"/>
        <s v="Aparelho de Ginástica ar livre Simulador de Cavalgada Triplo"/>
        <s v="Rolo de Cordas"/>
        <s v="Sacochila - Produzida em tecido de microfibra (composta por 100% poliéster, 125 g/m²), personalizada, tamanho 35x41cm impressão em sublimação (podendo ser total), com acabamento reforçado nas extremidades inferiores, com ilhós, alças duplas em cordão de nylon (5/2 fitilho). Conforme layout fornecido pela CONTRATANTE."/>
        <s v="SEGURANÇA Diária"/>
        <s v="Seguranças"/>
        <s v="SEGURANÇAS DESARMADOS"/>
        <s v="Seguro viagem internacional"/>
        <s v="SERVIÇO CONSULTORIA ACOMPANHAMENTO DE PROJETOS E EVENTOS E SERVIÇO de CONSULTORIA"/>
        <s v="SERVIÇO CONSULTORIA ACOMPANHAMENTO DE PROJETOS E EVENTOS E SERVIÇO de CONSULTORIA JURIDICA"/>
        <s v="SERVIÇO CONSULTORIA ACOMPANHAMENTO DE PROJETOS E EVENTOS E SERVIÇO DE CONSULTORIA JURÍDICA."/>
        <s v="Serviço contábil e jurídica:"/>
        <s v="SERVIÇO DE AMBULÂNCIA UTE"/>
        <s v="Serviço de Arbitragem - Equipe/ 118 jogos  Equipe de arbitragem composta por 02 arbitros de quadra 01 cronometrista e um anotador para apitar 118 jogos da a competição.   118 jogos divididos em 15 diárias sendo; 1ª Rodada - 8 Jogos, 2ª Rodada - 8 Jogos, 3ª Rodada - 8 Jogos,  4ª Rodada - 8 Jogos, 5ª Rodada - 8 Jogos, 6ª Rodada - 8 Jogos, 7ª Rodada - 8 Jogos, 8ª Rodada - 8 Jogos, 9ª Rodada - 8 Jogos, 10ª Rodada - 8 Jogos, 11ª Rodada - 7 Jogos, 12ª Rodada - 7 Jogos, 13ª Rodada - 7 Jogos, 14ª Rodada - 7Jogos, 15ª Rodada - 10 Jogos  Sera utilizado a cada jogo uma equipe composta por 04 pessoas sendo (02 árbitros de quadra 01 cronometrista e 01 apontadores) cada equipe apitara 30 jogos durante a realização da competição apitara."/>
        <s v="Serviço de assessoria de comunicação"/>
        <s v="Serviço de Assessoria de Projetos"/>
        <s v="SERVIÇO DE ASSESSORIA TÉCNICA OPERACIONAL E ADMINISTRATIVA EM GESTÃO DE PROJETOS"/>
        <s v="Serviço de Buffet - Almoço ( no primeiro dia será servido arroz, feijão, salada e uma opção de proteína, acompanhado de um copo de refrigerante e no segundo dia galinhada e salada acompanhado de um copo de refrigerante) - 456 pessoas beneficiadas"/>
        <s v="Serviço de Buffet - Café da manhã - Kit lanche (suco, sanduíche e uma fruta) - 456 pessoas beneficiadas"/>
        <s v="CONE LISO DE AGILIDADE"/>
        <s v="CONSULTORIA E GESTÃO DO PROJETO E PRESTAÇÃO DE CONTAS"/>
        <s v="INSTRUTOR DE JIU-JITSU"/>
        <s v="INSTRUTOR DE BALÉ"/>
        <s v="INSTRUTOR DE BOXE"/>
        <s v="SOCIAL MEDIA"/>
        <s v="ESCADA DE AGILIDADE"/>
        <s v="TROFÉU ACRÍLICO 20 CM"/>
        <s v="INSTRUTOR DE CAPOEIRA"/>
        <s v="KIT 4 BANDEIRAS DE ESCANTEIO"/>
        <s v="GARRAFA, TIPO:SQUEEZE"/>
        <s v="CORDA DE PULAR"/>
        <s v="FAIXA ELÁSTICA (MINI BANDE)"/>
        <s v="BOMBA DE INFLAR DUPLA AÇÃO"/>
        <s v="TATAME E.V.A."/>
        <s v="LUVA DE BOXE"/>
        <s v="SAPATILHA"/>
        <s v="PAR DE CANELEIRA"/>
        <s v="ARCO DE GINÁSTICA RÍTMICA"/>
        <s v="BOLA INFLÁVEL DE GINÁSTICA"/>
        <s v="INSTRUTOR DE FUTEBOL DE CAMPO"/>
        <s v="CONE CHAPÉU CHINÊS"/>
        <s v="PARAQUEDAS FUNCIONAL"/>
        <s v="INSTRUTOR DE GINÁSTICA FUNCIONAL"/>
        <s v="CAMISA DE  GOLEIRO"/>
        <s v="CALÇA GOLEIRO"/>
        <s v="SACO DE FUTEBOL PARA TRANSPORTE 8 BOLAS"/>
        <s v="BALLET TURNBOARD"/>
        <s v="CALÇÃO DE BOXE"/>
        <s v="FAIXA DIVULGAÇÃO"/>
        <s v="PANFLETO"/>
        <s v="STEP GINÁSTICA EVA"/>
        <s v="CAMISA DO PROJETO LOGOMARCA"/>
        <s v="BANDAGEM ELÁSTICA"/>
        <s v="REDE ESPORTE, FUTEBOL DE CAMPO"/>
        <s v="SHORT FUTEBOL"/>
        <s v="COLLANT BALÉ"/>
        <s v="CONFECCAO DE BOTOM / MEDALHA"/>
        <s v="TROFÉU ACRÍLICO 30 CM"/>
        <s v="MEIA CALÇA BALLET"/>
        <s v="BERMUDA EQUIPE DE TRABALHO"/>
        <s v="EVENTOS ESPORTIVOS"/>
        <s v="LUVA PARA GOLEIRO"/>
        <s v="APARADOR DE CHUTE E SOCO"/>
        <s v="BOLA FUTEBOL"/>
        <s v="CINTO DE TRAÇÃO INDIVIDUAL"/>
        <s v="SACO PANCADA"/>
        <s v="CAMISA EQUIPE DE TRABALHO"/>
        <s v="Aquisição de Materiais  para a Implementação e desenvolvimento do projeto esportivo no município de Minas Novas – MG"/>
        <s v="Escada de agilidade ajustável"/>
        <s v="Rede de futebol."/>
        <s v="Bola de futebol."/>
        <s v="Bolsa para transporte de material esportivo, em fios de nylon, com capacidade para armazenar 10 bolas"/>
        <s v="Camisa personalizada"/>
        <s v="Coordenador Geral - Responsável pela interlocução e viabilidade das atividades na comunidade, facilitando a adesão jovens inscritos e promovendo a resolução pacífica de conflitos. Coordenar a fase de estruturação do Projeto; Carga horária 30h/semanais."/>
        <s v="Auxiliar Administrativo - apoio as tarefas administrativas do projeto, assim como atendimentos aos alunos - Carga Horária 30h/semanais."/>
        <s v="Squeeze Personalizada."/>
        <s v="Auxiliar Operacional - apoio as tarefas administrativas do projeto, assim como atendimentos aos alunos - Carga Horária 30h/semanais."/>
        <s v="Professor de Aducação Física"/>
        <s v="Serviço de gestão do projeto e acompanhamento prestação e serviços técnicos e administrativos de gestação de projetos e/ou sistemas estruturantes específico (Transferegov), para as fases de estruturação, execução até o relatório de cumprimento do objeto (RCO)."/>
        <s v="chuteiras"/>
        <s v="Colete de treino de futebol"/>
        <s v="Cone de agilidade, em PVC flexível, 19cm de altura, em cores variadas"/>
        <s v="Par de meiões"/>
        <s v="Arco de plástico, em PVC tubular, reforçado por junção plástica, 60cm de diâmetro e meia polegada de espessura."/>
        <s v="Bomba de ar manual."/>
        <s v="Bico para bomba de ar manual."/>
        <s v="Kit Lanche contendo uma bebida de 200ml com um sanduíche ou bolo ou suco."/>
        <s v="Locação de quadra de futsal"/>
        <s v="Apito de alto impacto."/>
        <s v="Cone de agilidade 50cm de altura"/>
        <s v="Resma de papel A4."/>
        <s v="Aquisição e Instalação de Academia ao Ar Livre e Parque Infantil."/>
        <s v="Apoio a Realização de Eventos Esportivos no Município de Bom Lugar/MA (Valor de Repasse R$467.000,12 + Valor de Contrapartida R$470,00)"/>
        <s v="Implementação e Desenvolvimento do Projeto Saúde em Movimento no Município de Bom Jesus do Galho/MG (Valor Repasse R$233.000,00 + Valor Contrapartida R$1.000,00)."/>
        <s v="EVENTOS DE CAMPEONATOS ESPORTIVOS"/>
        <s v="Implementação e Desenvolvimento do Projeto"/>
        <s v="Aquisição de academia ao ar livre e playgraund no Município de Coronel Bicaco - RS"/>
        <s v="Serviço de Buffet - coffee break (composto por mini páo de queijo, salgados, sanduiches, mini croissant, mini sonho, bolos, frutas, torradinhas, manteiga, sucos, café, chás e refrigerante.) - 456 pessoas beneficiadas"/>
        <s v="Serviço de carrinho de Algodão doce - Um serviço de carrinho de algodão doce inclui o carrinho decorado e funcional, uma máquina para fazer algodão doce, ingredientes como açúcar granulado colorido, embalagens como cones ou sacos de papel, um atendente para operar e servir os clientes, decoração atrativa, transporte e montagem no local do evento, além da limpeza pós-evento.8H diárias"/>
        <s v="Serviço de carrinho de Pipoca - Um serviço de carrinho de pipoca inclui o carrinho decorado e funcional, uma máquina para preparar pipocas frescas, ingredientes como milho, óleo/manteiga e sal, embalagens para servir, um atendente para operar e servir os clientes, decoração atrativa, transporte e montagem no local do evento, além da limpeza pósevento. 8H diárias"/>
        <s v="SERVIÇO DE CERIMONIALISTA"/>
        <s v="Serviço de Locação de ambulância tipo “D” com tripulação - UTE móvel:   Ambulância equipada de acordo com as normas da vigilância sanitária, (conforme portaria MS nº 2.048/02). Descrição da tripulação: 01 enfermeiro/técnico de enferma"/>
        <s v="Serviço de locação de placar eletrônico poliesportivo estrutura metálica composta por alumínio de 000 x 900  Alimentação pela rede elétrica 110/220V - Distancia de visualização máxima: 100 metros; - Consumo elétrico: 50 w; - Sirene para indicação sonora de 120dB.'"/>
        <s v="Serviço de Locação de Sistema de som de Médio Porte  Composta por mesa de som de no mínimo  8 canais 2 caixas ativa e demais equipamentos necessários para atender às especificações do evento um par de Microfones sem fio e um profissional capacitado para operacionalizar os equipamentos."/>
        <s v="Serviço de Monitoramento e Avaliação e Pesquisa"/>
        <s v="SERVIÇO DE PERFORMNACE ARTÍSTICA(PALHAÇO)"/>
        <s v="Serviço de Transporte de Materiais"/>
        <s v="SERVIÇO FOTÓGRAFO"/>
        <s v="Seviço Designer Grafico - 01 Unidade/01 Serviço  Consultoria e assessoria em comunicação e marketing e serviços: alimentar redes sociais, acompanhar, assessorar em criações de projetos, notas de esclarecimentos, assessorar em criações de logomarcas e logotipos, criação de campanhas publicitarias. Exercerá a função antes, durante e após o período do evento."/>
        <s v="Social Mídia"/>
        <s v="Squeeze Plástico Personalizado"/>
        <s v="Squeeze-Mosquetao-Prata-500ml-2 Squeeze de Aluminio Prata com Mosquetão para Sublimação - 500ml Altura : 21,3 cm Largura : 6,5 cm Medidas aproximadas para gravação (CxL): 4,3 cm x 6 cm Peso aproximado (g): 95"/>
        <s v="Squezze - Squeeze de plástico resistente, com capacidade de 500 ml. Parte interna removível para resfriamento, cores variadas, personalizada com o tipo de impressão em sublimação das logomarcas e identificação do evento, tampas de rosca removíveis em cores variadas e bico de cor transparente. Conforme layout fornecido pela CONTRATANTE."/>
        <s v="STAFF Diária"/>
        <s v="STAFFS"/>
        <s v="Staffs corrida"/>
        <s v="Staffs Entrega Kit"/>
        <s v="STAFSS (MONITORES)"/>
        <s v="Step Aquecimento"/>
        <s v="Supervisor Administrativo - 01 Unidade/03 meses/40 horas semanais Pessoal responsável por toda parte burocrática do evento, pessoa esta que confeccionara todas as fichas, sumulas, e demais demandas administrativas do evento.  Fara também análise comparativa dos dados, relatório de transferências, coleta de todos os dados, confecção dos boletins informativos e diversas outras funções administrativas. Nos dias dos jogos, comandarão a arena dos e a área de lazer, fará reposição de todo material de consumo, como lanche, água, gelo, bolas, coletes e etc. Um dos secretários assume a função do coordenador na ausência do mesmo."/>
        <s v="Supervisor Esportivo (30h semais)"/>
        <s v="Supervisor Esportivo (40h semais"/>
        <s v="Taxa de Inscrição Campeonato Brasileiro Master -  Categorias  +45 anos feminino e +45 anos masculino"/>
        <s v="Taxa de Inscrição Campeonato Brasileiro Master -  Categorias + 35 anos feminino e +40 anos masculino"/>
        <s v="Taxa de Inscrição Copa Curitiba de Voleibol Master - Categorias + 35 anos feminino, +45 anos feminino, +40 anos masculino e +45 anos masculino"/>
        <s v="Taxa de Inscrição Copa Minas Master - Categorias + 35 anos feminino, +45 anos feminino, +40 anos masculino e +45 anos masculino"/>
        <s v="Taxa de Inscrição e Participação no Campeonatos Brasileiros Interclubes - categorias sub 19 feminino, sub 19 masculino, sub 16 feminino e sub 16 masculino"/>
        <s v="Taxa de Inscrição na Taça Paraná - categorias sub 19 feminino, sub 19 masculino, sub 16 feminino e sub 16 masculino"/>
        <s v="Taxa de Inscrição Superliga Master - Categorias : + 40anos feminino, + 40anos masculino e + 45 anos masculino"/>
        <s v="Taxa ISF LEVY (International School Federation - Taxa de participação no evento)"/>
        <s v="Aquisição e Instalação de Playgroud e Academia ao ar livre no Município de Monte Belo - MG"/>
        <s v="AQUISIÇÃO DE MATERIAL E EQUIPAMENTOS ESPORTIVOS PARA O APOIO A REALIZAÇÃO DO EVENTTO FESTIVAL DE OLIMPIADAS ESPORTIVAS NO MUNICÍPIO DE GOIANÁ/MG"/>
        <s v="Taxa ISF LOC (International School Federation - Hospedagem + alimentação)"/>
        <s v="TENDA PIRAMIDAL 10X10 - Tenda tipo piramidal com armação em ferro tubular galvanizado e revestida em lona de PVC branca anti-chama, altura mínima de 2 metros e máxima de 6 metros de seus pés de sustentação, estaqueadas com cabos de aço e estacas arredondadas."/>
        <s v="Toalhas de Rosto"/>
        <s v="Touca de natação silicone personalizada"/>
        <s v="Transporte de Participantes"/>
        <s v="Troféu de Destaque Individual   Troféu em resina modelada a mão, envolvendo pintura bronze velho cano niquelado cromado revestido por vinil escovado dourado Base em MDF com pintura preto laqueado Acabamento em acrílico espelhado prata em frente a base Adesivo personalizado de alta colagem com impressão digital aproximadamente 19CM altura."/>
        <s v="TROFÉU HONRA AO MÉRITO"/>
        <s v="TROFÉUS DE 1o LUGAR e 2o LUGAR"/>
        <s v="Troféus de 1º, 2º e 3º Lugar  Aquisição de troféus 43cm de altura, com base de cor preta, octo, 11,5cm de largura, 9,5cm de Altura, acima cone dourado com taça de cor azul, alças e tampa Dourada, anel azul, taça com 27 cm de largura a partir das alças. Estatueta intercambiável. Medidas aproximadas do produto - Comprimento: 15 cm - Altura: 43 cm - Largura: 26 cm - Peso: 670 g."/>
        <s v="TROFÉUS DE PARTICIPAÇÃO DA CATEGORIAS"/>
        <s v="Unidade de alimentação (almoço e jantar) durante a Taça Paraná , na cidade de Curitiba (PR). Serão 56 pessoas durante 6 dias x 2 (almoço e jantar), totalizando 672 unidades de alimentação."/>
        <s v="Unidade de alimentação (almoço e jantar) durante o Campeonato Brasileiro Interclubes categoria sub 16  feminino  na cidade de Fortaleza (CE). Serão 14 pessoas durante 7 dias x 2 (almoço e jantar) totalizando 196 unidades de alimentação"/>
        <s v="Unidade de alimentação (almoço e jantar) durante o Campeonato Brasileiro Interclubes categoria sub 16 masculino  na cidade Rio de Janeiro (RJ). Serão 14 pessoas durante 7 dias x 2 (almoço e jantar) totalizando 196 unidades de alimentação"/>
        <s v="Unidade de alimentação (almoço e jantar) durante o Campeonato Brasileiro Interclubes categoria sub 19 masculino  na cidade de Uberlândia (MG). Serão 14 pessoas durante 7 dias x 2 (almoço e jantar) totalizando 196 unidades de alimentação"/>
        <s v="Uniforme - Agasalho Moleton ( Jaqueta e calça)"/>
        <s v="Uniforme - Agasalho(calça e blusão)"/>
        <s v="uniforme - Bermudas Modelo 1"/>
        <s v="Uniforme - Bermudas Modelo 2"/>
        <s v="uniforme - Bermudas Modelo 3"/>
        <s v="uniforme - Camisa Casual Modelo 1"/>
        <s v="uniforme - Camisa Casual Modelo 2"/>
        <s v="Implementação e desenvolvimento de ações esportivas no Município de São José do Divino/PI."/>
        <s v="Realização do Campeonato de Futebol no Município de Porto Walter/AC (Valor de Repasse R$200.000,00 + Valor de Contrapartida R$300,00)"/>
        <s v="AQUISIÇÃO E INSTALAÇÃO DE PARQUE INFANTIL NO MUNICIPIO DE BUENO BRANDÃO/MG"/>
        <s v="uniforme - Camisa Casual Modelo 3 Manga longa"/>
        <s v="uniforme - Camisa Gola Polo modelo 1"/>
        <s v="uniforme - Camisa Gola Polo modelo 2"/>
        <s v="uniforme - camisas modalidades individuais"/>
        <s v="uniforme - camisas polo comissão técnica"/>
        <s v="uniforme - Kit  treino phigital futebol - camisa, calção e meião"/>
        <s v="uniforme - Kit atletismo - feminino"/>
        <s v="uniforme - Kit atletismo masculino"/>
        <s v="uniforme - Kit Cerimônia Abertura"/>
        <s v="uniforme - Kit jogo phigital basquetebol - camisa, calção e meia."/>
        <s v="uniforme - Kit jogo phigital futebol - camisa, calção e meião"/>
        <s v="uniforme - Kit treino phigital basquetebol - camisa, calção e meia"/>
        <s v="uniforme - Macaquinho competição wrestling"/>
        <s v="Uniforme - Meias soquetes"/>
        <s v="Uniforme Beneficiários"/>
        <s v="Uniforme Profissionais"/>
        <s v="Aquisição de Equipamentos e Materiais Esportivos."/>
        <s v="Aquisição de 06 parques infantis para o Município de Amambai/MS."/>
        <s v="Aquisição e Instalação de Academia ao Ar Livre e Playground no Município de Ilicínea/MG (Valor de Repasse R$200.000,00 + Valor de Contrapartida R$1.000,00)"/>
        <s v="Aquisição e Instalação de um Playground e uma Academia ao Ar Livre no Município de Jarinu/SP"/>
        <s v="Aquisição de materiais esportivos e uniformes"/>
        <s v="ESQUI DUPLO Descrição Técnica: OBJETIVO: Melhora a capacidade cardiorrespiratória e cardiovascular, equilíbrio e coordenação motora. MATERIAL: Tubos redondo de aço carbono de no mínimo 2 1/2' x 2,00 mm; 1 ½' x 3,00 mm; 1 ½' x 1,50 mm e 1' x 1,20 mm. Tubo de aço carbono trefilado SCHEDULE 80 (60,30 mm x 49,22 mm). Metalão 30 x 50 x 1,50 mm. Chapas de aço carbono de no mínimo 3,00 mm e 1,90 mm. SOLDA: Tipo MIG. ACABAMENTOS: Utiliza-se pinos todos rolamentados (rolamentos de dupla blindagem). Batentes redondos de borracha flexível (53mm x 30mm). Tampão embutido interno em plástico injetado de no mínimo 2', com acabamento esférico acompanhando a dimensão externa do tubo. Acabamentos em plástico injetado e/ou emborrachado. 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20 Kg CAPACIDADE MÁXIMA DE USUARIO: 2 FAIXA ETÁRIA: Acima de 12 anos."/>
        <s v="ROTACAO DIAGONAL DUPLO Descrição Técnica: OBJETIVO: Aumenta a flexibilidade e mobilidade da articulação dos ombros. MATERIAL: Tubos redondo de aço carbono de no mínimo 3 ½' x 2,00 mm; 2' x 2,00 mm; 1' x 1,50 mm e 3/4' x 1,20 mm . Tubo de aço carbono trefilado 55 mm x 44 mm. Barra redonda mecânico de no mínimo 1'. Chapas de aço carbono de no mínimo 6,35 mm. SOLDA: Tipo MIG. ACABAMENTOS: Utiliza-se pinos, todos rolamentados (rolamentos de dupla blindagem). Tampão embutido interno em plástico injetado de no mínimo 3 ½', com acabamento esférico acompanhando a dimensão externa do tubo. Acabamentos em plástico injetado e/ou emborrachado.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Aquisição de Playgrounds de madeira de eucalipto tratado com escada, escorregador (madeira), rampa de escalada e dois balanços .                                                                                                                              Medidas: 05 metros de comprimento. Largura:3,00 metros, altura 2,40 metros,                                                              Peso total 240 KG."/>
        <s v="PEITORAL DUPLO COM ARTICULAÇÃO OBJETIVO: Fortalece, alonga, e aumenta a flexibilidade dos membros superiores. MATERIAL: Tubos redondo de aço carbono de no mínimo 4 ½' x 2,00 mm; 3 ½' x 2,00 mm; 2' x 2,00 mm; 1 ½' x 4,25 mm; 1 ½' x 2,00 mm. Chapas de aço carbono de no mínimo 6,35 mm; 4,75 mm e 2,00 mm. SOLDA: Tipo MIG. ACABAMENTOS: Sistema de bucha com limitação, eliminando aprisionamento de membros. Utiliza-se rolamentos de dupla blindagem. Tampão embutido interno em plástico injetado de no mínimo 3 ½' e 2', ambos com acabamento esférico acompanhando a dimensão externa do tubo. Acabamentos em plástico injetado e/ou emborrachado. Assento e encosto confeccionados em borracha (vulcanizada) com dimensões de no mínimo 335mm x 315mm.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MULTI EXERCITADOR COM 6 FUNÇÕES Descrição Técnica: OBJETIVO: Melhora a resistência muscular e fortalece os membros superiores, inferiores e tronco. Alonga e relaxa os ombros. FUNÇÕES: 1°) Flexor de Pernas; 2°) Extensor de Pernas; 3°) Supino reto Sentado; 4°) Supino inclinado Sentado; 5°) Rotação Vertical Individual; 6°) Puxada Alta. MATERIAL: Tubos redondo de aço carbono de no mínimo 2 1/2' x 2,00 mm 2' x 2,00 mm; 1 ½' x 4,25 mm; 1 ½' x 3,00 mm; 1 ½' x 2,00 mm; 1 ½' x 1,50 mm; 1' x 1,50 mm e ¾' x 1,20 mm. Tubo de aço carbono trefilado SCHEDULE 80 (60,30 mm x 49,22 mm) e (55,00 mm x 44,00 mm). Oblongo de no mínimo 20 x 48 x 1,20 mm. Barra maciça ¼'. Chapas de aço carbono de no mínimo 6,35 mm; 4,75 mm e 3,00 mm. SOLDA: Tipo MIG. ACABAMENTOS: Tubos com redução, evitando emendas e proporcionando ergonomia na pegada. Utiliza-se pinos duplos injetados, todos rolamentados (rolamentos de dupla blindagem). Batentes redondos de borracha flexível (53mm x 30mm). Acabamentos em plástico injetado e/ou emborrachado.Parafusos, arruelas e porcas fixadoras zincadas. Bucha acetal.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ut de no mínimo 3/8' x 2 ½'. GARANTIA: 12 meses sob defeitos de fabricação. PESO MÁXIMO RECOMENDADO POR USUÁRIO: 150 Kg CAPACIDADE MÁXIMA DE USUARIO: 4 FAIXA ETÁRIA: Acima de 12 anos."/>
        <s v="PRESSAO DE PERNAS DUPLO Descrição Técnica: OBJETIVO: Aumenta a resistência muscular e fortalece os membros inferiores MATERIAL: Tubos redondo de aço carbono de no mínimo 3 ½' x 2,00 mm; 2' x 2,00 mm; 2' x 3,00 mm. Tubo de aço carbono trefilado SCHEDULE 80 (60,30 mm x 49,22 mm). Chapas de aço carbono de no mínimo 4,75 mm e 2,00 mm. SOLDA: Tipo MIG. ACABAMENTOS: Utiliza-se pinos duplos injetados, todos rolamentados (rolamentos de dupla blindagem). Batentes redondos de borracha flexível (53mm x 30mm). Tampão embutido interno em plástico injetado de no mínimo 3 ½' e 2', ambas com acabamento esférico acompanhando a dimensão externa do tubo. Acabamentos em plástico injetado e/ou emborrachado. Banco e encosto com dimensões de 335 mm x 315 mm e estampados com bordas arredondadas.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FAIXA ETÁRIA: Acima de 12 anos."/>
        <s v="SIMULADOR DE CAVALGADA DUPLO Descrição Técnica: OBJETIVO: Melhora a capacidade cardiorrespiratória e cardiovascular e a resistência muscular dos membros inferiores. MATERIAL: Tubos redondo de aço carbono de no mínimo 2 ½' x 1,50 mm; 2' x 2,00 mm; 2' x 1,50 mm, 1 ½' x 3,00 mm, 1 ½' x 1,50 mm, 1' x 1,50 mm. Tubo de aço carbono trefilado SCHEDULE 80 (60,30 mm x 49,22 mm). Chapas de aço carbono de no mínimo 3,00 mm e 2,00 mm. Barra chata 2 ½' x ¼', 1 ¼' x 3/16'. SOLDA: Tipo MIG. ACABAMENTOS: Utiliza-se pinos duplos injetados, todos rolamentados (rolamentos duplos), batentes redondos de borracha flexível (53mm x 30mm). Tampão embutido interno em plástico injetado de no mínimo 2 ½' e 2', ambos com acabamento esférico acompanhando a dimensão externa do tubo, acabamentos em plástico injetado e/ou emborrachado."/>
        <s v="PLACA ORIENTATIVA Descrição Técnica: OBJETIVO: Identificação MATERIAL: Tubos redondo de aço carbono de no mínimo 2' x 1,50 mm e 1' x 1,50 mm. Chapas de aço carbono de no mínimo 4,75 mm e 0,90 mm. SOLDA: Tipo MIG. ACABAMENTOS: Tampão embutido interno em plástico injetado de no mínimo 2', com acabamento esférico acompanhando a dimensão externa do tubo. Adesivo frente e verso com identificação, instruções de utilização e dados da fabricante. PINTURA: Tratamento com banho submerso a base de fosfato. Sistema de deposição de pó eletrostático com película protetiva de resina de poliéster termoendurecível colorido. FORMA DE FIXAÇÃO: Aterramento GARANTIA: 12 meses sob defeitos de fabricação"/>
        <s v="SIMULADOR DE CAMINHADA DUPLO Descrição Técnica: OBJETIVO: Melhora a capacidade cardiorrespiratória e cardiovascular, equilíbrio e a resistência muscular dos membros inferiores. MATERIAL: Tubos redondo de aço carbono de no mínimo 2 ½' x 2,00 mm; 2' x 2,00 mm; 1 ½' x 1,50 mm. Tubo de aço carbono trefilado SCHEDULE 80 (73,00 mm x 58,98 mm). Barra mecânica maciça de no mínimo 1 ¼'. Chapas de aço carbono de no mínimo 3,00 mm e 1,90 mm. SOLDA: Tipo MIG. ACABAMENTOS: Utiliza-se rolamentos blindados. Tampão embutido interno em plástico injetado de no mínimo 2' com acabamento esférico acompanhando a dimensão externa do tubo, acabamentos em plástico injetado e/ou emborrachado. Parafusos, arruelas e porcas fixadoras zincadas. 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parabolt de no mínimo 3/8' x 2 ½'. GARANTIA: 12 meses sob defeitos de fabricação. PESO MÁXIMO RECOMENDADO POR USUÁRIO: 130 KG CAPACIDADE MÁXIMA DE USUARIO: 2"/>
        <s v="SURF DUPLO Descrição Técnica: OBJETIVO: Fortalece a musculatura lateral do abdômen. MATERIAL: Tubos redondo de aço carbono de no mínimo 3 ½' x 2,00 mm; 2' x 2,00 mm; 1 ½' x 1,50 mm e 1' x 1,50 mm. Tubo de aço carbono trefilado SCHEDULE 80 (73,00 mm x 59,98 mm). Barra maciça 1 ¼'. Chapas de aço carbono de no mínimo 3,75 mm e 1,90 mm. SOLDA: Tipo MIG. ACABAMENTOS: Utiliza-se rolamentos de dupla blindagem. Tampão embutido interno em plástico injetado de no mínimo 3 ½' e 2', ambos com acabamento esférico acompanhando a dimensão externa do tubo. Acabamentos em plástico injetado e/ou emborrachado. Parafusos, arruelas e porcas fixadoras zincadas.Adesivo refletivo destrutivo de alta fixação com identificação, instruções de utilização e dados da fabricante. PINTURA: Tratamento com banho submerso a base de fosfato. Sistema de deposição de pó eletrostático com película protetiva de resina de poliéster termoendurecível colorido. FORMA DE FIXAÇÃO: Chumbador com flange de no mínimo 230 mm x 3/16', corte a laser com parafusos de fixação zincados de no mínimo 5/8' x 1 ¼' e arruela zincada de no mínimo 5/8', hastes de ferro maciço trefilado de no mínimo 3/8', parafusos zincados, arruelas e porcas fixadoras. GARANTIA: 12 meses sob defeitos de fabricação. PESO MÁXIMO RECOMENDADO POR USUÁRIO: 120 Kg CAPACIDADE MÁXIMA DE USUARIO: 2 FAIXA ETÁRIA: Acima de 12 anos."/>
        <s v="Aquisição de materiais e uniformes esportivos para o Apoio aos projetos desenvolvidos pela Divisão de Esportes das modalidades de Handebol, Futsal e Futebol.(Valor de Repasse R$ 340.000,00 + Valor de Contrapartida R$ 3.434,34.)"/>
      </sharedItems>
    </cacheField>
    <cacheField name="TIPO DE DESPESA" numFmtId="0">
      <sharedItems/>
    </cacheField>
    <cacheField name="FORMA DE CONTRATAÇÃO" numFmtId="0">
      <sharedItems containsNonDate="0" containsString="0" containsBlank="1"/>
    </cacheField>
    <cacheField name="GND" numFmtId="0">
      <sharedItems containsNonDate="0" containsString="0" containsBlank="1"/>
    </cacheField>
    <cacheField name="NATUREZA DE DESPESA" numFmtId="0">
      <sharedItems/>
    </cacheField>
    <cacheField name="QUANTIDADE" numFmtId="0">
      <sharedItems containsSemiMixedTypes="0" containsString="0" containsNumber="1" containsInteger="1" minValue="0" maxValue="83000"/>
    </cacheField>
    <cacheField name="UNIDADE" numFmtId="0">
      <sharedItems containsNonDate="0" containsString="0" containsBlank="1"/>
    </cacheField>
    <cacheField name="VALOR UNITÁRIO" numFmtId="0">
      <sharedItems containsSemiMixedTypes="0" containsString="0" containsNumber="1" minValue="0" maxValue="4928800"/>
    </cacheField>
    <cacheField name="VALOR TOTAL" numFmtId="0">
      <sharedItems containsSemiMixedTypes="0" containsString="0" containsNumber="1" minValue="0" maxValue="4928800"/>
    </cacheField>
    <cacheField name="ID ITEM" numFmtId="0">
      <sharedItems containsSemiMixedTypes="0" containsString="0" containsNumber="1" containsInteger="1" minValue="0" maxValue="15662407"/>
    </cacheField>
    <cacheField name="ID ITEM6" numFmtId="0">
      <sharedItems/>
    </cacheField>
    <cacheField name="ID ITEM2" numFmtId="0">
      <sharedItems/>
    </cacheField>
    <cacheField name="FORNECEDOR" numFmtId="0">
      <sharedItems containsNonDate="0" containsString="0" containsBlank="1"/>
    </cacheField>
    <cacheField name="REGIÃO" numFmtId="0">
      <sharedItems containsNonDate="0" containsString="0" containsBlank="1"/>
    </cacheField>
    <cacheField name="UF" numFmtId="0">
      <sharedItems count="19">
        <s v="DF"/>
        <s v="PE"/>
        <s v="MA"/>
        <s v="SP"/>
        <s v="ES"/>
        <s v="SC"/>
        <s v="RN"/>
        <s v="MG"/>
        <s v="PR"/>
        <s v="TO"/>
        <s v="CE"/>
        <s v="RJ"/>
        <s v="GO"/>
        <s v="RS"/>
        <s v="AC"/>
        <s v="BA"/>
        <s v="PI"/>
        <s v="MS"/>
        <e v="#N/A"/>
      </sharedItems>
    </cacheField>
    <cacheField name="MUNICIPIO" numFmtId="0">
      <sharedItems containsNonDate="0" containsString="0" containsBlank="1"/>
    </cacheField>
    <cacheField name="DATA BASE" numFmtId="0">
      <sharedItems containsNonDate="0" containsString="0" containsBlank="1"/>
    </cacheField>
    <cacheField name="Nº PROPOSTA" numFmtId="0">
      <sharedItems/>
    </cacheField>
    <cacheField name="Nº INSTRUMENTO" numFmtId="0">
      <sharedItems containsSemiMixedTypes="0" containsString="0" containsNumber="1" containsInteger="1" minValue="0" maxValue="966714"/>
    </cacheField>
    <cacheField name="ENTIDADE" numFmtId="0">
      <sharedItems/>
    </cacheField>
    <cacheField name="OBJETO" numFmtId="0">
      <sharedItems/>
    </cacheField>
    <cacheField name="CRITÉRIO DE ESCOLHA" numFmtId="0">
      <sharedItems containsNonDate="0" containsString="0" containsBlank="1"/>
    </cacheField>
    <cacheField name="BENEFICIÁRIOS" numFmtId="0">
      <sharedItems containsNonDate="0" containsString="0" containsBlank="1"/>
    </cacheField>
    <cacheField name="NÚCLEOS" numFmtId="0">
      <sharedItems containsNonDate="0" containsString="0" containsBlank="1"/>
    </cacheField>
    <cacheField name="DURAÇÃO" numFmtId="0">
      <sharedItems containsNonDate="0" containsString="0" containsBlank="1"/>
    </cacheField>
    <cacheField name="UF2" numFmtId="0">
      <sharedItems/>
    </cacheField>
    <cacheField name="ITEM Padronizado_2" numFmtId="0">
      <sharedItems containsMixedTypes="1" containsNumber="1" containsInteger="1" minValue="0" maxValue="0" count="62">
        <n v="0"/>
        <s v="BRIGADISTA"/>
        <s v="SEGURANÇA"/>
        <s v="ERRO"/>
        <s v="MEDALHA"/>
        <s v="BOLA DE FUTEBOL DE CAMPO "/>
        <s v="UNIFORME (CAMISA E BERMUDA)"/>
        <s v="MEIÃO"/>
        <s v="ARBITRAGEM"/>
        <s v="TROFÉU"/>
        <s v="VAZIO"/>
        <s v="BOLA DE FUTSAL"/>
        <s v="EQUIPAMENTO DE SOM (LOCAÇÃO)"/>
        <s v="SQUEEZE"/>
        <s v="FOTÓGRAFO"/>
        <s v="STAFF"/>
        <s v="COORDENADOR TÉCNICO"/>
        <s v="COORDENADOR GERAL"/>
        <s v="ASSESSORIA CONTÁBIL"/>
        <s v="BANNER"/>
        <s v="MONITOR"/>
        <s v="BOLA DE VOLEI"/>
        <s v="CAMISA"/>
        <s v="JOELHEIRA"/>
        <s v="AUXILIAR DE SERVIÇOS GERAIS"/>
        <s v="AGASALHO COMPLETO DE POLIÉSTER"/>
        <s v="COORDENADOR DE EVENTO"/>
        <s v="BANHEIRO QUÍMICO (LOCAÇÃO)"/>
        <s v="BRINQUEDOS INFLÁVEIS (LOCAÇÃO)"/>
        <s v="COLETE"/>
        <s v="BOLA DE BASQUETE"/>
        <s v="COORDENADOR ADMINISTRATIVO"/>
        <s v="COORDENADOR DE ESPORTE"/>
        <s v="SACOCHILA"/>
        <s v="ALIMENTAÇÃO"/>
        <s v="COORDENADOR PEDAGÓGICO"/>
        <s v="BOMBA DE AR"/>
        <s v="CORDA DE PULAR"/>
        <s v="COORDENADOR DE NÚCLEO"/>
        <s v="BOLA SUÍÇA (PILATES)"/>
        <s v="COORDENADOR DE MARKETING E COMUNICAÇÃO"/>
        <s v="CALÇÃO/SHORT"/>
        <s v="APITO"/>
        <s v="BOLA DE FUTVOLEI"/>
        <s v="COORDENADOR DE PROJETOS"/>
        <s v="ASSISTENTE DE COORDENAÇÃO"/>
        <s v="BOLA DE HANDEBOL"/>
        <s v="CAMISA GOLA POLO"/>
        <s v="CONE"/>
        <s v="BOLA DE VOLEI DE PRAIA"/>
        <s v="BOLA DE HANDEBOL DE PRAIA"/>
        <s v="CONSULTORIA"/>
        <s v="IMPRESSÃO"/>
        <s v="DESIGNER GRÁFICO"/>
        <s v="TATAME"/>
        <s v="COORDENADOR DE PRODUÇÃO"/>
        <s v="COORDENADOR DE PROJETO"/>
        <s v="CORDÃO CREDENCIAMENTO"/>
        <s v="HOSPEDAGEM"/>
        <s v="ACADEMIA AO AR LIVRE E PLAYGROUND (AQUISIÇÃO)"/>
        <s v="BOLA INFLÁVEL DE GINÁSTICA"/>
        <s v="TAXA DE INSCRIÇÃO"/>
      </sharedItems>
    </cacheField>
    <cacheField name="CLASSIFICAÇÃO2" numFmtId="0">
      <sharedItems containsMixedTypes="1" containsNumber="1" containsInteger="1" minValue="0" maxValue="0" count="15">
        <n v="0"/>
        <s v="SEGURANÇA"/>
        <s v="Premiação"/>
        <s v="Material Esportivo"/>
        <s v="UNIFORME"/>
        <s v="Material Físico"/>
        <s v="Comunicação"/>
        <s v="Apoio"/>
        <s v="RECURSOS HUMANOS"/>
        <s v="Contábil"/>
        <s v="CONSERVAÇÃO E LIMPEZA"/>
        <s v="ESTRUTURA RECREATIVA"/>
        <s v="Alimentação"/>
        <s v="Hospedagem"/>
        <s v="Estrutura Física"/>
      </sharedItems>
    </cacheField>
    <cacheField name="ETAPA2" numFmtId="0">
      <sharedItems containsNonDate="0" containsString="0" containsBlank="1"/>
    </cacheField>
    <cacheField name="META2" numFmtId="0">
      <sharedItems containsNonDate="0" containsString="0" containsBlank="1"/>
    </cacheField>
  </cacheFields>
  <extLst>
    <ext xmlns:x14="http://schemas.microsoft.com/office/spreadsheetml/2009/9/main" uri="{725AE2AE-9491-48be-B2B4-4EB974FC3084}">
      <x14:pivotCacheDefinition pivotCacheId="1689830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8">
  <r>
    <n v="796"/>
    <s v="Implementação e Desenvolvimento do Projeto"/>
    <s v="recursos humanos"/>
    <s v="RH"/>
    <m/>
    <x v="0"/>
    <x v="0"/>
    <x v="0"/>
    <s v="SERVICO"/>
    <m/>
    <m/>
    <s v="OUTROS SERVICOS DE TERCEIROS-PESSOA JURIDICA"/>
    <n v="12"/>
    <m/>
    <n v="2000"/>
    <n v="24000"/>
    <n v="15495296"/>
    <s v="154952"/>
    <s v="1549"/>
    <m/>
    <m/>
    <x v="0"/>
    <m/>
    <m/>
    <s v="1050/2024"/>
    <n v="959816"/>
    <s v="FEDERACAO BRASILIENSE DE TAEKWONDO E PARA-TAEKWONDO - FETAB"/>
    <s v="Realização do projeto TaekWondo para Futuro do Esporte e Cultura em Movimento no Distrito Federal/DF"/>
    <m/>
    <m/>
    <m/>
    <m/>
    <s v="DF"/>
    <x v="0"/>
    <x v="0"/>
    <m/>
    <m/>
  </r>
  <r>
    <n v="1632"/>
    <m/>
    <m/>
    <s v="SERVIÇO DE TERCEIRO"/>
    <m/>
    <x v="1"/>
    <x v="1"/>
    <x v="1"/>
    <s v="SERVICO"/>
    <m/>
    <m/>
    <s v="OUTROS SERVICOS DE TERCEIROS-PESSOA JURIDICA"/>
    <n v="18"/>
    <m/>
    <n v="340"/>
    <n v="6120"/>
    <n v="15472783"/>
    <s v="154727"/>
    <s v="1547"/>
    <m/>
    <m/>
    <x v="0"/>
    <m/>
    <m/>
    <s v="16597/2024"/>
    <n v="963075"/>
    <s v="LIGA CANDANGA DE FUTSAL DO DISTRITO FEDERAL"/>
    <s v="Realização do Evento Circuito de Futebol no Entorno do Distrito Federal"/>
    <m/>
    <m/>
    <m/>
    <m/>
    <s v="DF"/>
    <x v="1"/>
    <x v="1"/>
    <m/>
    <m/>
  </r>
  <r>
    <n v="1647"/>
    <m/>
    <m/>
    <m/>
    <m/>
    <x v="2"/>
    <x v="2"/>
    <x v="2"/>
    <s v="SERVICO"/>
    <m/>
    <m/>
    <s v="OUTROS SERVICOS DE TERCEIROS-PESSOA JURIDICA"/>
    <n v="18"/>
    <m/>
    <n v="340"/>
    <n v="6120"/>
    <n v="15472778"/>
    <s v="154727"/>
    <s v="1547"/>
    <m/>
    <m/>
    <x v="0"/>
    <m/>
    <m/>
    <s v="16597/2024"/>
    <n v="963075"/>
    <s v="LIGA CANDANGA DE FUTSAL DO DISTRITO FEDERAL"/>
    <s v="Realização do Evento Circuito de Futebol no Entorno do Distrito Federal"/>
    <m/>
    <m/>
    <m/>
    <m/>
    <s v="DF"/>
    <x v="2"/>
    <x v="1"/>
    <m/>
    <m/>
  </r>
  <r>
    <n v="801"/>
    <m/>
    <m/>
    <s v="RH"/>
    <m/>
    <x v="3"/>
    <x v="3"/>
    <x v="3"/>
    <s v="SERVICO"/>
    <m/>
    <m/>
    <s v="OUTROS SERVICOS DE TERCEIROS-PESSOA JURIDICA"/>
    <n v="12"/>
    <m/>
    <n v="2600"/>
    <n v="31200"/>
    <n v="15495293"/>
    <s v="154952"/>
    <s v="1549"/>
    <m/>
    <m/>
    <x v="0"/>
    <m/>
    <m/>
    <s v="1050/2024"/>
    <n v="959816"/>
    <s v="FEDERACAO BRASILIENSE DE TAEKWONDO E PARA-TAEKWONDO - FETAB"/>
    <s v="Realização do projeto TaekWondo para Futuro do Esporte e Cultura em Movimento no Distrito Federal/DF"/>
    <m/>
    <m/>
    <m/>
    <m/>
    <s v="DF"/>
    <x v="0"/>
    <x v="0"/>
    <m/>
    <m/>
  </r>
  <r>
    <n v="5"/>
    <m/>
    <m/>
    <m/>
    <m/>
    <x v="4"/>
    <x v="4"/>
    <x v="4"/>
    <s v="OUTROS"/>
    <m/>
    <m/>
    <s v="MATERIAL DE CONSUMO"/>
    <n v="1"/>
    <m/>
    <n v="208000"/>
    <n v="208000"/>
    <n v="15168667"/>
    <s v="151686"/>
    <s v="1516"/>
    <m/>
    <m/>
    <x v="1"/>
    <m/>
    <m/>
    <s v="245/2024"/>
    <n v="955668"/>
    <s v="MUNICIPIO DE LAGOA GRANDE"/>
    <s v="Realização de Campeonato de Futebol no Município de Lagoa Grande/PE"/>
    <m/>
    <m/>
    <m/>
    <m/>
    <s v="PE"/>
    <x v="3"/>
    <x v="0"/>
    <m/>
    <m/>
  </r>
  <r>
    <n v="6"/>
    <m/>
    <m/>
    <m/>
    <m/>
    <x v="5"/>
    <x v="5"/>
    <x v="5"/>
    <s v="OUTROS"/>
    <m/>
    <m/>
    <s v="PREMIACOES DESPORTIVAS"/>
    <n v="2400"/>
    <m/>
    <n v="15"/>
    <n v="36000"/>
    <n v="15438909"/>
    <s v="154389"/>
    <s v="1543"/>
    <m/>
    <m/>
    <x v="2"/>
    <m/>
    <m/>
    <s v="270/2024"/>
    <n v="955711"/>
    <s v="MUNICIPIO DE VIANA"/>
    <s v="Realização do Copão do Povo no Município de Viana/MA"/>
    <m/>
    <m/>
    <m/>
    <m/>
    <s v="MA"/>
    <x v="4"/>
    <x v="2"/>
    <m/>
    <m/>
  </r>
  <r>
    <n v="7"/>
    <m/>
    <m/>
    <m/>
    <m/>
    <x v="6"/>
    <x v="6"/>
    <x v="6"/>
    <s v="BEM"/>
    <m/>
    <m/>
    <s v="MATERIAL EDUCATIVO E ESPORTIVO"/>
    <n v="60"/>
    <m/>
    <n v="130"/>
    <n v="7800"/>
    <n v="15438895"/>
    <s v="154388"/>
    <s v="1543"/>
    <m/>
    <m/>
    <x v="2"/>
    <m/>
    <m/>
    <s v="270/2024"/>
    <n v="955711"/>
    <s v="MUNICIPIO DE VIANA"/>
    <s v="Realização do Copão do Povo no Município de Viana/MA"/>
    <m/>
    <m/>
    <m/>
    <m/>
    <s v="MA"/>
    <x v="5"/>
    <x v="3"/>
    <m/>
    <m/>
  </r>
  <r>
    <n v="8"/>
    <m/>
    <m/>
    <m/>
    <m/>
    <x v="7"/>
    <x v="7"/>
    <x v="7"/>
    <s v="BEM"/>
    <m/>
    <m/>
    <s v="UNIFORMES, TECIDOS E AVIAMENTOS"/>
    <n v="96"/>
    <m/>
    <n v="148"/>
    <n v="14208"/>
    <n v="15438898"/>
    <s v="154388"/>
    <s v="1543"/>
    <m/>
    <m/>
    <x v="2"/>
    <m/>
    <m/>
    <s v="270/2024"/>
    <n v="955711"/>
    <s v="MUNICIPIO DE VIANA"/>
    <s v="Realização do Copão do Povo no Município de Viana/MA"/>
    <m/>
    <m/>
    <m/>
    <m/>
    <s v="MA"/>
    <x v="6"/>
    <x v="4"/>
    <m/>
    <m/>
  </r>
  <r>
    <n v="9"/>
    <m/>
    <m/>
    <m/>
    <m/>
    <x v="8"/>
    <x v="8"/>
    <x v="8"/>
    <s v="BEM"/>
    <m/>
    <m/>
    <s v="UNIFORMES, TECIDOS E AVIAMENTOS"/>
    <n v="2400"/>
    <m/>
    <n v="8.1999999999999993"/>
    <n v="19680"/>
    <n v="15438905"/>
    <s v="154389"/>
    <s v="1543"/>
    <m/>
    <m/>
    <x v="2"/>
    <m/>
    <m/>
    <s v="270/2024"/>
    <n v="955711"/>
    <s v="MUNICIPIO DE VIANA"/>
    <s v="Realização do Copão do Povo no Município de Viana/MA"/>
    <m/>
    <m/>
    <m/>
    <m/>
    <s v="MA"/>
    <x v="7"/>
    <x v="3"/>
    <m/>
    <m/>
  </r>
  <r>
    <n v="10"/>
    <m/>
    <m/>
    <m/>
    <m/>
    <x v="9"/>
    <x v="9"/>
    <x v="9"/>
    <s v="SERVICO"/>
    <m/>
    <m/>
    <s v="OUTROS SERVICOS DE TERCEIROS-PESSOA JURIDICA"/>
    <n v="252"/>
    <m/>
    <n v="500"/>
    <n v="126000"/>
    <n v="15438921"/>
    <s v="154389"/>
    <s v="1543"/>
    <m/>
    <m/>
    <x v="2"/>
    <m/>
    <m/>
    <s v="270/2024"/>
    <n v="955711"/>
    <s v="MUNICIPIO DE VIANA"/>
    <s v="Realização do Copão do Povo no Município de Viana/MA"/>
    <m/>
    <m/>
    <m/>
    <m/>
    <s v="MA"/>
    <x v="8"/>
    <x v="0"/>
    <m/>
    <m/>
  </r>
  <r>
    <n v="11"/>
    <m/>
    <m/>
    <m/>
    <m/>
    <x v="10"/>
    <x v="10"/>
    <x v="10"/>
    <s v="OUTROS"/>
    <m/>
    <m/>
    <s v="PREMIACOES DESPORTIVAS"/>
    <n v="8"/>
    <m/>
    <n v="165"/>
    <n v="1320"/>
    <n v="15438914"/>
    <s v="154389"/>
    <s v="1543"/>
    <m/>
    <m/>
    <x v="2"/>
    <m/>
    <m/>
    <s v="270/2024"/>
    <n v="955711"/>
    <s v="MUNICIPIO DE VIANA"/>
    <s v="Realização do Copão do Povo no Município de Viana/MA"/>
    <m/>
    <m/>
    <m/>
    <m/>
    <s v="MA"/>
    <x v="9"/>
    <x v="2"/>
    <m/>
    <m/>
  </r>
  <r>
    <n v="12"/>
    <m/>
    <m/>
    <m/>
    <m/>
    <x v="11"/>
    <x v="11"/>
    <x v="11"/>
    <s v="-"/>
    <m/>
    <m/>
    <s v="-"/>
    <n v="0"/>
    <m/>
    <n v="0"/>
    <n v="0"/>
    <n v="0"/>
    <s v="0"/>
    <s v="0"/>
    <m/>
    <m/>
    <x v="0"/>
    <m/>
    <m/>
    <s v="340/2024"/>
    <n v="955775"/>
    <s v="ASSOCIACAO SCORPIONS DE ARTES MARCIAIS DO DISTRITO FEDERAL"/>
    <s v="Implementação e Desenvolvimento da 2ª Etapa do Projeto Scorpions Artes Marciais na Modalidade de karatê na Cidade do Riacho Fundo II/DF"/>
    <m/>
    <m/>
    <m/>
    <m/>
    <s v="DF"/>
    <x v="10"/>
    <x v="0"/>
    <m/>
    <m/>
  </r>
  <r>
    <n v="13"/>
    <m/>
    <m/>
    <m/>
    <m/>
    <x v="11"/>
    <x v="11"/>
    <x v="11"/>
    <s v="-"/>
    <m/>
    <m/>
    <s v="-"/>
    <n v="0"/>
    <m/>
    <n v="0"/>
    <n v="0"/>
    <n v="0"/>
    <s v="0"/>
    <s v="0"/>
    <m/>
    <m/>
    <x v="3"/>
    <m/>
    <m/>
    <s v="344/2024"/>
    <n v="955757"/>
    <s v="ASSOCIACAO COMUNITARIA ESPACO BEM ME QUER"/>
    <s v="Implementação e Desenvolvimento do Projeto Guinada Esportiva - Edição II, no Município de São Paulo/SP"/>
    <m/>
    <m/>
    <m/>
    <m/>
    <s v="SP"/>
    <x v="10"/>
    <x v="0"/>
    <m/>
    <m/>
  </r>
  <r>
    <n v="14"/>
    <m/>
    <m/>
    <m/>
    <m/>
    <x v="12"/>
    <x v="12"/>
    <x v="12"/>
    <s v="SERVICO"/>
    <m/>
    <m/>
    <s v="OUTROS SERVICOS DE TERCEIROS-PESSOA JURIDICA"/>
    <n v="2"/>
    <m/>
    <n v="2300"/>
    <n v="4600"/>
    <n v="15153685"/>
    <s v="151536"/>
    <s v="1515"/>
    <m/>
    <m/>
    <x v="3"/>
    <m/>
    <m/>
    <s v="345/2024"/>
    <n v="956222"/>
    <s v="INSTITUTO ASAS PARA VOAR"/>
    <s v="Realização do Evento Asas do Futebol no Município de São Paulo/SP"/>
    <m/>
    <m/>
    <m/>
    <m/>
    <s v="SP"/>
    <x v="0"/>
    <x v="0"/>
    <m/>
    <m/>
  </r>
  <r>
    <n v="15"/>
    <m/>
    <m/>
    <m/>
    <m/>
    <x v="2"/>
    <x v="13"/>
    <x v="13"/>
    <s v="SERVICO"/>
    <m/>
    <m/>
    <s v="SERVICOS TECNICOS PROFISSIONAIS"/>
    <n v="2"/>
    <m/>
    <n v="400"/>
    <n v="800"/>
    <n v="15153682"/>
    <s v="151536"/>
    <s v="1515"/>
    <m/>
    <m/>
    <x v="3"/>
    <m/>
    <m/>
    <s v="345/2024"/>
    <n v="956222"/>
    <s v="INSTITUTO ASAS PARA VOAR"/>
    <s v="Realização do Evento Asas do Futebol no Município de São Paulo/SP"/>
    <m/>
    <m/>
    <m/>
    <m/>
    <s v="SP"/>
    <x v="2"/>
    <x v="1"/>
    <m/>
    <m/>
  </r>
  <r>
    <n v="16"/>
    <m/>
    <m/>
    <m/>
    <m/>
    <x v="13"/>
    <x v="14"/>
    <x v="14"/>
    <s v="SERVICO"/>
    <m/>
    <m/>
    <s v="FORNECIMENTO DE ALIMENTACAO"/>
    <n v="1320"/>
    <m/>
    <n v="12.9"/>
    <n v="17028"/>
    <n v="15153695"/>
    <s v="151536"/>
    <s v="1515"/>
    <m/>
    <m/>
    <x v="3"/>
    <m/>
    <m/>
    <s v="345/2024"/>
    <n v="956222"/>
    <s v="INSTITUTO ASAS PARA VOAR"/>
    <s v="Realização do Evento Asas do Futebol no Município de São Paulo/SP"/>
    <m/>
    <m/>
    <m/>
    <m/>
    <s v="SP"/>
    <x v="0"/>
    <x v="0"/>
    <m/>
    <m/>
  </r>
  <r>
    <n v="17"/>
    <m/>
    <m/>
    <m/>
    <m/>
    <x v="14"/>
    <x v="15"/>
    <x v="15"/>
    <s v="SERVICO"/>
    <m/>
    <m/>
    <s v="OUTROS SERVICOS DE TERCEIROS-PESSOA JURIDICA"/>
    <n v="2"/>
    <m/>
    <n v="2250"/>
    <n v="4500"/>
    <n v="15153700"/>
    <s v="151537"/>
    <s v="1515"/>
    <m/>
    <m/>
    <x v="3"/>
    <m/>
    <m/>
    <s v="345/2024"/>
    <n v="956222"/>
    <s v="INSTITUTO ASAS PARA VOAR"/>
    <s v="Realização do Evento Asas do Futebol no Município de São Paulo/SP"/>
    <m/>
    <m/>
    <m/>
    <m/>
    <s v="SP"/>
    <x v="0"/>
    <x v="0"/>
    <m/>
    <m/>
  </r>
  <r>
    <n v="18"/>
    <m/>
    <m/>
    <m/>
    <m/>
    <x v="15"/>
    <x v="16"/>
    <x v="16"/>
    <s v="SERVICO"/>
    <m/>
    <m/>
    <s v="OUTROS SERVICOS DE TERCEIROS-PESSOA JURIDICA"/>
    <n v="2"/>
    <m/>
    <n v="1450"/>
    <n v="2900"/>
    <n v="15153677"/>
    <s v="151536"/>
    <s v="1515"/>
    <m/>
    <m/>
    <x v="3"/>
    <m/>
    <m/>
    <s v="345/2024"/>
    <n v="956222"/>
    <s v="INSTITUTO ASAS PARA VOAR"/>
    <s v="Realização do Evento Asas do Futebol no Município de São Paulo/SP"/>
    <m/>
    <m/>
    <m/>
    <m/>
    <s v="SP"/>
    <x v="0"/>
    <x v="0"/>
    <m/>
    <m/>
  </r>
  <r>
    <n v="19"/>
    <m/>
    <m/>
    <m/>
    <m/>
    <x v="16"/>
    <x v="17"/>
    <x v="17"/>
    <s v="BEM"/>
    <m/>
    <m/>
    <s v="MATERIAL EDUCATIVO E ESPORTIVO"/>
    <n v="17"/>
    <m/>
    <n v="176.5"/>
    <n v="3000.5"/>
    <n v="15153690"/>
    <s v="151536"/>
    <s v="1515"/>
    <m/>
    <m/>
    <x v="3"/>
    <m/>
    <m/>
    <s v="345/2024"/>
    <n v="956222"/>
    <s v="INSTITUTO ASAS PARA VOAR"/>
    <s v="Realização do Evento Asas do Futebol no Município de São Paulo/SP"/>
    <m/>
    <m/>
    <m/>
    <m/>
    <s v="SP"/>
    <x v="11"/>
    <x v="3"/>
    <m/>
    <m/>
  </r>
  <r>
    <n v="20"/>
    <m/>
    <m/>
    <m/>
    <m/>
    <x v="17"/>
    <x v="18"/>
    <x v="18"/>
    <s v="SERVICO"/>
    <m/>
    <m/>
    <s v="OUTROS SERVICOS DE TERCEIROS-PESSOA JURIDICA"/>
    <n v="2"/>
    <m/>
    <n v="2200"/>
    <n v="4400"/>
    <n v="15153701"/>
    <s v="151537"/>
    <s v="1515"/>
    <m/>
    <m/>
    <x v="3"/>
    <m/>
    <m/>
    <s v="345/2024"/>
    <n v="956222"/>
    <s v="INSTITUTO ASAS PARA VOAR"/>
    <s v="Realização do Evento Asas do Futebol no Município de São Paulo/SP"/>
    <m/>
    <m/>
    <m/>
    <m/>
    <s v="SP"/>
    <x v="12"/>
    <x v="0"/>
    <m/>
    <m/>
  </r>
  <r>
    <n v="21"/>
    <m/>
    <m/>
    <m/>
    <m/>
    <x v="18"/>
    <x v="19"/>
    <x v="19"/>
    <s v="BEM"/>
    <m/>
    <m/>
    <s v="OUTROS MATERIAIS DE CONSUMO"/>
    <n v="471"/>
    <m/>
    <n v="16"/>
    <n v="7536"/>
    <n v="15402255"/>
    <s v="154022"/>
    <s v="1540"/>
    <m/>
    <m/>
    <x v="3"/>
    <m/>
    <m/>
    <s v="345/2024"/>
    <n v="956222"/>
    <s v="INSTITUTO ASAS PARA VOAR"/>
    <s v="Realização do Evento Asas do Futebol no Município de São Paulo/SP"/>
    <m/>
    <m/>
    <m/>
    <m/>
    <s v="SP"/>
    <x v="13"/>
    <x v="5"/>
    <m/>
    <m/>
  </r>
  <r>
    <n v="22"/>
    <m/>
    <m/>
    <m/>
    <m/>
    <x v="19"/>
    <x v="20"/>
    <x v="20"/>
    <s v="SERVICO"/>
    <m/>
    <m/>
    <s v="OUTROS SERVICOS DE TERCEIROS-PESSOA JURIDICA"/>
    <n v="1"/>
    <m/>
    <n v="3202.5"/>
    <n v="3202.5"/>
    <n v="15153696"/>
    <s v="151536"/>
    <s v="1515"/>
    <m/>
    <m/>
    <x v="3"/>
    <m/>
    <m/>
    <s v="345/2024"/>
    <n v="956222"/>
    <s v="INSTITUTO ASAS PARA VOAR"/>
    <s v="Realização do Evento Asas do Futebol no Município de São Paulo/SP"/>
    <m/>
    <m/>
    <m/>
    <m/>
    <s v="SP"/>
    <x v="0"/>
    <x v="0"/>
    <m/>
    <m/>
  </r>
  <r>
    <n v="23"/>
    <m/>
    <m/>
    <m/>
    <m/>
    <x v="20"/>
    <x v="21"/>
    <x v="21"/>
    <s v="SERVICO"/>
    <m/>
    <m/>
    <s v="SERVICOS TECNICOS PROFISSIONAIS"/>
    <n v="1"/>
    <m/>
    <n v="800"/>
    <n v="800"/>
    <n v="15153689"/>
    <s v="151536"/>
    <s v="1515"/>
    <m/>
    <m/>
    <x v="3"/>
    <m/>
    <m/>
    <s v="345/2024"/>
    <n v="956222"/>
    <s v="INSTITUTO ASAS PARA VOAR"/>
    <s v="Realização do Evento Asas do Futebol no Município de São Paulo/SP"/>
    <m/>
    <m/>
    <m/>
    <m/>
    <s v="SP"/>
    <x v="14"/>
    <x v="6"/>
    <m/>
    <m/>
  </r>
  <r>
    <n v="24"/>
    <m/>
    <m/>
    <m/>
    <m/>
    <x v="21"/>
    <x v="22"/>
    <x v="22"/>
    <s v="BEM"/>
    <m/>
    <m/>
    <s v="UNIFORMES, TECIDOS E AVIAMENTOS"/>
    <n v="440"/>
    <m/>
    <n v="347.8"/>
    <n v="153032"/>
    <n v="15153680"/>
    <s v="151536"/>
    <s v="1515"/>
    <m/>
    <m/>
    <x v="3"/>
    <m/>
    <m/>
    <s v="345/2024"/>
    <n v="956222"/>
    <s v="INSTITUTO ASAS PARA VOAR"/>
    <s v="Realização do Evento Asas do Futebol no Município de São Paulo/SP"/>
    <m/>
    <m/>
    <m/>
    <m/>
    <s v="SP"/>
    <x v="0"/>
    <x v="0"/>
    <m/>
    <m/>
  </r>
  <r>
    <n v="25"/>
    <m/>
    <m/>
    <m/>
    <m/>
    <x v="9"/>
    <x v="23"/>
    <x v="23"/>
    <s v="SERVICO"/>
    <m/>
    <m/>
    <s v="SERVICOS TECNICOS PROFISSIONAIS"/>
    <n v="1"/>
    <m/>
    <n v="2000"/>
    <n v="2000"/>
    <n v="15153702"/>
    <s v="151537"/>
    <s v="1515"/>
    <m/>
    <m/>
    <x v="3"/>
    <m/>
    <m/>
    <s v="345/2024"/>
    <n v="956222"/>
    <s v="INSTITUTO ASAS PARA VOAR"/>
    <s v="Realização do Evento Asas do Futebol no Município de São Paulo/SP"/>
    <m/>
    <m/>
    <m/>
    <m/>
    <s v="SP"/>
    <x v="8"/>
    <x v="0"/>
    <m/>
    <m/>
  </r>
  <r>
    <n v="26"/>
    <m/>
    <m/>
    <m/>
    <m/>
    <x v="22"/>
    <x v="24"/>
    <x v="24"/>
    <s v="SERVICO"/>
    <m/>
    <m/>
    <s v="OUTROS SERVICOS DE TERCEIROS-PESSOA JURIDICA"/>
    <n v="2"/>
    <m/>
    <n v="2200"/>
    <n v="4400"/>
    <n v="15153699"/>
    <s v="151536"/>
    <s v="1515"/>
    <m/>
    <m/>
    <x v="3"/>
    <m/>
    <m/>
    <s v="345/2024"/>
    <n v="956222"/>
    <s v="INSTITUTO ASAS PARA VOAR"/>
    <s v="Realização do Evento Asas do Futebol no Município de São Paulo/SP"/>
    <m/>
    <m/>
    <m/>
    <m/>
    <s v="SP"/>
    <x v="0"/>
    <x v="0"/>
    <m/>
    <m/>
  </r>
  <r>
    <n v="27"/>
    <m/>
    <m/>
    <m/>
    <m/>
    <x v="23"/>
    <x v="25"/>
    <x v="25"/>
    <s v="SERVICO"/>
    <m/>
    <m/>
    <s v="SERVICOS TECNICOS PROFISSIONAIS"/>
    <n v="2"/>
    <m/>
    <n v="1500"/>
    <n v="3000"/>
    <n v="15153686"/>
    <s v="151536"/>
    <s v="1515"/>
    <m/>
    <m/>
    <x v="3"/>
    <m/>
    <m/>
    <s v="345/2024"/>
    <n v="956222"/>
    <s v="INSTITUTO ASAS PARA VOAR"/>
    <s v="Realização do Evento Asas do Futebol no Município de São Paulo/SP"/>
    <m/>
    <m/>
    <m/>
    <m/>
    <s v="SP"/>
    <x v="15"/>
    <x v="7"/>
    <m/>
    <m/>
  </r>
  <r>
    <n v="28"/>
    <m/>
    <m/>
    <m/>
    <m/>
    <x v="24"/>
    <x v="26"/>
    <x v="26"/>
    <s v="SERVICO"/>
    <m/>
    <m/>
    <s v="FORNECIMENTO DE ALIMENTACAO"/>
    <n v="3000"/>
    <m/>
    <n v="1.1499999999999999"/>
    <n v="3450"/>
    <n v="15153694"/>
    <s v="151536"/>
    <s v="1515"/>
    <m/>
    <m/>
    <x v="3"/>
    <m/>
    <m/>
    <s v="345/2024"/>
    <n v="956222"/>
    <s v="INSTITUTO ASAS PARA VOAR"/>
    <s v="Realização do Evento Asas do Futebol no Município de São Paulo/SP"/>
    <m/>
    <m/>
    <m/>
    <m/>
    <s v="SP"/>
    <x v="0"/>
    <x v="0"/>
    <m/>
    <m/>
  </r>
  <r>
    <n v="29"/>
    <m/>
    <m/>
    <m/>
    <m/>
    <x v="10"/>
    <x v="27"/>
    <x v="27"/>
    <s v="OUTROS"/>
    <m/>
    <m/>
    <s v="PREMIACOES DESPORTIVAS"/>
    <n v="24"/>
    <m/>
    <n v="350"/>
    <n v="8400"/>
    <n v="15153703"/>
    <s v="151537"/>
    <s v="1515"/>
    <m/>
    <m/>
    <x v="3"/>
    <m/>
    <m/>
    <s v="345/2024"/>
    <n v="956222"/>
    <s v="INSTITUTO ASAS PARA VOAR"/>
    <s v="Realização do Evento Asas do Futebol no Município de São Paulo/SP"/>
    <m/>
    <m/>
    <m/>
    <m/>
    <s v="SP"/>
    <x v="9"/>
    <x v="2"/>
    <m/>
    <m/>
  </r>
  <r>
    <n v="30"/>
    <m/>
    <m/>
    <m/>
    <m/>
    <x v="25"/>
    <x v="28"/>
    <x v="28"/>
    <s v="SERVICO"/>
    <m/>
    <m/>
    <s v="SERVICOS TECNICOS PROFISSIONAIS"/>
    <n v="1"/>
    <m/>
    <n v="300"/>
    <n v="300"/>
    <n v="15153688"/>
    <s v="151536"/>
    <s v="1515"/>
    <m/>
    <m/>
    <x v="3"/>
    <m/>
    <m/>
    <s v="345/2024"/>
    <n v="956222"/>
    <s v="INSTITUTO ASAS PARA VOAR"/>
    <s v="Realização do Evento Asas do Futebol no Município de São Paulo/SP"/>
    <m/>
    <m/>
    <m/>
    <m/>
    <s v="SP"/>
    <x v="16"/>
    <x v="8"/>
    <m/>
    <m/>
  </r>
  <r>
    <n v="31"/>
    <m/>
    <m/>
    <m/>
    <m/>
    <x v="26"/>
    <x v="29"/>
    <x v="29"/>
    <s v="SERVICO"/>
    <m/>
    <m/>
    <s v="OUTROS SERVICOS DE TERCEIROS-PESSOA JURIDICA"/>
    <n v="2"/>
    <m/>
    <n v="3250"/>
    <n v="6500"/>
    <n v="15153684"/>
    <s v="151536"/>
    <s v="1515"/>
    <m/>
    <m/>
    <x v="3"/>
    <m/>
    <m/>
    <s v="345/2024"/>
    <n v="956222"/>
    <s v="INSTITUTO ASAS PARA VOAR"/>
    <s v="Realização do Evento Asas do Futebol no Município de São Paulo/SP"/>
    <m/>
    <m/>
    <m/>
    <m/>
    <s v="SP"/>
    <x v="17"/>
    <x v="8"/>
    <m/>
    <m/>
  </r>
  <r>
    <n v="32"/>
    <m/>
    <m/>
    <m/>
    <m/>
    <x v="27"/>
    <x v="30"/>
    <x v="30"/>
    <s v="SERVICO"/>
    <m/>
    <m/>
    <s v="SERVICOS GRAFICOS E EDITORIAIS"/>
    <n v="3000"/>
    <m/>
    <n v="0.5"/>
    <n v="1500"/>
    <n v="15153698"/>
    <s v="151536"/>
    <s v="1515"/>
    <m/>
    <m/>
    <x v="3"/>
    <m/>
    <m/>
    <s v="345/2024"/>
    <n v="956222"/>
    <s v="INSTITUTO ASAS PARA VOAR"/>
    <s v="Realização do Evento Asas do Futebol no Município de São Paulo/SP"/>
    <m/>
    <m/>
    <m/>
    <m/>
    <s v="SP"/>
    <x v="0"/>
    <x v="0"/>
    <m/>
    <m/>
  </r>
  <r>
    <n v="33"/>
    <m/>
    <m/>
    <m/>
    <m/>
    <x v="5"/>
    <x v="31"/>
    <x v="31"/>
    <s v="OUTROS"/>
    <m/>
    <m/>
    <s v="PREMIACOES DESPORTIVAS"/>
    <n v="400"/>
    <m/>
    <n v="17.899999999999999"/>
    <n v="7160"/>
    <n v="15153679"/>
    <s v="151536"/>
    <s v="1515"/>
    <m/>
    <m/>
    <x v="3"/>
    <m/>
    <m/>
    <s v="345/2024"/>
    <n v="956222"/>
    <s v="INSTITUTO ASAS PARA VOAR"/>
    <s v="Realização do Evento Asas do Futebol no Município de São Paulo/SP"/>
    <m/>
    <m/>
    <m/>
    <m/>
    <s v="SP"/>
    <x v="4"/>
    <x v="2"/>
    <m/>
    <m/>
  </r>
  <r>
    <n v="34"/>
    <m/>
    <m/>
    <m/>
    <m/>
    <x v="28"/>
    <x v="32"/>
    <x v="32"/>
    <s v="SERVICO"/>
    <m/>
    <m/>
    <s v="OUTROS SERVICOS DE TERCEIROS-PESSOA JURIDICA"/>
    <n v="2"/>
    <m/>
    <n v="1825"/>
    <n v="3650"/>
    <n v="15153678"/>
    <s v="151536"/>
    <s v="1515"/>
    <m/>
    <m/>
    <x v="3"/>
    <m/>
    <m/>
    <s v="345/2024"/>
    <n v="956222"/>
    <s v="INSTITUTO ASAS PARA VOAR"/>
    <s v="Realização do Evento Asas do Futebol no Município de São Paulo/SP"/>
    <m/>
    <m/>
    <m/>
    <m/>
    <s v="SP"/>
    <x v="0"/>
    <x v="0"/>
    <m/>
    <m/>
  </r>
  <r>
    <n v="35"/>
    <m/>
    <m/>
    <m/>
    <m/>
    <x v="29"/>
    <x v="33"/>
    <x v="33"/>
    <s v="SERVICO"/>
    <m/>
    <m/>
    <s v="SERVICOS TECNICOS PROFISSIONAIS"/>
    <n v="2"/>
    <m/>
    <n v="300"/>
    <n v="600"/>
    <n v="15153687"/>
    <s v="151536"/>
    <s v="1515"/>
    <m/>
    <m/>
    <x v="3"/>
    <m/>
    <m/>
    <s v="345/2024"/>
    <n v="956222"/>
    <s v="INSTITUTO ASAS PARA VOAR"/>
    <s v="Realização do Evento Asas do Futebol no Município de São Paulo/SP"/>
    <m/>
    <m/>
    <m/>
    <m/>
    <s v="SP"/>
    <x v="0"/>
    <x v="0"/>
    <m/>
    <m/>
  </r>
  <r>
    <n v="36"/>
    <m/>
    <m/>
    <m/>
    <m/>
    <x v="30"/>
    <x v="34"/>
    <x v="34"/>
    <s v="SERVICO"/>
    <m/>
    <m/>
    <s v="SERVICOS TECNICOS PROFISSIONAIS"/>
    <n v="2"/>
    <m/>
    <n v="500"/>
    <n v="1000"/>
    <n v="15153691"/>
    <s v="151536"/>
    <s v="1515"/>
    <m/>
    <m/>
    <x v="3"/>
    <m/>
    <m/>
    <s v="345/2024"/>
    <n v="956222"/>
    <s v="INSTITUTO ASAS PARA VOAR"/>
    <s v="Realização do Evento Asas do Futebol no Município de São Paulo/SP"/>
    <m/>
    <m/>
    <m/>
    <m/>
    <s v="SP"/>
    <x v="0"/>
    <x v="0"/>
    <m/>
    <m/>
  </r>
  <r>
    <n v="37"/>
    <m/>
    <m/>
    <m/>
    <m/>
    <x v="31"/>
    <x v="35"/>
    <x v="35"/>
    <s v="SERVICO"/>
    <m/>
    <m/>
    <s v="OUTROS SERVICOS DE TERCEIROS-PESSOA JURIDICA"/>
    <n v="2"/>
    <m/>
    <n v="2000"/>
    <n v="4000"/>
    <n v="15153681"/>
    <s v="151536"/>
    <s v="1515"/>
    <m/>
    <m/>
    <x v="3"/>
    <m/>
    <m/>
    <s v="345/2024"/>
    <n v="956222"/>
    <s v="INSTITUTO ASAS PARA VOAR"/>
    <s v="Realização do Evento Asas do Futebol no Município de São Paulo/SP"/>
    <m/>
    <m/>
    <m/>
    <m/>
    <s v="SP"/>
    <x v="0"/>
    <x v="0"/>
    <m/>
    <m/>
  </r>
  <r>
    <n v="38"/>
    <m/>
    <m/>
    <m/>
    <m/>
    <x v="32"/>
    <x v="36"/>
    <x v="36"/>
    <s v="SERVICO"/>
    <m/>
    <m/>
    <s v="OUTROS SERVICOS DE TERCEIROS-PESSOA JURIDICA"/>
    <n v="2"/>
    <m/>
    <n v="870"/>
    <n v="1740"/>
    <n v="15153693"/>
    <s v="151536"/>
    <s v="1515"/>
    <m/>
    <m/>
    <x v="3"/>
    <m/>
    <m/>
    <s v="345/2024"/>
    <n v="956222"/>
    <s v="INSTITUTO ASAS PARA VOAR"/>
    <s v="Realização do Evento Asas do Futebol no Município de São Paulo/SP"/>
    <m/>
    <m/>
    <m/>
    <m/>
    <s v="SP"/>
    <x v="18"/>
    <x v="9"/>
    <m/>
    <m/>
  </r>
  <r>
    <n v="39"/>
    <m/>
    <m/>
    <m/>
    <m/>
    <x v="33"/>
    <x v="37"/>
    <x v="37"/>
    <s v="SERVICO"/>
    <m/>
    <m/>
    <s v="SERVICOS GRAFICOS E EDITORIAIS"/>
    <n v="2"/>
    <m/>
    <n v="250.5"/>
    <n v="501"/>
    <n v="15153697"/>
    <s v="151536"/>
    <s v="1515"/>
    <m/>
    <m/>
    <x v="3"/>
    <m/>
    <m/>
    <s v="345/2024"/>
    <n v="956222"/>
    <s v="INSTITUTO ASAS PARA VOAR"/>
    <s v="Realização do Evento Asas do Futebol no Município de São Paulo/SP"/>
    <m/>
    <m/>
    <m/>
    <m/>
    <s v="SP"/>
    <x v="19"/>
    <x v="6"/>
    <m/>
    <m/>
  </r>
  <r>
    <n v="40"/>
    <m/>
    <m/>
    <m/>
    <m/>
    <x v="34"/>
    <x v="38"/>
    <x v="38"/>
    <s v="SERVICO"/>
    <m/>
    <m/>
    <s v="OUTROS SERVICOS DE TERCEIROS-PESSOA JURIDICA"/>
    <n v="12"/>
    <m/>
    <n v="2200"/>
    <n v="26400"/>
    <n v="15499752"/>
    <s v="154997"/>
    <s v="1549"/>
    <m/>
    <m/>
    <x v="3"/>
    <m/>
    <m/>
    <s v="393/2024"/>
    <n v="955744"/>
    <s v="ASSOCIACAO CONEXAO SOCIAL"/>
    <s v="Implementação e Desenvolvimento do Projeto Conexão Esporte no Município do Guarujá /SP"/>
    <m/>
    <m/>
    <m/>
    <m/>
    <s v="SP"/>
    <x v="0"/>
    <x v="0"/>
    <m/>
    <m/>
  </r>
  <r>
    <n v="41"/>
    <m/>
    <m/>
    <m/>
    <m/>
    <x v="35"/>
    <x v="39"/>
    <x v="39"/>
    <s v="SERVICO"/>
    <m/>
    <m/>
    <s v="OUTROS SERVICOS DE TERCEIROS-PESSOA JURIDICA"/>
    <n v="12"/>
    <m/>
    <n v="1400"/>
    <n v="16800"/>
    <n v="15499755"/>
    <s v="154997"/>
    <s v="1549"/>
    <m/>
    <m/>
    <x v="3"/>
    <m/>
    <m/>
    <s v="393/2024"/>
    <n v="955744"/>
    <s v="ASSOCIACAO CONEXAO SOCIAL"/>
    <s v="Implementação e Desenvolvimento do Projeto Conexão Esporte no Município do Guarujá /SP"/>
    <m/>
    <m/>
    <m/>
    <m/>
    <s v="SP"/>
    <x v="20"/>
    <x v="8"/>
    <m/>
    <m/>
  </r>
  <r>
    <n v="42"/>
    <m/>
    <m/>
    <m/>
    <m/>
    <x v="36"/>
    <x v="40"/>
    <x v="40"/>
    <s v="SERVICO"/>
    <m/>
    <m/>
    <s v="OUTROS SERVICOS DE TERCEIROS-PESSOA JURIDICA"/>
    <n v="12"/>
    <m/>
    <n v="2500"/>
    <n v="30000"/>
    <n v="15499751"/>
    <s v="154997"/>
    <s v="1549"/>
    <m/>
    <m/>
    <x v="3"/>
    <m/>
    <m/>
    <s v="393/2024"/>
    <n v="955744"/>
    <s v="ASSOCIACAO CONEXAO SOCIAL"/>
    <s v="Implementação e Desenvolvimento do Projeto Conexão Esporte no Município do Guarujá /SP"/>
    <m/>
    <m/>
    <m/>
    <m/>
    <s v="SP"/>
    <x v="0"/>
    <x v="0"/>
    <m/>
    <m/>
  </r>
  <r>
    <n v="43"/>
    <m/>
    <m/>
    <m/>
    <m/>
    <x v="26"/>
    <x v="41"/>
    <x v="41"/>
    <s v="SERVICO"/>
    <m/>
    <m/>
    <s v="OUTROS SERVICOS DE TERCEIROS-PESSOA JURIDICA"/>
    <n v="12"/>
    <m/>
    <n v="4166"/>
    <n v="49992"/>
    <n v="15499750"/>
    <s v="154997"/>
    <s v="1549"/>
    <m/>
    <m/>
    <x v="3"/>
    <m/>
    <m/>
    <s v="393/2024"/>
    <n v="955744"/>
    <s v="ASSOCIACAO CONEXAO SOCIAL"/>
    <s v="Implementação e Desenvolvimento do Projeto Conexão Esporte no Município do Guarujá /SP"/>
    <m/>
    <m/>
    <m/>
    <m/>
    <s v="SP"/>
    <x v="17"/>
    <x v="8"/>
    <m/>
    <m/>
  </r>
  <r>
    <n v="44"/>
    <m/>
    <m/>
    <m/>
    <m/>
    <x v="37"/>
    <x v="42"/>
    <x v="42"/>
    <s v="BEM"/>
    <m/>
    <m/>
    <s v="MATERIAL EDUCATIVO E ESPORTIVO"/>
    <n v="4"/>
    <m/>
    <n v="104"/>
    <n v="416"/>
    <n v="15499759"/>
    <s v="154997"/>
    <s v="1549"/>
    <m/>
    <m/>
    <x v="3"/>
    <m/>
    <m/>
    <s v="393/2024"/>
    <n v="955744"/>
    <s v="ASSOCIACAO CONEXAO SOCIAL"/>
    <s v="Implementação e Desenvolvimento do Projeto Conexão Esporte no Município do Guarujá /SP"/>
    <m/>
    <m/>
    <m/>
    <m/>
    <s v="SP"/>
    <x v="0"/>
    <x v="0"/>
    <m/>
    <m/>
  </r>
  <r>
    <n v="45"/>
    <m/>
    <m/>
    <m/>
    <m/>
    <x v="37"/>
    <x v="43"/>
    <x v="43"/>
    <s v="BEM"/>
    <m/>
    <m/>
    <s v="MATERIAL EDUCATIVO E ESPORTIVO"/>
    <n v="60"/>
    <m/>
    <n v="104"/>
    <n v="6240"/>
    <n v="15499758"/>
    <s v="154997"/>
    <s v="1549"/>
    <m/>
    <m/>
    <x v="3"/>
    <m/>
    <m/>
    <s v="393/2024"/>
    <n v="955744"/>
    <s v="ASSOCIACAO CONEXAO SOCIAL"/>
    <s v="Implementação e Desenvolvimento do Projeto Conexão Esporte no Município do Guarujá /SP"/>
    <m/>
    <m/>
    <m/>
    <m/>
    <s v="SP"/>
    <x v="0"/>
    <x v="0"/>
    <m/>
    <m/>
  </r>
  <r>
    <n v="46"/>
    <m/>
    <m/>
    <m/>
    <m/>
    <x v="38"/>
    <x v="44"/>
    <x v="44"/>
    <s v="SERVICO"/>
    <m/>
    <m/>
    <s v="OUTROS SERVICOS DE TERCEIROS-PESSOA JURIDICA"/>
    <n v="12"/>
    <m/>
    <n v="1734.02"/>
    <n v="20808.240000000002"/>
    <n v="15499753"/>
    <s v="154997"/>
    <s v="1549"/>
    <m/>
    <m/>
    <x v="3"/>
    <m/>
    <m/>
    <s v="393/2024"/>
    <n v="955744"/>
    <s v="ASSOCIACAO CONEXAO SOCIAL"/>
    <s v="Implementação e Desenvolvimento do Projeto Conexão Esporte no Município do Guarujá /SP"/>
    <m/>
    <m/>
    <m/>
    <m/>
    <s v="SP"/>
    <x v="0"/>
    <x v="0"/>
    <m/>
    <m/>
  </r>
  <r>
    <n v="47"/>
    <m/>
    <m/>
    <m/>
    <m/>
    <x v="39"/>
    <x v="45"/>
    <x v="45"/>
    <s v="SERVICO"/>
    <m/>
    <m/>
    <s v="OUTROS SERVICOS DE TERCEIROS-PESSOA JURIDICA"/>
    <n v="12"/>
    <m/>
    <n v="2500"/>
    <n v="30000"/>
    <n v="15499756"/>
    <s v="154997"/>
    <s v="1549"/>
    <m/>
    <m/>
    <x v="3"/>
    <m/>
    <m/>
    <s v="393/2024"/>
    <n v="955744"/>
    <s v="ASSOCIACAO CONEXAO SOCIAL"/>
    <s v="Implementação e Desenvolvimento do Projeto Conexão Esporte no Município do Guarujá /SP"/>
    <m/>
    <m/>
    <m/>
    <m/>
    <s v="SP"/>
    <x v="0"/>
    <x v="0"/>
    <m/>
    <m/>
  </r>
  <r>
    <n v="48"/>
    <m/>
    <m/>
    <m/>
    <m/>
    <x v="40"/>
    <x v="46"/>
    <x v="46"/>
    <s v="BEM"/>
    <m/>
    <m/>
    <s v="MATERIAL EDUCATIVO E ESPORTIVO"/>
    <n v="24"/>
    <m/>
    <n v="99.99"/>
    <n v="2399.7600000000002"/>
    <n v="15499757"/>
    <s v="154997"/>
    <s v="1549"/>
    <m/>
    <m/>
    <x v="3"/>
    <m/>
    <m/>
    <s v="393/2024"/>
    <n v="955744"/>
    <s v="ASSOCIACAO CONEXAO SOCIAL"/>
    <s v="Implementação e Desenvolvimento do Projeto Conexão Esporte no Município do Guarujá /SP"/>
    <m/>
    <m/>
    <m/>
    <m/>
    <s v="SP"/>
    <x v="21"/>
    <x v="3"/>
    <m/>
    <m/>
  </r>
  <r>
    <n v="49"/>
    <m/>
    <m/>
    <m/>
    <m/>
    <x v="32"/>
    <x v="36"/>
    <x v="36"/>
    <s v="SERVICO"/>
    <m/>
    <m/>
    <s v="OUTROS SERVICOS DE TERCEIROS-PESSOA JURIDICA"/>
    <n v="12"/>
    <m/>
    <n v="1412"/>
    <n v="16944"/>
    <n v="15499754"/>
    <s v="154997"/>
    <s v="1549"/>
    <m/>
    <m/>
    <x v="3"/>
    <m/>
    <m/>
    <s v="393/2024"/>
    <n v="955744"/>
    <s v="ASSOCIACAO CONEXAO SOCIAL"/>
    <s v="Implementação e Desenvolvimento do Projeto Conexão Esporte no Município do Guarujá /SP"/>
    <m/>
    <m/>
    <m/>
    <m/>
    <s v="SP"/>
    <x v="18"/>
    <x v="9"/>
    <m/>
    <m/>
  </r>
  <r>
    <n v="50"/>
    <m/>
    <m/>
    <m/>
    <m/>
    <x v="41"/>
    <x v="47"/>
    <x v="47"/>
    <s v="BEM"/>
    <m/>
    <m/>
    <s v="UNIFORMES, TECIDOS E AVIAMENTOS"/>
    <n v="300"/>
    <m/>
    <n v="266.89999999999998"/>
    <n v="80070"/>
    <n v="15155952"/>
    <s v="151559"/>
    <s v="1515"/>
    <m/>
    <m/>
    <x v="4"/>
    <m/>
    <m/>
    <s v="397/2024"/>
    <n v="956237"/>
    <s v="ASSOCIACAO PROJETO ESPERANCA PORTO DE SANTANA"/>
    <s v="Implementação e Desenvolvimento do Projeto Crescendo com Esperança, no Município de Cariacica-ES"/>
    <m/>
    <m/>
    <m/>
    <m/>
    <s v="ES"/>
    <x v="0"/>
    <x v="0"/>
    <m/>
    <m/>
  </r>
  <r>
    <n v="51"/>
    <m/>
    <m/>
    <m/>
    <m/>
    <x v="42"/>
    <x v="48"/>
    <x v="48"/>
    <s v="BEM"/>
    <m/>
    <m/>
    <s v="UNIFORMES, TECIDOS E AVIAMENTOS"/>
    <n v="246"/>
    <m/>
    <n v="50.44"/>
    <n v="12408.24"/>
    <n v="15155954"/>
    <s v="151559"/>
    <s v="1515"/>
    <m/>
    <m/>
    <x v="4"/>
    <m/>
    <m/>
    <s v="397/2024"/>
    <n v="956237"/>
    <s v="ASSOCIACAO PROJETO ESPERANCA PORTO DE SANTANA"/>
    <s v="Implementação e Desenvolvimento do Projeto Crescendo com Esperança, no Município de Cariacica-ES"/>
    <m/>
    <m/>
    <m/>
    <m/>
    <s v="ES"/>
    <x v="22"/>
    <x v="4"/>
    <m/>
    <m/>
  </r>
  <r>
    <n v="52"/>
    <m/>
    <m/>
    <m/>
    <m/>
    <x v="43"/>
    <x v="49"/>
    <x v="49"/>
    <s v="BEM"/>
    <m/>
    <m/>
    <s v="UNIFORMES, TECIDOS E AVIAMENTOS"/>
    <n v="300"/>
    <m/>
    <n v="266.89999999999998"/>
    <n v="80070"/>
    <n v="15155951"/>
    <s v="151559"/>
    <s v="1515"/>
    <m/>
    <m/>
    <x v="4"/>
    <m/>
    <m/>
    <s v="397/2024"/>
    <n v="956237"/>
    <s v="ASSOCIACAO PROJETO ESPERANCA PORTO DE SANTANA"/>
    <s v="Implementação e Desenvolvimento do Projeto Crescendo com Esperança, no Município de Cariacica-ES"/>
    <m/>
    <m/>
    <m/>
    <m/>
    <s v="ES"/>
    <x v="0"/>
    <x v="0"/>
    <m/>
    <m/>
  </r>
  <r>
    <n v="53"/>
    <m/>
    <m/>
    <m/>
    <m/>
    <x v="44"/>
    <x v="50"/>
    <x v="50"/>
    <s v="BEM"/>
    <m/>
    <m/>
    <s v="UNIFORMES, TECIDOS E AVIAMENTOS"/>
    <n v="300"/>
    <m/>
    <n v="91.5"/>
    <n v="27450"/>
    <n v="15155953"/>
    <s v="151559"/>
    <s v="1515"/>
    <m/>
    <m/>
    <x v="4"/>
    <m/>
    <m/>
    <s v="397/2024"/>
    <n v="956237"/>
    <s v="ASSOCIACAO PROJETO ESPERANCA PORTO DE SANTANA"/>
    <s v="Implementação e Desenvolvimento do Projeto Crescendo com Esperança, no Município de Cariacica-ES"/>
    <m/>
    <m/>
    <m/>
    <m/>
    <s v="ES"/>
    <x v="0"/>
    <x v="0"/>
    <m/>
    <m/>
  </r>
  <r>
    <n v="54"/>
    <m/>
    <m/>
    <m/>
    <m/>
    <x v="45"/>
    <x v="51"/>
    <x v="51"/>
    <s v="BEM"/>
    <m/>
    <m/>
    <s v="MATERIAL EDUCATIVO E ESPORTIVO"/>
    <n v="1"/>
    <m/>
    <n v="200200.2"/>
    <n v="200200.2"/>
    <n v="15476330"/>
    <s v="154763"/>
    <s v="1547"/>
    <m/>
    <m/>
    <x v="3"/>
    <m/>
    <m/>
    <s v="418/2024"/>
    <n v="955771"/>
    <s v="MUNICIPIO DE MARACAI"/>
    <s v="Apoio ao Desenvolvimento do Projeto Esporte Campeão no Município de Maracaí/SP"/>
    <m/>
    <m/>
    <m/>
    <m/>
    <s v="SP"/>
    <x v="0"/>
    <x v="0"/>
    <m/>
    <m/>
  </r>
  <r>
    <n v="55"/>
    <m/>
    <m/>
    <m/>
    <m/>
    <x v="42"/>
    <x v="52"/>
    <x v="52"/>
    <s v="SERVICO"/>
    <m/>
    <m/>
    <s v="CONFECCAO DE UNIFORMES, BANDEIRAS E FLAMULAS"/>
    <n v="100"/>
    <m/>
    <n v="63"/>
    <n v="6300"/>
    <n v="15161818"/>
    <s v="151618"/>
    <s v="1516"/>
    <m/>
    <m/>
    <x v="5"/>
    <m/>
    <m/>
    <s v="419/2024"/>
    <n v="955774"/>
    <s v="ASSOCIACAO DE VOLEIBOL FEMININO DE LAGES"/>
    <s v="Implementação e Desenvolvimento do Projeto Vôlei Para Todos - 2ª Etapa, no Município de Lages/SC"/>
    <m/>
    <m/>
    <m/>
    <m/>
    <s v="SC"/>
    <x v="22"/>
    <x v="4"/>
    <m/>
    <m/>
  </r>
  <r>
    <n v="56"/>
    <m/>
    <m/>
    <m/>
    <m/>
    <x v="46"/>
    <x v="53"/>
    <x v="53"/>
    <s v="SERVICO"/>
    <m/>
    <m/>
    <s v="OUTROS SERVICOS DE TERCEIROS-PESSOA JURIDICA"/>
    <n v="11"/>
    <m/>
    <n v="1300"/>
    <n v="14300"/>
    <n v="15161821"/>
    <s v="151618"/>
    <s v="1516"/>
    <m/>
    <m/>
    <x v="5"/>
    <m/>
    <m/>
    <s v="419/2024"/>
    <n v="955774"/>
    <s v="ASSOCIACAO DE VOLEIBOL FEMININO DE LAGES"/>
    <s v="Implementação e Desenvolvimento do Projeto Vôlei Para Todos - 2ª Etapa, no Município de Lages/SC"/>
    <m/>
    <m/>
    <m/>
    <m/>
    <s v="SC"/>
    <x v="0"/>
    <x v="0"/>
    <m/>
    <m/>
  </r>
  <r>
    <n v="57"/>
    <m/>
    <m/>
    <m/>
    <m/>
    <x v="36"/>
    <x v="54"/>
    <x v="54"/>
    <s v="SERVICO"/>
    <m/>
    <m/>
    <s v="OUTROS SERVICOS DE TERCEIROS-PESSOA JURIDICA"/>
    <n v="22"/>
    <m/>
    <n v="2220"/>
    <n v="48840"/>
    <n v="15161819"/>
    <s v="151618"/>
    <s v="1516"/>
    <m/>
    <m/>
    <x v="5"/>
    <m/>
    <m/>
    <s v="419/2024"/>
    <n v="955774"/>
    <s v="ASSOCIACAO DE VOLEIBOL FEMININO DE LAGES"/>
    <s v="Implementação e Desenvolvimento do Projeto Vôlei Para Todos - 2ª Etapa, no Município de Lages/SC"/>
    <m/>
    <m/>
    <m/>
    <m/>
    <s v="SC"/>
    <x v="0"/>
    <x v="0"/>
    <m/>
    <m/>
  </r>
  <r>
    <n v="58"/>
    <m/>
    <m/>
    <m/>
    <m/>
    <x v="47"/>
    <x v="55"/>
    <x v="55"/>
    <s v="BEM"/>
    <m/>
    <m/>
    <s v="MATERIAL EDUCATIVO E ESPORTIVO"/>
    <n v="100"/>
    <m/>
    <n v="117.06"/>
    <n v="11706"/>
    <n v="15161823"/>
    <s v="151618"/>
    <s v="1516"/>
    <m/>
    <m/>
    <x v="5"/>
    <m/>
    <m/>
    <s v="419/2024"/>
    <n v="955774"/>
    <s v="ASSOCIACAO DE VOLEIBOL FEMININO DE LAGES"/>
    <s v="Implementação e Desenvolvimento do Projeto Vôlei Para Todos - 2ª Etapa, no Município de Lages/SC"/>
    <m/>
    <m/>
    <m/>
    <m/>
    <s v="SC"/>
    <x v="23"/>
    <x v="3"/>
    <m/>
    <m/>
  </r>
  <r>
    <n v="59"/>
    <m/>
    <m/>
    <m/>
    <m/>
    <x v="35"/>
    <x v="56"/>
    <x v="56"/>
    <s v="SERVICO"/>
    <m/>
    <m/>
    <s v="SERVICOS TECNICOS PROFISSIONAIS"/>
    <n v="22"/>
    <m/>
    <n v="857"/>
    <n v="18854"/>
    <n v="15161820"/>
    <s v="151618"/>
    <s v="1516"/>
    <m/>
    <m/>
    <x v="5"/>
    <m/>
    <m/>
    <s v="419/2024"/>
    <n v="955774"/>
    <s v="ASSOCIACAO DE VOLEIBOL FEMININO DE LAGES"/>
    <s v="Implementação e Desenvolvimento do Projeto Vôlei Para Todos - 2ª Etapa, no Município de Lages/SC"/>
    <m/>
    <m/>
    <m/>
    <m/>
    <s v="SC"/>
    <x v="20"/>
    <x v="8"/>
    <m/>
    <m/>
  </r>
  <r>
    <n v="60"/>
    <m/>
    <m/>
    <m/>
    <m/>
    <x v="48"/>
    <x v="57"/>
    <x v="57"/>
    <s v="BEM"/>
    <m/>
    <m/>
    <s v="UNIFORMES, TECIDOS E AVIAMENTOS"/>
    <n v="2000"/>
    <m/>
    <n v="45"/>
    <n v="90000"/>
    <n v="15157117"/>
    <s v="151571"/>
    <s v="1515"/>
    <m/>
    <m/>
    <x v="6"/>
    <m/>
    <m/>
    <s v="422/2024"/>
    <n v="955782"/>
    <s v="ASSOCIACAO DE PAIS E AMIGOS DO BASQUETE - RN - APAB-RN"/>
    <s v="Realização da 7ª Edição da Maratona Internacional do Natal 2024, em Natal-RN"/>
    <m/>
    <m/>
    <m/>
    <m/>
    <s v="RN"/>
    <x v="22"/>
    <x v="4"/>
    <m/>
    <m/>
  </r>
  <r>
    <n v="61"/>
    <m/>
    <m/>
    <m/>
    <m/>
    <x v="49"/>
    <x v="58"/>
    <x v="58"/>
    <s v="SERVICO"/>
    <m/>
    <m/>
    <s v="OUTROS SERVICOS DE TERCEIROS-PESSOA JURIDICA"/>
    <n v="25"/>
    <m/>
    <n v="28"/>
    <n v="700"/>
    <n v="15157130"/>
    <s v="151571"/>
    <s v="1515"/>
    <m/>
    <m/>
    <x v="6"/>
    <m/>
    <m/>
    <s v="422/2024"/>
    <n v="955782"/>
    <s v="ASSOCIACAO DE PAIS E AMIGOS DO BASQUETE - RN - APAB-RN"/>
    <s v="Realização da 7ª Edição da Maratona Internacional do Natal 2024, em Natal-RN"/>
    <m/>
    <m/>
    <m/>
    <m/>
    <s v="RN"/>
    <x v="0"/>
    <x v="0"/>
    <m/>
    <m/>
  </r>
  <r>
    <n v="62"/>
    <m/>
    <m/>
    <m/>
    <m/>
    <x v="50"/>
    <x v="59"/>
    <x v="59"/>
    <s v="SERVICO"/>
    <m/>
    <m/>
    <s v="OUTROS SERVICOS DE TERCEIROS-PESSOA JURIDICA"/>
    <n v="15"/>
    <m/>
    <n v="150"/>
    <n v="2250"/>
    <n v="15157139"/>
    <s v="151571"/>
    <s v="1515"/>
    <m/>
    <m/>
    <x v="6"/>
    <m/>
    <m/>
    <s v="422/2024"/>
    <n v="955782"/>
    <s v="ASSOCIACAO DE PAIS E AMIGOS DO BASQUETE - RN - APAB-RN"/>
    <s v="Realização da 7ª Edição da Maratona Internacional do Natal 2024, em Natal-RN"/>
    <m/>
    <m/>
    <m/>
    <m/>
    <s v="RN"/>
    <x v="0"/>
    <x v="0"/>
    <m/>
    <m/>
  </r>
  <r>
    <n v="63"/>
    <m/>
    <m/>
    <m/>
    <m/>
    <x v="51"/>
    <x v="60"/>
    <x v="60"/>
    <s v="SERVICO"/>
    <m/>
    <m/>
    <s v="OUTROS SERVICOS DE TERCEIROS-PESSOA JURIDICA"/>
    <n v="12"/>
    <m/>
    <n v="680"/>
    <n v="8160"/>
    <n v="15157140"/>
    <s v="151571"/>
    <s v="1515"/>
    <m/>
    <m/>
    <x v="6"/>
    <m/>
    <m/>
    <s v="422/2024"/>
    <n v="955782"/>
    <s v="ASSOCIACAO DE PAIS E AMIGOS DO BASQUETE - RN - APAB-RN"/>
    <s v="Realização da 7ª Edição da Maratona Internacional do Natal 2024, em Natal-RN"/>
    <m/>
    <m/>
    <m/>
    <m/>
    <s v="RN"/>
    <x v="0"/>
    <x v="0"/>
    <m/>
    <m/>
  </r>
  <r>
    <n v="64"/>
    <m/>
    <m/>
    <m/>
    <m/>
    <x v="52"/>
    <x v="61"/>
    <x v="61"/>
    <s v="SERVICO"/>
    <m/>
    <m/>
    <s v="OUTROS SERVICOS DE TERCEIROS-PESSOA JURIDICA"/>
    <n v="1500"/>
    <m/>
    <n v="28.5"/>
    <n v="42750"/>
    <n v="15157129"/>
    <s v="151571"/>
    <s v="1515"/>
    <m/>
    <m/>
    <x v="6"/>
    <m/>
    <m/>
    <s v="422/2024"/>
    <n v="955782"/>
    <s v="ASSOCIACAO DE PAIS E AMIGOS DO BASQUETE - RN - APAB-RN"/>
    <s v="Realização da 7ª Edição da Maratona Internacional do Natal 2024, em Natal-RN"/>
    <m/>
    <m/>
    <m/>
    <m/>
    <s v="RN"/>
    <x v="0"/>
    <x v="0"/>
    <m/>
    <m/>
  </r>
  <r>
    <n v="65"/>
    <m/>
    <m/>
    <m/>
    <m/>
    <x v="53"/>
    <x v="62"/>
    <x v="62"/>
    <s v="SERVICO"/>
    <m/>
    <m/>
    <s v="OUTROS SERVICOS DE TERCEIROS-PESSOA JURIDICA"/>
    <n v="3"/>
    <m/>
    <n v="1500"/>
    <n v="4500"/>
    <n v="15157122"/>
    <s v="151571"/>
    <s v="1515"/>
    <m/>
    <m/>
    <x v="6"/>
    <m/>
    <m/>
    <s v="422/2024"/>
    <n v="955782"/>
    <s v="ASSOCIACAO DE PAIS E AMIGOS DO BASQUETE - RN - APAB-RN"/>
    <s v="Realização da 7ª Edição da Maratona Internacional do Natal 2024, em Natal-RN"/>
    <m/>
    <m/>
    <m/>
    <m/>
    <s v="RN"/>
    <x v="0"/>
    <x v="0"/>
    <m/>
    <m/>
  </r>
  <r>
    <n v="66"/>
    <m/>
    <m/>
    <m/>
    <m/>
    <x v="54"/>
    <x v="63"/>
    <x v="63"/>
    <s v="SERVICO"/>
    <m/>
    <m/>
    <s v="OUTROS SERVICOS DE TERCEIROS-PESSOA JURIDICA"/>
    <n v="22"/>
    <m/>
    <n v="350"/>
    <n v="7700"/>
    <n v="15157127"/>
    <s v="151571"/>
    <s v="1515"/>
    <m/>
    <m/>
    <x v="6"/>
    <m/>
    <m/>
    <s v="422/2024"/>
    <n v="955782"/>
    <s v="ASSOCIACAO DE PAIS E AMIGOS DO BASQUETE - RN - APAB-RN"/>
    <s v="Realização da 7ª Edição da Maratona Internacional do Natal 2024, em Natal-RN"/>
    <m/>
    <m/>
    <m/>
    <m/>
    <s v="RN"/>
    <x v="0"/>
    <x v="0"/>
    <m/>
    <m/>
  </r>
  <r>
    <n v="67"/>
    <m/>
    <m/>
    <m/>
    <m/>
    <x v="55"/>
    <x v="64"/>
    <x v="64"/>
    <s v="SERVICO"/>
    <m/>
    <m/>
    <s v="OUTROS SERVICOS DE TERCEIROS-PESSOA JURIDICA"/>
    <n v="30"/>
    <m/>
    <n v="23.32"/>
    <n v="699.6"/>
    <n v="15157137"/>
    <s v="151571"/>
    <s v="1515"/>
    <m/>
    <m/>
    <x v="6"/>
    <m/>
    <m/>
    <s v="422/2024"/>
    <n v="955782"/>
    <s v="ASSOCIACAO DE PAIS E AMIGOS DO BASQUETE - RN - APAB-RN"/>
    <s v="Realização da 7ª Edição da Maratona Internacional do Natal 2024, em Natal-RN"/>
    <m/>
    <m/>
    <m/>
    <m/>
    <s v="RN"/>
    <x v="0"/>
    <x v="0"/>
    <m/>
    <m/>
  </r>
  <r>
    <n v="68"/>
    <m/>
    <m/>
    <m/>
    <m/>
    <x v="56"/>
    <x v="62"/>
    <x v="62"/>
    <s v="SERVICO"/>
    <m/>
    <m/>
    <s v="OUTROS SERVICOS DE TERCEIROS-PESSOA JURIDICA"/>
    <n v="4"/>
    <m/>
    <n v="750"/>
    <n v="3000"/>
    <n v="15157124"/>
    <s v="151571"/>
    <s v="1515"/>
    <m/>
    <m/>
    <x v="6"/>
    <m/>
    <m/>
    <s v="422/2024"/>
    <n v="955782"/>
    <s v="ASSOCIACAO DE PAIS E AMIGOS DO BASQUETE - RN - APAB-RN"/>
    <s v="Realização da 7ª Edição da Maratona Internacional do Natal 2024, em Natal-RN"/>
    <m/>
    <m/>
    <m/>
    <m/>
    <s v="RN"/>
    <x v="0"/>
    <x v="0"/>
    <m/>
    <m/>
  </r>
  <r>
    <n v="69"/>
    <m/>
    <m/>
    <m/>
    <m/>
    <x v="57"/>
    <x v="65"/>
    <x v="65"/>
    <s v="SERVICO"/>
    <m/>
    <m/>
    <s v="OUTROS SERVICOS DE TERCEIROS-PESSOA JURIDICA"/>
    <n v="1"/>
    <m/>
    <n v="1050"/>
    <n v="1050"/>
    <n v="15157126"/>
    <s v="151571"/>
    <s v="1515"/>
    <m/>
    <m/>
    <x v="6"/>
    <m/>
    <m/>
    <s v="422/2024"/>
    <n v="955782"/>
    <s v="ASSOCIACAO DE PAIS E AMIGOS DO BASQUETE - RN - APAB-RN"/>
    <s v="Realização da 7ª Edição da Maratona Internacional do Natal 2024, em Natal-RN"/>
    <m/>
    <m/>
    <m/>
    <m/>
    <s v="RN"/>
    <x v="0"/>
    <x v="0"/>
    <m/>
    <m/>
  </r>
  <r>
    <n v="70"/>
    <m/>
    <m/>
    <m/>
    <m/>
    <x v="58"/>
    <x v="66"/>
    <x v="66"/>
    <s v="BEM"/>
    <m/>
    <m/>
    <s v="UNIFORMES, TECIDOS E AVIAMENTOS"/>
    <n v="2020"/>
    <m/>
    <n v="4.0199999999999996"/>
    <n v="8120.4"/>
    <n v="15157118"/>
    <s v="151571"/>
    <s v="1515"/>
    <m/>
    <m/>
    <x v="6"/>
    <m/>
    <m/>
    <s v="422/2024"/>
    <n v="955782"/>
    <s v="ASSOCIACAO DE PAIS E AMIGOS DO BASQUETE - RN - APAB-RN"/>
    <s v="Realização da 7ª Edição da Maratona Internacional do Natal 2024, em Natal-RN"/>
    <m/>
    <m/>
    <m/>
    <m/>
    <s v="RN"/>
    <x v="0"/>
    <x v="0"/>
    <m/>
    <m/>
  </r>
  <r>
    <n v="71"/>
    <m/>
    <m/>
    <m/>
    <m/>
    <x v="59"/>
    <x v="67"/>
    <x v="67"/>
    <s v="SERVICO"/>
    <m/>
    <m/>
    <s v="OUTROS SERVICOS DE TERCEIROS-PESSOA JURIDICA"/>
    <n v="16"/>
    <m/>
    <n v="175"/>
    <n v="2800"/>
    <n v="15157132"/>
    <s v="151571"/>
    <s v="1515"/>
    <m/>
    <m/>
    <x v="6"/>
    <m/>
    <m/>
    <s v="422/2024"/>
    <n v="955782"/>
    <s v="ASSOCIACAO DE PAIS E AMIGOS DO BASQUETE - RN - APAB-RN"/>
    <s v="Realização da 7ª Edição da Maratona Internacional do Natal 2024, em Natal-RN"/>
    <m/>
    <m/>
    <m/>
    <m/>
    <s v="RN"/>
    <x v="0"/>
    <x v="0"/>
    <m/>
    <m/>
  </r>
  <r>
    <n v="72"/>
    <m/>
    <m/>
    <m/>
    <m/>
    <x v="60"/>
    <x v="68"/>
    <x v="68"/>
    <s v="SERVICO"/>
    <m/>
    <m/>
    <s v="OUTROS SERVICOS DE TERCEIROS-PESSOA JURIDICA"/>
    <n v="10"/>
    <m/>
    <n v="85"/>
    <n v="850"/>
    <n v="15157131"/>
    <s v="151571"/>
    <s v="1515"/>
    <m/>
    <m/>
    <x v="6"/>
    <m/>
    <m/>
    <s v="422/2024"/>
    <n v="955782"/>
    <s v="ASSOCIACAO DE PAIS E AMIGOS DO BASQUETE - RN - APAB-RN"/>
    <s v="Realização da 7ª Edição da Maratona Internacional do Natal 2024, em Natal-RN"/>
    <m/>
    <m/>
    <m/>
    <m/>
    <s v="RN"/>
    <x v="0"/>
    <x v="0"/>
    <m/>
    <m/>
  </r>
  <r>
    <n v="73"/>
    <m/>
    <m/>
    <m/>
    <m/>
    <x v="61"/>
    <x v="69"/>
    <x v="69"/>
    <s v="SERVICO"/>
    <m/>
    <m/>
    <s v="OUTROS SERVICOS DE TERCEIROS-PESSOA JURIDICA"/>
    <n v="1"/>
    <m/>
    <n v="7900"/>
    <n v="7900"/>
    <n v="15157121"/>
    <s v="151571"/>
    <s v="1515"/>
    <m/>
    <m/>
    <x v="6"/>
    <m/>
    <m/>
    <s v="422/2024"/>
    <n v="955782"/>
    <s v="ASSOCIACAO DE PAIS E AMIGOS DO BASQUETE - RN - APAB-RN"/>
    <s v="Realização da 7ª Edição da Maratona Internacional do Natal 2024, em Natal-RN"/>
    <m/>
    <m/>
    <m/>
    <m/>
    <s v="RN"/>
    <x v="0"/>
    <x v="0"/>
    <m/>
    <m/>
  </r>
  <r>
    <n v="74"/>
    <m/>
    <m/>
    <m/>
    <m/>
    <x v="62"/>
    <x v="70"/>
    <x v="70"/>
    <s v="SERVICO"/>
    <m/>
    <m/>
    <s v="OUTROS SERVICOS DE TERCEIROS-PESSOA JURIDICA"/>
    <n v="1"/>
    <m/>
    <n v="4711"/>
    <n v="4711"/>
    <n v="15157120"/>
    <s v="151571"/>
    <s v="1515"/>
    <m/>
    <m/>
    <x v="6"/>
    <m/>
    <m/>
    <s v="422/2024"/>
    <n v="955782"/>
    <s v="ASSOCIACAO DE PAIS E AMIGOS DO BASQUETE - RN - APAB-RN"/>
    <s v="Realização da 7ª Edição da Maratona Internacional do Natal 2024, em Natal-RN"/>
    <m/>
    <m/>
    <m/>
    <m/>
    <s v="RN"/>
    <x v="0"/>
    <x v="0"/>
    <m/>
    <m/>
  </r>
  <r>
    <n v="75"/>
    <m/>
    <m/>
    <m/>
    <m/>
    <x v="63"/>
    <x v="71"/>
    <x v="71"/>
    <s v="SERVICO"/>
    <m/>
    <m/>
    <s v="OUTROS SERVICOS DE TERCEIROS-PESSOA JURIDICA"/>
    <n v="1"/>
    <m/>
    <n v="600"/>
    <n v="600"/>
    <n v="15157125"/>
    <s v="151571"/>
    <s v="1515"/>
    <m/>
    <m/>
    <x v="6"/>
    <m/>
    <m/>
    <s v="422/2024"/>
    <n v="955782"/>
    <s v="ASSOCIACAO DE PAIS E AMIGOS DO BASQUETE - RN - APAB-RN"/>
    <s v="Realização da 7ª Edição da Maratona Internacional do Natal 2024, em Natal-RN"/>
    <m/>
    <m/>
    <m/>
    <m/>
    <s v="RN"/>
    <x v="0"/>
    <x v="0"/>
    <m/>
    <m/>
  </r>
  <r>
    <n v="76"/>
    <m/>
    <m/>
    <m/>
    <m/>
    <x v="64"/>
    <x v="72"/>
    <x v="72"/>
    <s v="SERVICO"/>
    <m/>
    <m/>
    <s v="OUTROS SERVICOS DE TERCEIROS-PESSOA JURIDICA"/>
    <n v="570"/>
    <m/>
    <n v="15.5"/>
    <n v="8835"/>
    <n v="15157141"/>
    <s v="151571"/>
    <s v="1515"/>
    <m/>
    <m/>
    <x v="6"/>
    <m/>
    <m/>
    <s v="422/2024"/>
    <n v="955782"/>
    <s v="ASSOCIACAO DE PAIS E AMIGOS DO BASQUETE - RN - APAB-RN"/>
    <s v="Realização da 7ª Edição da Maratona Internacional do Natal 2024, em Natal-RN"/>
    <m/>
    <m/>
    <m/>
    <m/>
    <s v="RN"/>
    <x v="0"/>
    <x v="0"/>
    <m/>
    <m/>
  </r>
  <r>
    <n v="77"/>
    <m/>
    <m/>
    <m/>
    <m/>
    <x v="65"/>
    <x v="73"/>
    <x v="73"/>
    <s v="SERVICO"/>
    <m/>
    <m/>
    <s v="OUTROS SERVICOS DE TERCEIROS-PESSOA JURIDICA"/>
    <n v="10"/>
    <m/>
    <n v="320"/>
    <n v="3200"/>
    <n v="15157123"/>
    <s v="151571"/>
    <s v="1515"/>
    <m/>
    <m/>
    <x v="6"/>
    <m/>
    <m/>
    <s v="422/2024"/>
    <n v="955782"/>
    <s v="ASSOCIACAO DE PAIS E AMIGOS DO BASQUETE - RN - APAB-RN"/>
    <s v="Realização da 7ª Edição da Maratona Internacional do Natal 2024, em Natal-RN"/>
    <m/>
    <m/>
    <m/>
    <m/>
    <s v="RN"/>
    <x v="0"/>
    <x v="0"/>
    <m/>
    <m/>
  </r>
  <r>
    <n v="78"/>
    <m/>
    <m/>
    <m/>
    <m/>
    <x v="66"/>
    <x v="74"/>
    <x v="74"/>
    <s v="SERVICO"/>
    <m/>
    <m/>
    <s v="OUTROS SERVICOS DE TERCEIROS-PESSOA JURIDICA"/>
    <n v="8"/>
    <m/>
    <n v="124.25"/>
    <n v="994"/>
    <n v="15157135"/>
    <s v="151571"/>
    <s v="1515"/>
    <m/>
    <m/>
    <x v="6"/>
    <m/>
    <m/>
    <s v="422/2024"/>
    <n v="955782"/>
    <s v="ASSOCIACAO DE PAIS E AMIGOS DO BASQUETE - RN - APAB-RN"/>
    <s v="Realização da 7ª Edição da Maratona Internacional do Natal 2024, em Natal-RN"/>
    <m/>
    <m/>
    <m/>
    <m/>
    <s v="RN"/>
    <x v="0"/>
    <x v="0"/>
    <m/>
    <m/>
  </r>
  <r>
    <n v="79"/>
    <m/>
    <m/>
    <m/>
    <m/>
    <x v="67"/>
    <x v="75"/>
    <x v="75"/>
    <s v="SERVICO"/>
    <m/>
    <m/>
    <s v="OUTROS SERVICOS DE TERCEIROS-PESSOA JURIDICA"/>
    <n v="2"/>
    <m/>
    <n v="590"/>
    <n v="1180"/>
    <n v="15157128"/>
    <s v="151571"/>
    <s v="1515"/>
    <m/>
    <m/>
    <x v="6"/>
    <m/>
    <m/>
    <s v="422/2024"/>
    <n v="955782"/>
    <s v="ASSOCIACAO DE PAIS E AMIGOS DO BASQUETE - RN - APAB-RN"/>
    <s v="Realização da 7ª Edição da Maratona Internacional do Natal 2024, em Natal-RN"/>
    <m/>
    <m/>
    <m/>
    <m/>
    <s v="RN"/>
    <x v="0"/>
    <x v="0"/>
    <m/>
    <m/>
  </r>
  <r>
    <n v="1635"/>
    <m/>
    <m/>
    <s v="SERVIÇO DE TERCEIRO"/>
    <m/>
    <x v="68"/>
    <x v="76"/>
    <x v="76"/>
    <s v="SERVICO"/>
    <m/>
    <m/>
    <s v="OUTROS SERVICOS DE TERCEIROS-PESSOA JURIDICA"/>
    <n v="27"/>
    <m/>
    <n v="230"/>
    <n v="6210"/>
    <n v="15472781"/>
    <s v="154727"/>
    <s v="1547"/>
    <m/>
    <m/>
    <x v="0"/>
    <m/>
    <m/>
    <s v="16597/2024"/>
    <n v="963075"/>
    <s v="LIGA CANDANGA DE FUTSAL DO DISTRITO FEDERAL"/>
    <s v="Realização do Evento Circuito de Futebol no Entorno do Distrito Federal"/>
    <m/>
    <m/>
    <m/>
    <m/>
    <s v="DF"/>
    <x v="24"/>
    <x v="10"/>
    <m/>
    <m/>
  </r>
  <r>
    <n v="1636"/>
    <m/>
    <m/>
    <m/>
    <m/>
    <x v="35"/>
    <x v="77"/>
    <x v="77"/>
    <s v="SERVICO"/>
    <m/>
    <m/>
    <s v="OUTROS SERVICOS DE TERCEIROS-PESSOA JURIDICA"/>
    <n v="36"/>
    <m/>
    <n v="280"/>
    <n v="10080"/>
    <n v="15472779"/>
    <s v="154727"/>
    <s v="1547"/>
    <m/>
    <m/>
    <x v="0"/>
    <m/>
    <m/>
    <s v="16597/2024"/>
    <n v="963075"/>
    <s v="LIGA CANDANGA DE FUTSAL DO DISTRITO FEDERAL"/>
    <s v="Realização do Evento Circuito de Futebol no Entorno do Distrito Federal"/>
    <m/>
    <m/>
    <m/>
    <m/>
    <s v="DF"/>
    <x v="20"/>
    <x v="8"/>
    <m/>
    <m/>
  </r>
  <r>
    <n v="1637"/>
    <m/>
    <m/>
    <m/>
    <m/>
    <x v="69"/>
    <x v="78"/>
    <x v="78"/>
    <s v="BEM"/>
    <m/>
    <m/>
    <s v="MATERIAL EDUCATIVO E ESPORTIVO"/>
    <n v="4"/>
    <m/>
    <n v="80"/>
    <n v="320"/>
    <n v="15472790"/>
    <s v="154727"/>
    <s v="1547"/>
    <m/>
    <m/>
    <x v="0"/>
    <m/>
    <m/>
    <s v="16597/2024"/>
    <n v="963075"/>
    <s v="LIGA CANDANGA DE FUTSAL DO DISTRITO FEDERAL"/>
    <s v="Realização do Evento Circuito de Futebol no Entorno do Distrito Federal"/>
    <m/>
    <m/>
    <m/>
    <m/>
    <s v="DF"/>
    <x v="19"/>
    <x v="6"/>
    <m/>
    <m/>
  </r>
  <r>
    <n v="1660"/>
    <m/>
    <m/>
    <m/>
    <m/>
    <x v="69"/>
    <x v="79"/>
    <x v="79"/>
    <s v="BEM"/>
    <m/>
    <m/>
    <s v="MATERIAL EDUCATIVO E ESPORTIVO"/>
    <n v="4"/>
    <m/>
    <n v="90"/>
    <n v="360"/>
    <n v="15486771"/>
    <s v="154867"/>
    <s v="1548"/>
    <m/>
    <m/>
    <x v="0"/>
    <m/>
    <m/>
    <s v="16600/2024"/>
    <n v="962320"/>
    <s v="LIGA CANDANGA DE FUTSAL DO DISTRITO FEDERAL"/>
    <s v="Realização do Evento Futsal Social no Entorno e no Distrito Federal"/>
    <m/>
    <m/>
    <m/>
    <m/>
    <s v="DF"/>
    <x v="19"/>
    <x v="6"/>
    <m/>
    <m/>
  </r>
  <r>
    <n v="387"/>
    <s v="Planejamento e Estruturação do Projeto"/>
    <s v="aquisição de uniforme"/>
    <s v="UNIFORME"/>
    <m/>
    <x v="70"/>
    <x v="80"/>
    <x v="80"/>
    <s v="BEM"/>
    <m/>
    <m/>
    <s v="UNIFORMES, TECIDOS E AVIAMENTOS"/>
    <n v="441"/>
    <m/>
    <n v="228"/>
    <n v="100548"/>
    <n v="15360040"/>
    <s v="153600"/>
    <s v="1536"/>
    <m/>
    <m/>
    <x v="0"/>
    <m/>
    <m/>
    <s v="652/2024"/>
    <n v="955816"/>
    <s v="INSTITUTO OLGA KOS BRASILIA"/>
    <s v="Implementação e Desenvolvimento do Projeto Conexão Esportiva, em Brasília/DF"/>
    <m/>
    <m/>
    <m/>
    <m/>
    <s v="DF"/>
    <x v="25"/>
    <x v="4"/>
    <m/>
    <m/>
  </r>
  <r>
    <n v="463"/>
    <m/>
    <m/>
    <m/>
    <m/>
    <x v="70"/>
    <x v="80"/>
    <x v="80"/>
    <s v="BEM"/>
    <m/>
    <m/>
    <s v="UNIFORMES, TECIDOS E AVIAMENTOS"/>
    <n v="210"/>
    <m/>
    <n v="228"/>
    <n v="47880"/>
    <n v="15421176"/>
    <s v="154211"/>
    <s v="1542"/>
    <m/>
    <m/>
    <x v="0"/>
    <m/>
    <m/>
    <s v="653/2024"/>
    <n v="955910"/>
    <s v="INSTITUTO OLGA KOS BRASILIA"/>
    <s v="Implementação e Desenvolvimento do Projeto Dojô - Defesa e Inclusão, em Brasília/DF"/>
    <m/>
    <m/>
    <m/>
    <m/>
    <s v="DF"/>
    <x v="25"/>
    <x v="4"/>
    <m/>
    <m/>
  </r>
  <r>
    <n v="1687"/>
    <m/>
    <m/>
    <m/>
    <m/>
    <x v="71"/>
    <x v="81"/>
    <x v="81"/>
    <s v="SERVICO"/>
    <m/>
    <m/>
    <s v="OUTROS SERVICOS DE TERCEIROS-PESSOA JURIDICA"/>
    <n v="120"/>
    <m/>
    <n v="1630"/>
    <n v="195600"/>
    <n v="15508130"/>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86"/>
    <m/>
    <m/>
    <m/>
    <m/>
    <x v="72"/>
    <x v="82"/>
    <x v="82"/>
    <s v="BEM"/>
    <m/>
    <m/>
    <s v="GENEROS DE ALIMENTACAO"/>
    <n v="225"/>
    <m/>
    <n v="27"/>
    <n v="6075"/>
    <n v="15221284"/>
    <s v="152212"/>
    <s v="1522"/>
    <m/>
    <m/>
    <x v="0"/>
    <m/>
    <m/>
    <s v="427/2024"/>
    <n v="960286"/>
    <s v="INSTITUTO MOVER DA VIDA I.M.V"/>
    <s v="Realização de Campeonato de Handebol e Beach Hand no Distrito Federal"/>
    <m/>
    <m/>
    <m/>
    <m/>
    <s v="DF"/>
    <x v="0"/>
    <x v="0"/>
    <m/>
    <m/>
  </r>
  <r>
    <n v="1646"/>
    <m/>
    <m/>
    <m/>
    <m/>
    <x v="19"/>
    <x v="83"/>
    <x v="83"/>
    <s v="SERVICO"/>
    <m/>
    <m/>
    <s v="OUTROS SERVICOS DE TERCEIROS-PESSOA JURIDICA"/>
    <n v="9"/>
    <m/>
    <n v="1400"/>
    <n v="12600"/>
    <n v="15472786"/>
    <s v="154727"/>
    <s v="1547"/>
    <m/>
    <m/>
    <x v="0"/>
    <m/>
    <m/>
    <s v="16597/2024"/>
    <n v="963075"/>
    <s v="LIGA CANDANGA DE FUTSAL DO DISTRITO FEDERAL"/>
    <s v="Realização do Evento Circuito de Futebol no Entorno do Distrito Federal"/>
    <m/>
    <m/>
    <m/>
    <m/>
    <s v="DF"/>
    <x v="0"/>
    <x v="0"/>
    <m/>
    <m/>
  </r>
  <r>
    <n v="1518"/>
    <m/>
    <m/>
    <m/>
    <m/>
    <x v="73"/>
    <x v="84"/>
    <x v="84"/>
    <s v="SERVICO"/>
    <m/>
    <m/>
    <s v="OUTROS SERVICOS DE TERCEIROS-PESSOA JURIDICA"/>
    <n v="9"/>
    <m/>
    <n v="1500"/>
    <n v="13500"/>
    <n v="15487063"/>
    <s v="154870"/>
    <s v="1548"/>
    <m/>
    <m/>
    <x v="0"/>
    <m/>
    <m/>
    <s v="14529/2024"/>
    <n v="962756"/>
    <s v="CENTRO DE DESENVOLVIMENTO DESPORTIVO ESPORTVAL FUT ART"/>
    <s v="Realização do 2º Evento Esportivo de Jogos de Rua Esporte e Cultura em Movimento no Distrito Federal"/>
    <m/>
    <m/>
    <m/>
    <m/>
    <s v="DF"/>
    <x v="0"/>
    <x v="0"/>
    <m/>
    <m/>
  </r>
  <r>
    <n v="1631"/>
    <m/>
    <m/>
    <m/>
    <m/>
    <x v="73"/>
    <x v="84"/>
    <x v="84"/>
    <s v="SERVICO"/>
    <m/>
    <m/>
    <s v="OUTROS SERVICOS DE TERCEIROS-PESSOA JURIDICA"/>
    <n v="9"/>
    <m/>
    <n v="1400"/>
    <n v="12600"/>
    <n v="15483369"/>
    <s v="154833"/>
    <s v="1548"/>
    <m/>
    <m/>
    <x v="0"/>
    <m/>
    <m/>
    <s v="16597/2024"/>
    <n v="963075"/>
    <s v="LIGA CANDANGA DE FUTSAL DO DISTRITO FEDERAL"/>
    <s v="Realização do Evento Circuito de Futebol no Entorno do Distrito Federal"/>
    <m/>
    <m/>
    <m/>
    <m/>
    <s v="DF"/>
    <x v="0"/>
    <x v="0"/>
    <m/>
    <m/>
  </r>
  <r>
    <n v="1651"/>
    <m/>
    <m/>
    <m/>
    <m/>
    <x v="73"/>
    <x v="84"/>
    <x v="84"/>
    <s v="SERVICO"/>
    <m/>
    <m/>
    <s v="OUTROS SERVICOS DE TERCEIROS-PESSOA JURIDICA"/>
    <n v="7"/>
    <m/>
    <n v="1200"/>
    <n v="8400"/>
    <n v="15486768"/>
    <s v="154867"/>
    <s v="1548"/>
    <m/>
    <m/>
    <x v="0"/>
    <m/>
    <m/>
    <s v="16600/2024"/>
    <n v="962320"/>
    <s v="LIGA CANDANGA DE FUTSAL DO DISTRITO FEDERAL"/>
    <s v="Realização do Evento Futsal Social no Entorno e no Distrito Federal"/>
    <m/>
    <m/>
    <m/>
    <m/>
    <s v="DF"/>
    <x v="0"/>
    <x v="0"/>
    <m/>
    <m/>
  </r>
  <r>
    <n v="399"/>
    <m/>
    <m/>
    <m/>
    <m/>
    <x v="17"/>
    <x v="85"/>
    <x v="85"/>
    <s v="SERVICO"/>
    <m/>
    <m/>
    <s v="OUTROS SERVICOS DE TERCEIROS-PESSOA JURIDICA"/>
    <n v="1"/>
    <m/>
    <n v="4000"/>
    <n v="4000"/>
    <n v="15360844"/>
    <s v="153608"/>
    <s v="1536"/>
    <m/>
    <m/>
    <x v="0"/>
    <m/>
    <m/>
    <s v="652/2024"/>
    <n v="955816"/>
    <s v="INSTITUTO OLGA KOS BRASILIA"/>
    <s v="Implementação e Desenvolvimento do Projeto Conexão Esportiva, em Brasília/DF"/>
    <m/>
    <m/>
    <m/>
    <m/>
    <s v="DF"/>
    <x v="12"/>
    <x v="0"/>
    <m/>
    <m/>
  </r>
  <r>
    <n v="1520"/>
    <m/>
    <m/>
    <m/>
    <m/>
    <x v="74"/>
    <x v="86"/>
    <x v="86"/>
    <s v="SERVICO"/>
    <m/>
    <m/>
    <s v="OUTROS SERVICOS DE TERCEIROS-PESSOA JURIDICA"/>
    <n v="9"/>
    <m/>
    <n v="450"/>
    <n v="4050"/>
    <n v="15487062"/>
    <s v="154870"/>
    <s v="1548"/>
    <m/>
    <m/>
    <x v="0"/>
    <m/>
    <m/>
    <s v="14529/2024"/>
    <n v="962756"/>
    <s v="CENTRO DE DESENVOLVIMENTO DESPORTIVO ESPORTVAL FUT ART"/>
    <s v="Realização do 2º Evento Esportivo de Jogos de Rua Esporte e Cultura em Movimento no Distrito Federal"/>
    <m/>
    <m/>
    <m/>
    <m/>
    <s v="DF"/>
    <x v="0"/>
    <x v="0"/>
    <m/>
    <m/>
  </r>
  <r>
    <n v="1624"/>
    <m/>
    <m/>
    <m/>
    <m/>
    <x v="75"/>
    <x v="87"/>
    <x v="87"/>
    <s v="SERVICO"/>
    <m/>
    <m/>
    <s v="OUTROS SERVICOS DE TERCEIROS-PESSOA JURIDICA"/>
    <n v="9"/>
    <m/>
    <n v="280"/>
    <n v="2520"/>
    <n v="15472785"/>
    <s v="154727"/>
    <s v="1547"/>
    <m/>
    <m/>
    <x v="0"/>
    <m/>
    <m/>
    <s v="16597/2024"/>
    <n v="963075"/>
    <s v="LIGA CANDANGA DE FUTSAL DO DISTRITO FEDERAL"/>
    <s v="Realização do Evento Circuito de Futebol no Entorno do Distrito Federal"/>
    <m/>
    <m/>
    <m/>
    <m/>
    <s v="DF"/>
    <x v="0"/>
    <x v="0"/>
    <m/>
    <m/>
  </r>
  <r>
    <n v="1144"/>
    <m/>
    <m/>
    <m/>
    <m/>
    <x v="76"/>
    <x v="88"/>
    <x v="88"/>
    <s v="SERVICO"/>
    <m/>
    <m/>
    <s v="OUTROS SERVICOS DE TERCEIROS-PESSOA JURIDICA"/>
    <n v="4"/>
    <m/>
    <n v="2300"/>
    <n v="9200"/>
    <n v="15488889"/>
    <s v="154888"/>
    <s v="1548"/>
    <m/>
    <m/>
    <x v="0"/>
    <m/>
    <m/>
    <s v="4921/2024"/>
    <n v="959227"/>
    <s v="INSTITUTO INCUBADORA"/>
    <s v="Implementação e Desenvolvimento do Rua do Lazer nas Cidades de  Samambaia e Varjão/DF"/>
    <m/>
    <m/>
    <m/>
    <m/>
    <s v="DF"/>
    <x v="0"/>
    <x v="0"/>
    <m/>
    <m/>
  </r>
  <r>
    <n v="1512"/>
    <m/>
    <m/>
    <m/>
    <m/>
    <x v="77"/>
    <x v="89"/>
    <x v="89"/>
    <s v="SERVICO"/>
    <m/>
    <m/>
    <s v="OUTROS SERVICOS DE TERCEIROS-PESSOA JURIDICA"/>
    <n v="9"/>
    <m/>
    <n v="1700"/>
    <n v="15300"/>
    <n v="15487068"/>
    <s v="154870"/>
    <s v="1548"/>
    <m/>
    <m/>
    <x v="0"/>
    <m/>
    <m/>
    <s v="14529/2024"/>
    <n v="962756"/>
    <s v="CENTRO DE DESENVOLVIMENTO DESPORTIVO ESPORTVAL FUT ART"/>
    <s v="Realização do 2º Evento Esportivo de Jogos de Rua Esporte e Cultura em Movimento no Distrito Federal"/>
    <m/>
    <m/>
    <m/>
    <m/>
    <s v="DF"/>
    <x v="0"/>
    <x v="0"/>
    <m/>
    <m/>
  </r>
  <r>
    <n v="1503"/>
    <m/>
    <m/>
    <m/>
    <m/>
    <x v="78"/>
    <x v="90"/>
    <x v="90"/>
    <s v="SERVICO"/>
    <m/>
    <m/>
    <s v="OUTROS SERVICOS DE TERCEIROS-PESSOA JURIDICA"/>
    <n v="135"/>
    <m/>
    <n v="39"/>
    <n v="5265"/>
    <n v="15487065"/>
    <s v="154870"/>
    <s v="1548"/>
    <m/>
    <m/>
    <x v="0"/>
    <m/>
    <m/>
    <s v="14529/2024"/>
    <n v="962756"/>
    <s v="CENTRO DE DESENVOLVIMENTO DESPORTIVO ESPORTVAL FUT ART"/>
    <s v="Realização do 2º Evento Esportivo de Jogos de Rua Esporte e Cultura em Movimento no Distrito Federal"/>
    <m/>
    <m/>
    <m/>
    <m/>
    <s v="DF"/>
    <x v="0"/>
    <x v="0"/>
    <m/>
    <m/>
  </r>
  <r>
    <n v="1506"/>
    <m/>
    <m/>
    <m/>
    <m/>
    <x v="79"/>
    <x v="91"/>
    <x v="91"/>
    <s v="SERVICO"/>
    <m/>
    <m/>
    <s v="OUTROS SERVICOS DE TERCEIROS-PESSOA JURIDICA"/>
    <n v="54"/>
    <m/>
    <n v="390"/>
    <n v="21060"/>
    <n v="15487064"/>
    <s v="154870"/>
    <s v="1548"/>
    <m/>
    <m/>
    <x v="0"/>
    <m/>
    <m/>
    <s v="14529/2024"/>
    <n v="962756"/>
    <s v="CENTRO DE DESENVOLVIMENTO DESPORTIVO ESPORTVAL FUT ART"/>
    <s v="Realização do 2º Evento Esportivo de Jogos de Rua Esporte e Cultura em Movimento no Distrito Federal"/>
    <m/>
    <m/>
    <m/>
    <m/>
    <s v="DF"/>
    <x v="0"/>
    <x v="0"/>
    <m/>
    <m/>
  </r>
  <r>
    <n v="1517"/>
    <m/>
    <m/>
    <m/>
    <m/>
    <x v="80"/>
    <x v="92"/>
    <x v="92"/>
    <s v="SERVICO"/>
    <m/>
    <m/>
    <s v="OUTROS SERVICOS DE TERCEIROS-PESSOA JURIDICA"/>
    <n v="18"/>
    <m/>
    <n v="300"/>
    <n v="5400"/>
    <n v="15487067"/>
    <s v="154870"/>
    <s v="1548"/>
    <m/>
    <m/>
    <x v="0"/>
    <m/>
    <m/>
    <s v="14529/2024"/>
    <n v="962756"/>
    <s v="CENTRO DE DESENVOLVIMENTO DESPORTIVO ESPORTVAL FUT ART"/>
    <s v="Realização do 2º Evento Esportivo de Jogos de Rua Esporte e Cultura em Movimento no Distrito Federal"/>
    <m/>
    <m/>
    <m/>
    <m/>
    <s v="DF"/>
    <x v="0"/>
    <x v="0"/>
    <m/>
    <m/>
  </r>
  <r>
    <n v="1700"/>
    <m/>
    <m/>
    <m/>
    <m/>
    <x v="19"/>
    <x v="93"/>
    <x v="93"/>
    <s v="SERVICO"/>
    <m/>
    <m/>
    <s v="OUTROS SERVICOS DE TERCEIROS-PESSOA JURIDICA"/>
    <n v="70"/>
    <m/>
    <n v="1774.78"/>
    <n v="124234.6"/>
    <n v="15520989"/>
    <s v="155209"/>
    <s v="1552"/>
    <m/>
    <m/>
    <x v="0"/>
    <m/>
    <m/>
    <s v="18105/2024"/>
    <n v="961373"/>
    <s v="CONFEDERACAO BRASILEIRA DO DESPORTO ESCOLAR"/>
    <s v="Apoio na Realização dos Jogos Escolares Brasileiros - JEBs de 2024 na Cidade de Recife/PE."/>
    <m/>
    <m/>
    <m/>
    <m/>
    <s v="DF"/>
    <x v="0"/>
    <x v="0"/>
    <m/>
    <m/>
  </r>
  <r>
    <n v="1703"/>
    <m/>
    <m/>
    <m/>
    <m/>
    <x v="81"/>
    <x v="94"/>
    <x v="94"/>
    <s v="SERVICO"/>
    <m/>
    <m/>
    <s v="OUTROS SERVICOS DE TERCEIROS-PESSOA JURIDICA"/>
    <n v="165"/>
    <m/>
    <n v="3800"/>
    <n v="627000"/>
    <n v="15520986"/>
    <s v="155209"/>
    <s v="1552"/>
    <m/>
    <m/>
    <x v="0"/>
    <m/>
    <m/>
    <s v="18105/2024"/>
    <n v="961373"/>
    <s v="CONFEDERACAO BRASILEIRA DO DESPORTO ESCOLAR"/>
    <s v="Apoio na Realização dos Jogos Escolares Brasileiros - JEBs de 2024 na Cidade de Recife/PE."/>
    <m/>
    <m/>
    <m/>
    <m/>
    <s v="DF"/>
    <x v="0"/>
    <x v="0"/>
    <m/>
    <m/>
  </r>
  <r>
    <n v="1706"/>
    <m/>
    <m/>
    <m/>
    <m/>
    <x v="82"/>
    <x v="95"/>
    <x v="95"/>
    <s v="SERVICO"/>
    <m/>
    <m/>
    <s v="OUTROS SERVICOS DE TERCEIROS-PESSOA JURIDICA"/>
    <n v="37"/>
    <m/>
    <n v="5010"/>
    <n v="185370"/>
    <n v="15520988"/>
    <s v="155209"/>
    <s v="1552"/>
    <m/>
    <m/>
    <x v="0"/>
    <m/>
    <m/>
    <s v="18105/2024"/>
    <n v="961373"/>
    <s v="CONFEDERACAO BRASILEIRA DO DESPORTO ESCOLAR"/>
    <s v="Apoio na Realização dos Jogos Escolares Brasileiros - JEBs de 2024 na Cidade de Recife/PE."/>
    <m/>
    <m/>
    <m/>
    <m/>
    <s v="DF"/>
    <x v="0"/>
    <x v="0"/>
    <m/>
    <m/>
  </r>
  <r>
    <n v="103"/>
    <m/>
    <m/>
    <m/>
    <m/>
    <x v="83"/>
    <x v="96"/>
    <x v="96"/>
    <s v="SERVICO"/>
    <m/>
    <m/>
    <s v="OUTROS SERVICOS DE TERCEIROS-PESSOA JURIDICA"/>
    <n v="48"/>
    <m/>
    <n v="280"/>
    <n v="13440"/>
    <n v="15333862"/>
    <s v="153338"/>
    <s v="1533"/>
    <m/>
    <m/>
    <x v="3"/>
    <m/>
    <m/>
    <s v="464/2024"/>
    <n v="955756"/>
    <s v="INSTITUTO ETICA"/>
    <s v="Realização do Evento Rua Olímpica Radical, no Estado de São Paulo/SP"/>
    <m/>
    <m/>
    <m/>
    <m/>
    <s v="SP"/>
    <x v="0"/>
    <x v="0"/>
    <m/>
    <m/>
  </r>
  <r>
    <n v="104"/>
    <m/>
    <m/>
    <m/>
    <m/>
    <x v="84"/>
    <x v="97"/>
    <x v="97"/>
    <s v="SERVICO"/>
    <m/>
    <m/>
    <s v="OUTROS SERVICOS DE TERCEIROS-PESSOA JURIDICA"/>
    <n v="6"/>
    <m/>
    <n v="380"/>
    <n v="2280"/>
    <n v="15333853"/>
    <s v="153338"/>
    <s v="1533"/>
    <m/>
    <m/>
    <x v="3"/>
    <m/>
    <m/>
    <s v="464/2024"/>
    <n v="955756"/>
    <s v="INSTITUTO ETICA"/>
    <s v="Realização do Evento Rua Olímpica Radical, no Estado de São Paulo/SP"/>
    <m/>
    <m/>
    <m/>
    <m/>
    <s v="SP"/>
    <x v="0"/>
    <x v="0"/>
    <m/>
    <m/>
  </r>
  <r>
    <n v="105"/>
    <m/>
    <m/>
    <m/>
    <m/>
    <x v="85"/>
    <x v="98"/>
    <x v="98"/>
    <s v="SERVICO"/>
    <m/>
    <m/>
    <s v="OUTROS SERVICOS DE TERCEIROS-PESSOA JURIDICA"/>
    <n v="6"/>
    <m/>
    <n v="2100"/>
    <n v="12600"/>
    <n v="15423531"/>
    <s v="154235"/>
    <s v="1542"/>
    <m/>
    <m/>
    <x v="3"/>
    <m/>
    <m/>
    <s v="464/2024"/>
    <n v="955756"/>
    <s v="INSTITUTO ETICA"/>
    <s v="Realização do Evento Rua Olímpica Radical, no Estado de São Paulo/SP"/>
    <m/>
    <m/>
    <m/>
    <m/>
    <s v="SP"/>
    <x v="0"/>
    <x v="0"/>
    <m/>
    <m/>
  </r>
  <r>
    <n v="106"/>
    <m/>
    <m/>
    <m/>
    <m/>
    <x v="86"/>
    <x v="99"/>
    <x v="99"/>
    <s v="SERVICO"/>
    <m/>
    <m/>
    <s v="OUTROS SERVICOS DE TERCEIROS-PESSOA JURIDICA"/>
    <n v="300"/>
    <m/>
    <n v="35"/>
    <n v="10500"/>
    <n v="15423535"/>
    <s v="154235"/>
    <s v="1542"/>
    <m/>
    <m/>
    <x v="3"/>
    <m/>
    <m/>
    <s v="464/2024"/>
    <n v="955756"/>
    <s v="INSTITUTO ETICA"/>
    <s v="Realização do Evento Rua Olímpica Radical, no Estado de São Paulo/SP"/>
    <m/>
    <m/>
    <m/>
    <m/>
    <s v="SP"/>
    <x v="0"/>
    <x v="0"/>
    <m/>
    <m/>
  </r>
  <r>
    <n v="107"/>
    <m/>
    <m/>
    <m/>
    <m/>
    <x v="87"/>
    <x v="100"/>
    <x v="100"/>
    <s v="SERVICO"/>
    <m/>
    <m/>
    <s v="OUTROS SERVICOS DE TERCEIROS-PESSOA JURIDICA"/>
    <n v="24"/>
    <m/>
    <n v="425"/>
    <n v="10200"/>
    <n v="15423555"/>
    <s v="154235"/>
    <s v="1542"/>
    <m/>
    <m/>
    <x v="3"/>
    <m/>
    <m/>
    <s v="464/2024"/>
    <n v="955756"/>
    <s v="INSTITUTO ETICA"/>
    <s v="Realização do Evento Rua Olímpica Radical, no Estado de São Paulo/SP"/>
    <m/>
    <m/>
    <m/>
    <m/>
    <s v="SP"/>
    <x v="0"/>
    <x v="0"/>
    <m/>
    <m/>
  </r>
  <r>
    <n v="108"/>
    <m/>
    <m/>
    <m/>
    <m/>
    <x v="88"/>
    <x v="101"/>
    <x v="101"/>
    <s v="SERVICO"/>
    <m/>
    <m/>
    <s v="OUTROS SERVICOS DE TERCEIROS-PESSOA JURIDICA"/>
    <n v="24"/>
    <m/>
    <n v="1800"/>
    <n v="43200"/>
    <n v="15423561"/>
    <s v="154235"/>
    <s v="1542"/>
    <m/>
    <m/>
    <x v="3"/>
    <m/>
    <m/>
    <s v="464/2024"/>
    <n v="955756"/>
    <s v="INSTITUTO ETICA"/>
    <s v="Realização do Evento Rua Olímpica Radical, no Estado de São Paulo/SP"/>
    <m/>
    <m/>
    <m/>
    <m/>
    <s v="SP"/>
    <x v="0"/>
    <x v="0"/>
    <m/>
    <m/>
  </r>
  <r>
    <n v="109"/>
    <m/>
    <m/>
    <m/>
    <m/>
    <x v="17"/>
    <x v="102"/>
    <x v="102"/>
    <s v="SERVICO"/>
    <m/>
    <m/>
    <s v="OUTROS SERVICOS DE TERCEIROS-PESSOA JURIDICA"/>
    <n v="6"/>
    <m/>
    <n v="4500"/>
    <n v="27000"/>
    <n v="15423529"/>
    <s v="154235"/>
    <s v="1542"/>
    <m/>
    <m/>
    <x v="3"/>
    <m/>
    <m/>
    <s v="464/2024"/>
    <n v="955756"/>
    <s v="INSTITUTO ETICA"/>
    <s v="Realização do Evento Rua Olímpica Radical, no Estado de São Paulo/SP"/>
    <m/>
    <m/>
    <m/>
    <m/>
    <s v="SP"/>
    <x v="12"/>
    <x v="0"/>
    <m/>
    <m/>
  </r>
  <r>
    <n v="110"/>
    <m/>
    <m/>
    <m/>
    <m/>
    <x v="89"/>
    <x v="103"/>
    <x v="103"/>
    <s v="SERVICO"/>
    <m/>
    <m/>
    <s v="SERVICOS GRAFICOS E EDITORIAIS"/>
    <n v="24"/>
    <m/>
    <n v="265"/>
    <n v="6360"/>
    <n v="15334314"/>
    <s v="153343"/>
    <s v="1533"/>
    <m/>
    <m/>
    <x v="3"/>
    <m/>
    <m/>
    <s v="464/2024"/>
    <n v="955756"/>
    <s v="INSTITUTO ETICA"/>
    <s v="Realização do Evento Rua Olímpica Radical, no Estado de São Paulo/SP"/>
    <m/>
    <m/>
    <m/>
    <m/>
    <s v="SP"/>
    <x v="0"/>
    <x v="0"/>
    <m/>
    <m/>
  </r>
  <r>
    <n v="111"/>
    <m/>
    <m/>
    <m/>
    <m/>
    <x v="90"/>
    <x v="104"/>
    <x v="104"/>
    <s v="SERVICO"/>
    <m/>
    <m/>
    <s v="OUTROS SERVICOS DE TERCEIROS-PESSOA JURIDICA"/>
    <n v="36"/>
    <m/>
    <n v="300"/>
    <n v="10800"/>
    <n v="15333872"/>
    <s v="153338"/>
    <s v="1533"/>
    <m/>
    <m/>
    <x v="3"/>
    <m/>
    <m/>
    <s v="464/2024"/>
    <n v="955756"/>
    <s v="INSTITUTO ETICA"/>
    <s v="Realização do Evento Rua Olímpica Radical, no Estado de São Paulo/SP"/>
    <m/>
    <m/>
    <m/>
    <m/>
    <s v="SP"/>
    <x v="0"/>
    <x v="0"/>
    <m/>
    <m/>
  </r>
  <r>
    <n v="112"/>
    <m/>
    <m/>
    <m/>
    <m/>
    <x v="91"/>
    <x v="105"/>
    <x v="105"/>
    <s v="SERVICO"/>
    <m/>
    <m/>
    <s v="OUTROS SERVICOS DE TERCEIROS-PESSOA JURIDICA"/>
    <n v="6"/>
    <m/>
    <n v="3000"/>
    <n v="18000"/>
    <n v="15423540"/>
    <s v="154235"/>
    <s v="1542"/>
    <m/>
    <m/>
    <x v="3"/>
    <m/>
    <m/>
    <s v="464/2024"/>
    <n v="955756"/>
    <s v="INSTITUTO ETICA"/>
    <s v="Realização do Evento Rua Olímpica Radical, no Estado de São Paulo/SP"/>
    <m/>
    <m/>
    <m/>
    <m/>
    <s v="SP"/>
    <x v="0"/>
    <x v="0"/>
    <m/>
    <m/>
  </r>
  <r>
    <n v="113"/>
    <m/>
    <m/>
    <m/>
    <m/>
    <x v="23"/>
    <x v="106"/>
    <x v="106"/>
    <s v="SERVICO"/>
    <m/>
    <m/>
    <s v="OUTROS SERVICOS DE TERCEIROS-PESSOA JURIDICA"/>
    <n v="96"/>
    <m/>
    <n v="280"/>
    <n v="26880"/>
    <n v="15333865"/>
    <s v="153338"/>
    <s v="1533"/>
    <m/>
    <m/>
    <x v="3"/>
    <m/>
    <m/>
    <s v="464/2024"/>
    <n v="955756"/>
    <s v="INSTITUTO ETICA"/>
    <s v="Realização do Evento Rua Olímpica Radical, no Estado de São Paulo/SP"/>
    <m/>
    <m/>
    <m/>
    <m/>
    <s v="SP"/>
    <x v="15"/>
    <x v="7"/>
    <m/>
    <m/>
  </r>
  <r>
    <n v="114"/>
    <m/>
    <m/>
    <m/>
    <m/>
    <x v="92"/>
    <x v="107"/>
    <x v="107"/>
    <s v="SERVICO"/>
    <m/>
    <m/>
    <s v="FORNECIMENTO DE ALIMENTACAO"/>
    <n v="5808"/>
    <m/>
    <n v="2.2000000000000002"/>
    <n v="12777.6"/>
    <n v="15423519"/>
    <s v="154235"/>
    <s v="1542"/>
    <m/>
    <m/>
    <x v="3"/>
    <m/>
    <m/>
    <s v="464/2024"/>
    <n v="955756"/>
    <s v="INSTITUTO ETICA"/>
    <s v="Realização do Evento Rua Olímpica Radical, no Estado de São Paulo/SP"/>
    <m/>
    <m/>
    <m/>
    <m/>
    <s v="SP"/>
    <x v="0"/>
    <x v="0"/>
    <m/>
    <m/>
  </r>
  <r>
    <n v="115"/>
    <m/>
    <m/>
    <m/>
    <m/>
    <x v="93"/>
    <x v="108"/>
    <x v="108"/>
    <s v="SERVICO"/>
    <m/>
    <m/>
    <s v="OUTROS SERVICOS DE TERCEIROS-PESSOA JURIDICA"/>
    <n v="6"/>
    <m/>
    <n v="2300"/>
    <n v="13800"/>
    <n v="15423544"/>
    <s v="154235"/>
    <s v="1542"/>
    <m/>
    <m/>
    <x v="3"/>
    <m/>
    <m/>
    <s v="464/2024"/>
    <n v="955756"/>
    <s v="INSTITUTO ETICA"/>
    <s v="Realização do Evento Rua Olímpica Radical, no Estado de São Paulo/SP"/>
    <m/>
    <m/>
    <m/>
    <m/>
    <s v="SP"/>
    <x v="0"/>
    <x v="0"/>
    <m/>
    <m/>
  </r>
  <r>
    <n v="116"/>
    <m/>
    <m/>
    <m/>
    <m/>
    <x v="94"/>
    <x v="109"/>
    <x v="109"/>
    <s v="SERVICO"/>
    <m/>
    <m/>
    <s v="SERVICOS GRAFICOS E EDITORIAIS"/>
    <n v="20"/>
    <m/>
    <n v="274.25"/>
    <n v="5485"/>
    <n v="15334311"/>
    <s v="153343"/>
    <s v="1533"/>
    <m/>
    <m/>
    <x v="3"/>
    <m/>
    <m/>
    <s v="464/2024"/>
    <n v="955756"/>
    <s v="INSTITUTO ETICA"/>
    <s v="Realização do Evento Rua Olímpica Radical, no Estado de São Paulo/SP"/>
    <m/>
    <m/>
    <m/>
    <m/>
    <s v="SP"/>
    <x v="19"/>
    <x v="6"/>
    <m/>
    <m/>
  </r>
  <r>
    <n v="117"/>
    <m/>
    <m/>
    <m/>
    <m/>
    <x v="13"/>
    <x v="110"/>
    <x v="110"/>
    <s v="SERVICO"/>
    <m/>
    <m/>
    <s v="FORNECIMENTO DE ALIMENTACAO"/>
    <n v="2904"/>
    <m/>
    <n v="12"/>
    <n v="34848"/>
    <n v="15423518"/>
    <s v="154235"/>
    <s v="1542"/>
    <m/>
    <m/>
    <x v="3"/>
    <m/>
    <m/>
    <s v="464/2024"/>
    <n v="955756"/>
    <s v="INSTITUTO ETICA"/>
    <s v="Realização do Evento Rua Olímpica Radical, no Estado de São Paulo/SP"/>
    <m/>
    <m/>
    <m/>
    <m/>
    <s v="SP"/>
    <x v="0"/>
    <x v="0"/>
    <m/>
    <m/>
  </r>
  <r>
    <n v="118"/>
    <m/>
    <m/>
    <m/>
    <m/>
    <x v="95"/>
    <x v="111"/>
    <x v="111"/>
    <s v="SERVICO"/>
    <m/>
    <m/>
    <s v="OUTROS SERVICOS DE TERCEIROS-PESSOA JURIDICA"/>
    <n v="4"/>
    <m/>
    <n v="2500"/>
    <n v="10000"/>
    <n v="15334082"/>
    <s v="153340"/>
    <s v="1533"/>
    <m/>
    <m/>
    <x v="3"/>
    <m/>
    <m/>
    <s v="464/2024"/>
    <n v="955756"/>
    <s v="INSTITUTO ETICA"/>
    <s v="Realização do Evento Rua Olímpica Radical, no Estado de São Paulo/SP"/>
    <m/>
    <m/>
    <m/>
    <m/>
    <s v="SP"/>
    <x v="0"/>
    <x v="0"/>
    <m/>
    <m/>
  </r>
  <r>
    <n v="119"/>
    <m/>
    <m/>
    <m/>
    <m/>
    <x v="96"/>
    <x v="112"/>
    <x v="112"/>
    <s v="SERVICO"/>
    <m/>
    <m/>
    <s v="OUTROS SERVICOS DE TERCEIROS-PESSOA JURIDICA"/>
    <n v="4"/>
    <m/>
    <n v="3850"/>
    <n v="15400"/>
    <n v="15333852"/>
    <s v="153338"/>
    <s v="1533"/>
    <m/>
    <m/>
    <x v="3"/>
    <m/>
    <m/>
    <s v="464/2024"/>
    <n v="955756"/>
    <s v="INSTITUTO ETICA"/>
    <s v="Realização do Evento Rua Olímpica Radical, no Estado de São Paulo/SP"/>
    <m/>
    <m/>
    <m/>
    <m/>
    <s v="SP"/>
    <x v="26"/>
    <x v="8"/>
    <m/>
    <m/>
  </r>
  <r>
    <n v="120"/>
    <m/>
    <m/>
    <m/>
    <m/>
    <x v="97"/>
    <x v="113"/>
    <x v="113"/>
    <s v="SERVICO"/>
    <m/>
    <m/>
    <s v="OUTROS SERVICOS DE TERCEIROS-PESSOA JURIDICA"/>
    <n v="60"/>
    <m/>
    <n v="350"/>
    <n v="21000"/>
    <n v="15423536"/>
    <s v="154235"/>
    <s v="1542"/>
    <m/>
    <m/>
    <x v="3"/>
    <m/>
    <m/>
    <s v="464/2024"/>
    <n v="955756"/>
    <s v="INSTITUTO ETICA"/>
    <s v="Realização do Evento Rua Olímpica Radical, no Estado de São Paulo/SP"/>
    <m/>
    <m/>
    <m/>
    <m/>
    <s v="SP"/>
    <x v="27"/>
    <x v="0"/>
    <m/>
    <m/>
  </r>
  <r>
    <n v="121"/>
    <m/>
    <m/>
    <m/>
    <m/>
    <x v="98"/>
    <x v="114"/>
    <x v="114"/>
    <s v="SERVICO"/>
    <m/>
    <m/>
    <s v="OUTROS SERVICOS DE TERCEIROS-PESSOA JURIDICA"/>
    <n v="6"/>
    <m/>
    <n v="900"/>
    <n v="5400"/>
    <n v="15423546"/>
    <s v="154235"/>
    <s v="1542"/>
    <m/>
    <m/>
    <x v="3"/>
    <m/>
    <m/>
    <s v="464/2024"/>
    <n v="955756"/>
    <s v="INSTITUTO ETICA"/>
    <s v="Realização do Evento Rua Olímpica Radical, no Estado de São Paulo/SP"/>
    <m/>
    <m/>
    <m/>
    <m/>
    <s v="SP"/>
    <x v="28"/>
    <x v="11"/>
    <m/>
    <m/>
  </r>
  <r>
    <n v="122"/>
    <m/>
    <m/>
    <m/>
    <m/>
    <x v="14"/>
    <x v="115"/>
    <x v="115"/>
    <s v="SERVICO"/>
    <m/>
    <m/>
    <s v="OUTROS SERVICOS DE TERCEIROS-PESSOA JURIDICA"/>
    <n v="6"/>
    <m/>
    <n v="4370"/>
    <n v="26220"/>
    <n v="15423530"/>
    <s v="154235"/>
    <s v="1542"/>
    <m/>
    <m/>
    <x v="3"/>
    <m/>
    <m/>
    <s v="464/2024"/>
    <n v="955756"/>
    <s v="INSTITUTO ETICA"/>
    <s v="Realização do Evento Rua Olímpica Radical, no Estado de São Paulo/SP"/>
    <m/>
    <m/>
    <m/>
    <m/>
    <s v="SP"/>
    <x v="0"/>
    <x v="0"/>
    <m/>
    <m/>
  </r>
  <r>
    <n v="123"/>
    <m/>
    <m/>
    <m/>
    <m/>
    <x v="99"/>
    <x v="116"/>
    <x v="116"/>
    <s v="SERVICO"/>
    <m/>
    <m/>
    <s v="SERVICOS GRAFICOS E EDITORIAIS"/>
    <n v="30000"/>
    <m/>
    <n v="0.84"/>
    <n v="25200"/>
    <n v="15334299"/>
    <s v="153342"/>
    <s v="1533"/>
    <m/>
    <m/>
    <x v="3"/>
    <m/>
    <m/>
    <s v="464/2024"/>
    <n v="955756"/>
    <s v="INSTITUTO ETICA"/>
    <s v="Realização do Evento Rua Olímpica Radical, no Estado de São Paulo/SP"/>
    <m/>
    <m/>
    <m/>
    <m/>
    <s v="SP"/>
    <x v="0"/>
    <x v="0"/>
    <m/>
    <m/>
  </r>
  <r>
    <n v="124"/>
    <m/>
    <m/>
    <m/>
    <m/>
    <x v="100"/>
    <x v="117"/>
    <x v="117"/>
    <s v="SERVICO"/>
    <m/>
    <m/>
    <s v="OUTROS SERVICOS DE TERCEIROS-PESSOA JURIDICA"/>
    <n v="24"/>
    <m/>
    <n v="1320"/>
    <n v="31680"/>
    <n v="15423538"/>
    <s v="154235"/>
    <s v="1542"/>
    <m/>
    <m/>
    <x v="3"/>
    <m/>
    <m/>
    <s v="464/2024"/>
    <n v="955756"/>
    <s v="INSTITUTO ETICA"/>
    <s v="Realização do Evento Rua Olímpica Radical, no Estado de São Paulo/SP"/>
    <m/>
    <m/>
    <m/>
    <m/>
    <s v="SP"/>
    <x v="0"/>
    <x v="0"/>
    <m/>
    <m/>
  </r>
  <r>
    <n v="125"/>
    <m/>
    <m/>
    <m/>
    <m/>
    <x v="101"/>
    <x v="118"/>
    <x v="118"/>
    <s v="SERVICO"/>
    <m/>
    <m/>
    <s v="OUTROS SERVICOS DE TERCEIROS-PESSOA JURIDICA"/>
    <n v="6"/>
    <m/>
    <n v="2000"/>
    <n v="12000"/>
    <n v="15423532"/>
    <s v="154235"/>
    <s v="1542"/>
    <m/>
    <m/>
    <x v="3"/>
    <m/>
    <m/>
    <s v="464/2024"/>
    <n v="955756"/>
    <s v="INSTITUTO ETICA"/>
    <s v="Realização do Evento Rua Olímpica Radical, no Estado de São Paulo/SP"/>
    <m/>
    <m/>
    <m/>
    <m/>
    <s v="SP"/>
    <x v="0"/>
    <x v="0"/>
    <m/>
    <m/>
  </r>
  <r>
    <n v="126"/>
    <m/>
    <m/>
    <m/>
    <m/>
    <x v="102"/>
    <x v="119"/>
    <x v="119"/>
    <s v="SERVICO"/>
    <m/>
    <m/>
    <s v="SERVICOS GRAFICOS E EDITORIAIS"/>
    <n v="12"/>
    <m/>
    <n v="265.60000000000002"/>
    <n v="3187.2"/>
    <n v="15334304"/>
    <s v="153343"/>
    <s v="1533"/>
    <m/>
    <m/>
    <x v="3"/>
    <m/>
    <m/>
    <s v="464/2024"/>
    <n v="955756"/>
    <s v="INSTITUTO ETICA"/>
    <s v="Realização do Evento Rua Olímpica Radical, no Estado de São Paulo/SP"/>
    <m/>
    <m/>
    <m/>
    <m/>
    <s v="SP"/>
    <x v="0"/>
    <x v="0"/>
    <m/>
    <m/>
  </r>
  <r>
    <n v="127"/>
    <m/>
    <m/>
    <m/>
    <m/>
    <x v="103"/>
    <x v="120"/>
    <x v="120"/>
    <s v="SERVICO"/>
    <m/>
    <m/>
    <s v="OUTROS SERVICOS DE TERCEIROS-PESSOA JURIDICA"/>
    <n v="6"/>
    <m/>
    <n v="9000"/>
    <n v="54000"/>
    <n v="15423527"/>
    <s v="154235"/>
    <s v="1542"/>
    <m/>
    <m/>
    <x v="3"/>
    <m/>
    <m/>
    <s v="464/2024"/>
    <n v="955756"/>
    <s v="INSTITUTO ETICA"/>
    <s v="Realização do Evento Rua Olímpica Radical, no Estado de São Paulo/SP"/>
    <m/>
    <m/>
    <m/>
    <m/>
    <s v="SP"/>
    <x v="0"/>
    <x v="0"/>
    <m/>
    <m/>
  </r>
  <r>
    <n v="128"/>
    <m/>
    <m/>
    <m/>
    <m/>
    <x v="2"/>
    <x v="121"/>
    <x v="121"/>
    <s v="SERVICO"/>
    <m/>
    <m/>
    <s v="OUTROS SERVICOS DE TERCEIROS-PESSOA JURIDICA"/>
    <n v="60"/>
    <m/>
    <n v="300"/>
    <n v="18000"/>
    <n v="15333875"/>
    <s v="153338"/>
    <s v="1533"/>
    <m/>
    <m/>
    <x v="3"/>
    <m/>
    <m/>
    <s v="464/2024"/>
    <n v="955756"/>
    <s v="INSTITUTO ETICA"/>
    <s v="Realização do Evento Rua Olímpica Radical, no Estado de São Paulo/SP"/>
    <m/>
    <m/>
    <m/>
    <m/>
    <s v="SP"/>
    <x v="2"/>
    <x v="1"/>
    <m/>
    <m/>
  </r>
  <r>
    <n v="129"/>
    <m/>
    <m/>
    <m/>
    <m/>
    <x v="104"/>
    <x v="122"/>
    <x v="122"/>
    <s v="SERVICO"/>
    <m/>
    <m/>
    <s v="OUTROS SERVICOS DE TERCEIROS-PESSOA JURIDICA"/>
    <n v="24"/>
    <m/>
    <n v="500"/>
    <n v="12000"/>
    <n v="15333871"/>
    <s v="153338"/>
    <s v="1533"/>
    <m/>
    <m/>
    <x v="3"/>
    <m/>
    <m/>
    <s v="464/2024"/>
    <n v="955756"/>
    <s v="INSTITUTO ETICA"/>
    <s v="Realização do Evento Rua Olímpica Radical, no Estado de São Paulo/SP"/>
    <m/>
    <m/>
    <m/>
    <m/>
    <s v="SP"/>
    <x v="0"/>
    <x v="0"/>
    <m/>
    <m/>
  </r>
  <r>
    <n v="130"/>
    <m/>
    <m/>
    <m/>
    <m/>
    <x v="105"/>
    <x v="123"/>
    <x v="123"/>
    <s v="SERVICO"/>
    <m/>
    <m/>
    <s v="OUTROS SERVICOS DE TERCEIROS-PESSOA JURIDICA"/>
    <n v="6"/>
    <m/>
    <n v="2300"/>
    <n v="13800"/>
    <n v="15423541"/>
    <s v="154235"/>
    <s v="1542"/>
    <m/>
    <m/>
    <x v="3"/>
    <m/>
    <m/>
    <s v="464/2024"/>
    <n v="955756"/>
    <s v="INSTITUTO ETICA"/>
    <s v="Realização do Evento Rua Olímpica Radical, no Estado de São Paulo/SP"/>
    <m/>
    <m/>
    <m/>
    <m/>
    <s v="SP"/>
    <x v="0"/>
    <x v="0"/>
    <m/>
    <m/>
  </r>
  <r>
    <n v="131"/>
    <m/>
    <m/>
    <m/>
    <m/>
    <x v="42"/>
    <x v="124"/>
    <x v="124"/>
    <s v="BEM"/>
    <m/>
    <m/>
    <s v="UNIFORMES, TECIDOS E AVIAMENTOS"/>
    <n v="2400"/>
    <m/>
    <n v="35"/>
    <n v="84000"/>
    <n v="15334281"/>
    <s v="153342"/>
    <s v="1533"/>
    <m/>
    <m/>
    <x v="3"/>
    <m/>
    <m/>
    <s v="464/2024"/>
    <n v="955756"/>
    <s v="INSTITUTO ETICA"/>
    <s v="Realização do Evento Rua Olímpica Radical, no Estado de São Paulo/SP"/>
    <m/>
    <m/>
    <m/>
    <m/>
    <s v="SP"/>
    <x v="22"/>
    <x v="4"/>
    <m/>
    <m/>
  </r>
  <r>
    <n v="132"/>
    <m/>
    <m/>
    <m/>
    <m/>
    <x v="106"/>
    <x v="125"/>
    <x v="125"/>
    <s v="SERVICO"/>
    <m/>
    <m/>
    <s v="OUTROS SERVICOS DE TERCEIROS-PESSOA JURIDICA"/>
    <n v="4"/>
    <m/>
    <n v="4250"/>
    <n v="17000"/>
    <n v="15333842"/>
    <s v="153338"/>
    <s v="1533"/>
    <m/>
    <m/>
    <x v="3"/>
    <m/>
    <m/>
    <s v="464/2024"/>
    <n v="955756"/>
    <s v="INSTITUTO ETICA"/>
    <s v="Realização do Evento Rua Olímpica Radical, no Estado de São Paulo/SP"/>
    <m/>
    <m/>
    <m/>
    <m/>
    <s v="SP"/>
    <x v="0"/>
    <x v="0"/>
    <m/>
    <m/>
  </r>
  <r>
    <n v="133"/>
    <m/>
    <m/>
    <m/>
    <m/>
    <x v="27"/>
    <x v="126"/>
    <x v="126"/>
    <s v="SERVICO"/>
    <m/>
    <m/>
    <s v="SERVICOS GRAFICOS E EDITORIAIS"/>
    <n v="525"/>
    <m/>
    <n v="6"/>
    <n v="3150"/>
    <n v="15334294"/>
    <s v="153342"/>
    <s v="1533"/>
    <m/>
    <m/>
    <x v="3"/>
    <m/>
    <m/>
    <s v="464/2024"/>
    <n v="955756"/>
    <s v="INSTITUTO ETICA"/>
    <s v="Realização do Evento Rua Olímpica Radical, no Estado de São Paulo/SP"/>
    <m/>
    <m/>
    <m/>
    <m/>
    <s v="SP"/>
    <x v="0"/>
    <x v="0"/>
    <m/>
    <m/>
  </r>
  <r>
    <n v="134"/>
    <m/>
    <m/>
    <m/>
    <m/>
    <x v="107"/>
    <x v="127"/>
    <x v="127"/>
    <s v="SERVICO"/>
    <m/>
    <m/>
    <s v="OUTROS SERVICOS DE TERCEIROS-PESSOA JURIDICA"/>
    <n v="6"/>
    <m/>
    <n v="1800"/>
    <n v="10800"/>
    <n v="15423526"/>
    <s v="154235"/>
    <s v="1542"/>
    <m/>
    <m/>
    <x v="3"/>
    <m/>
    <m/>
    <s v="464/2024"/>
    <n v="955756"/>
    <s v="INSTITUTO ETICA"/>
    <s v="Realização do Evento Rua Olímpica Radical, no Estado de São Paulo/SP"/>
    <m/>
    <m/>
    <m/>
    <m/>
    <s v="SP"/>
    <x v="0"/>
    <x v="0"/>
    <m/>
    <m/>
  </r>
  <r>
    <n v="135"/>
    <m/>
    <m/>
    <m/>
    <m/>
    <x v="98"/>
    <x v="128"/>
    <x v="128"/>
    <s v="SERVICO"/>
    <m/>
    <m/>
    <s v="OUTROS SERVICOS DE TERCEIROS-PESSOA JURIDICA"/>
    <n v="6"/>
    <m/>
    <n v="700"/>
    <n v="4200"/>
    <n v="15423553"/>
    <s v="154235"/>
    <s v="1542"/>
    <m/>
    <m/>
    <x v="3"/>
    <m/>
    <m/>
    <s v="464/2024"/>
    <n v="955756"/>
    <s v="INSTITUTO ETICA"/>
    <s v="Realização do Evento Rua Olímpica Radical, no Estado de São Paulo/SP"/>
    <m/>
    <m/>
    <m/>
    <m/>
    <s v="SP"/>
    <x v="28"/>
    <x v="11"/>
    <m/>
    <m/>
  </r>
  <r>
    <n v="136"/>
    <m/>
    <m/>
    <m/>
    <m/>
    <x v="108"/>
    <x v="129"/>
    <x v="129"/>
    <s v="SERVICO"/>
    <m/>
    <m/>
    <s v="OUTROS SERVICOS DE TERCEIROS-PESSOA JURIDICA"/>
    <n v="30"/>
    <m/>
    <n v="500"/>
    <n v="15000"/>
    <n v="15333868"/>
    <s v="153338"/>
    <s v="1533"/>
    <m/>
    <m/>
    <x v="3"/>
    <m/>
    <m/>
    <s v="464/2024"/>
    <n v="955756"/>
    <s v="INSTITUTO ETICA"/>
    <s v="Realização do Evento Rua Olímpica Radical, no Estado de São Paulo/SP"/>
    <m/>
    <m/>
    <m/>
    <m/>
    <s v="SP"/>
    <x v="0"/>
    <x v="0"/>
    <m/>
    <m/>
  </r>
  <r>
    <n v="137"/>
    <m/>
    <m/>
    <m/>
    <m/>
    <x v="109"/>
    <x v="130"/>
    <x v="130"/>
    <s v="BEM"/>
    <m/>
    <m/>
    <s v="MATERIAL EDUCATIVO E ESPORTIVO"/>
    <n v="30"/>
    <m/>
    <n v="367.5"/>
    <n v="11025"/>
    <n v="15334097"/>
    <s v="153340"/>
    <s v="1533"/>
    <m/>
    <m/>
    <x v="3"/>
    <m/>
    <m/>
    <s v="464/2024"/>
    <n v="955756"/>
    <s v="INSTITUTO ETICA"/>
    <s v="Realização do Evento Rua Olímpica Radical, no Estado de São Paulo/SP"/>
    <m/>
    <m/>
    <m/>
    <m/>
    <s v="SP"/>
    <x v="0"/>
    <x v="0"/>
    <m/>
    <m/>
  </r>
  <r>
    <n v="138"/>
    <m/>
    <m/>
    <m/>
    <m/>
    <x v="110"/>
    <x v="131"/>
    <x v="131"/>
    <s v="BEM"/>
    <m/>
    <m/>
    <s v="UNIFORMES, TECIDOS E AVIAMENTOS"/>
    <n v="60"/>
    <m/>
    <n v="24.9"/>
    <n v="1494"/>
    <n v="15334279"/>
    <s v="153342"/>
    <s v="1533"/>
    <m/>
    <m/>
    <x v="3"/>
    <m/>
    <m/>
    <s v="464/2024"/>
    <n v="955756"/>
    <s v="INSTITUTO ETICA"/>
    <s v="Realização do Evento Rua Olímpica Radical, no Estado de São Paulo/SP"/>
    <m/>
    <m/>
    <m/>
    <m/>
    <s v="SP"/>
    <x v="29"/>
    <x v="0"/>
    <m/>
    <m/>
  </r>
  <r>
    <n v="139"/>
    <m/>
    <m/>
    <m/>
    <m/>
    <x v="111"/>
    <x v="132"/>
    <x v="132"/>
    <s v="SERVICO"/>
    <m/>
    <m/>
    <s v="OUTROS SERVICOS DE TERCEIROS-PESSOA JURIDICA"/>
    <n v="4"/>
    <m/>
    <n v="4200"/>
    <n v="16800"/>
    <n v="15334084"/>
    <s v="153340"/>
    <s v="1533"/>
    <m/>
    <m/>
    <x v="3"/>
    <m/>
    <m/>
    <s v="464/2024"/>
    <n v="955756"/>
    <s v="INSTITUTO ETICA"/>
    <s v="Realização do Evento Rua Olímpica Radical, no Estado de São Paulo/SP"/>
    <m/>
    <m/>
    <m/>
    <m/>
    <s v="SP"/>
    <x v="0"/>
    <x v="0"/>
    <m/>
    <m/>
  </r>
  <r>
    <n v="140"/>
    <m/>
    <m/>
    <m/>
    <m/>
    <x v="112"/>
    <x v="133"/>
    <x v="133"/>
    <s v="SERVICO"/>
    <m/>
    <m/>
    <s v="OUTROS SERVICOS DE TERCEIROS-PESSOA JURIDICA"/>
    <n v="12"/>
    <m/>
    <n v="970"/>
    <n v="11640"/>
    <n v="15371633"/>
    <s v="153716"/>
    <s v="1537"/>
    <m/>
    <m/>
    <x v="3"/>
    <m/>
    <m/>
    <s v="464/2024"/>
    <n v="955756"/>
    <s v="INSTITUTO ETICA"/>
    <s v="Realização do Evento Rua Olímpica Radical, no Estado de São Paulo/SP"/>
    <m/>
    <m/>
    <m/>
    <m/>
    <s v="SP"/>
    <x v="0"/>
    <x v="0"/>
    <m/>
    <m/>
  </r>
  <r>
    <n v="141"/>
    <m/>
    <m/>
    <m/>
    <m/>
    <x v="107"/>
    <x v="134"/>
    <x v="134"/>
    <s v="SERVICO"/>
    <m/>
    <m/>
    <s v="SERVICOS GRAFICOS E EDITORIAIS"/>
    <n v="6"/>
    <m/>
    <n v="495"/>
    <n v="2970"/>
    <n v="15334305"/>
    <s v="153343"/>
    <s v="1533"/>
    <m/>
    <m/>
    <x v="3"/>
    <m/>
    <m/>
    <s v="464/2024"/>
    <n v="955756"/>
    <s v="INSTITUTO ETICA"/>
    <s v="Realização do Evento Rua Olímpica Radical, no Estado de São Paulo/SP"/>
    <m/>
    <m/>
    <m/>
    <m/>
    <s v="SP"/>
    <x v="0"/>
    <x v="0"/>
    <m/>
    <m/>
  </r>
  <r>
    <n v="142"/>
    <m/>
    <m/>
    <m/>
    <m/>
    <x v="113"/>
    <x v="135"/>
    <x v="135"/>
    <s v="SERVICO"/>
    <m/>
    <m/>
    <s v="OUTROS SERVICOS DE TERCEIROS-PESSOA JURIDICA"/>
    <n v="2"/>
    <m/>
    <n v="3500"/>
    <n v="7000"/>
    <n v="15334078"/>
    <s v="153340"/>
    <s v="1533"/>
    <m/>
    <m/>
    <x v="3"/>
    <m/>
    <m/>
    <s v="464/2024"/>
    <n v="955756"/>
    <s v="INSTITUTO ETICA"/>
    <s v="Realização do Evento Rua Olímpica Radical, no Estado de São Paulo/SP"/>
    <m/>
    <m/>
    <m/>
    <m/>
    <s v="SP"/>
    <x v="0"/>
    <x v="0"/>
    <m/>
    <m/>
  </r>
  <r>
    <n v="143"/>
    <m/>
    <m/>
    <m/>
    <m/>
    <x v="114"/>
    <x v="136"/>
    <x v="136"/>
    <s v="SERVICO"/>
    <m/>
    <m/>
    <s v="OUTROS SERVICOS DE TERCEIROS-PESSOA JURIDICA"/>
    <n v="24"/>
    <m/>
    <n v="500"/>
    <n v="12000"/>
    <n v="15333866"/>
    <s v="153338"/>
    <s v="1533"/>
    <m/>
    <m/>
    <x v="3"/>
    <m/>
    <m/>
    <s v="464/2024"/>
    <n v="955756"/>
    <s v="INSTITUTO ETICA"/>
    <s v="Realização do Evento Rua Olímpica Radical, no Estado de São Paulo/SP"/>
    <m/>
    <m/>
    <m/>
    <m/>
    <s v="SP"/>
    <x v="0"/>
    <x v="0"/>
    <m/>
    <m/>
  </r>
  <r>
    <n v="144"/>
    <m/>
    <m/>
    <m/>
    <m/>
    <x v="115"/>
    <x v="137"/>
    <x v="137"/>
    <s v="SERVICO"/>
    <m/>
    <m/>
    <s v="OUTROS SERVICOS DE TERCEIROS-PESSOA JURIDICA"/>
    <n v="24"/>
    <m/>
    <n v="425"/>
    <n v="10200"/>
    <n v="15423559"/>
    <s v="154235"/>
    <s v="1542"/>
    <m/>
    <m/>
    <x v="3"/>
    <m/>
    <m/>
    <s v="464/2024"/>
    <n v="955756"/>
    <s v="INSTITUTO ETICA"/>
    <s v="Realização do Evento Rua Olímpica Radical, no Estado de São Paulo/SP"/>
    <m/>
    <m/>
    <m/>
    <m/>
    <s v="SP"/>
    <x v="0"/>
    <x v="0"/>
    <m/>
    <m/>
  </r>
  <r>
    <n v="145"/>
    <m/>
    <m/>
    <m/>
    <m/>
    <x v="35"/>
    <x v="138"/>
    <x v="138"/>
    <s v="SERVICO"/>
    <m/>
    <m/>
    <s v="OUTROS SERVICOS DE TERCEIROS-PESSOA JURIDICA"/>
    <n v="96"/>
    <m/>
    <n v="280"/>
    <n v="26880"/>
    <n v="15333859"/>
    <s v="153338"/>
    <s v="1533"/>
    <m/>
    <m/>
    <x v="3"/>
    <m/>
    <m/>
    <s v="464/2024"/>
    <n v="955756"/>
    <s v="INSTITUTO ETICA"/>
    <s v="Realização do Evento Rua Olímpica Radical, no Estado de São Paulo/SP"/>
    <m/>
    <m/>
    <m/>
    <m/>
    <s v="SP"/>
    <x v="20"/>
    <x v="8"/>
    <m/>
    <m/>
  </r>
  <r>
    <n v="146"/>
    <m/>
    <m/>
    <m/>
    <m/>
    <x v="116"/>
    <x v="139"/>
    <x v="139"/>
    <s v="SERVICO"/>
    <m/>
    <m/>
    <s v="OUTROS SERVICOS DE TERCEIROS-PESSOA JURIDICA"/>
    <n v="60"/>
    <m/>
    <n v="280"/>
    <n v="16800"/>
    <n v="15333856"/>
    <s v="153338"/>
    <s v="1533"/>
    <m/>
    <m/>
    <x v="3"/>
    <m/>
    <m/>
    <s v="464/2024"/>
    <n v="955756"/>
    <s v="INSTITUTO ETICA"/>
    <s v="Realização do Evento Rua Olímpica Radical, no Estado de São Paulo/SP"/>
    <m/>
    <m/>
    <m/>
    <m/>
    <s v="SP"/>
    <x v="0"/>
    <x v="0"/>
    <m/>
    <m/>
  </r>
  <r>
    <n v="147"/>
    <m/>
    <m/>
    <m/>
    <m/>
    <x v="98"/>
    <x v="140"/>
    <x v="140"/>
    <s v="SERVICO"/>
    <m/>
    <m/>
    <s v="OUTROS SERVICOS DE TERCEIROS-PESSOA JURIDICA"/>
    <n v="6"/>
    <m/>
    <n v="1000"/>
    <n v="6000"/>
    <n v="15423551"/>
    <s v="154235"/>
    <s v="1542"/>
    <m/>
    <m/>
    <x v="3"/>
    <m/>
    <m/>
    <s v="464/2024"/>
    <n v="955756"/>
    <s v="INSTITUTO ETICA"/>
    <s v="Realização do Evento Rua Olímpica Radical, no Estado de São Paulo/SP"/>
    <m/>
    <m/>
    <m/>
    <m/>
    <s v="SP"/>
    <x v="28"/>
    <x v="11"/>
    <m/>
    <m/>
  </r>
  <r>
    <n v="148"/>
    <m/>
    <m/>
    <m/>
    <m/>
    <x v="98"/>
    <x v="141"/>
    <x v="141"/>
    <s v="SERVICO"/>
    <m/>
    <m/>
    <s v="OUTROS SERVICOS DE TERCEIROS-PESSOA JURIDICA"/>
    <n v="6"/>
    <m/>
    <n v="700"/>
    <n v="4200"/>
    <n v="15423552"/>
    <s v="154235"/>
    <s v="1542"/>
    <m/>
    <m/>
    <x v="3"/>
    <m/>
    <m/>
    <s v="464/2024"/>
    <n v="955756"/>
    <s v="INSTITUTO ETICA"/>
    <s v="Realização do Evento Rua Olímpica Radical, no Estado de São Paulo/SP"/>
    <m/>
    <m/>
    <m/>
    <m/>
    <s v="SP"/>
    <x v="28"/>
    <x v="11"/>
    <m/>
    <m/>
  </r>
  <r>
    <n v="149"/>
    <m/>
    <m/>
    <m/>
    <m/>
    <x v="98"/>
    <x v="142"/>
    <x v="142"/>
    <s v="SERVICO"/>
    <m/>
    <m/>
    <s v="OUTROS SERVICOS DE TERCEIROS-PESSOA JURIDICA"/>
    <n v="6"/>
    <m/>
    <n v="1200"/>
    <n v="7200"/>
    <n v="15423554"/>
    <s v="154235"/>
    <s v="1542"/>
    <m/>
    <m/>
    <x v="3"/>
    <m/>
    <m/>
    <s v="464/2024"/>
    <n v="955756"/>
    <s v="INSTITUTO ETICA"/>
    <s v="Realização do Evento Rua Olímpica Radical, no Estado de São Paulo/SP"/>
    <m/>
    <m/>
    <m/>
    <m/>
    <s v="SP"/>
    <x v="28"/>
    <x v="11"/>
    <m/>
    <m/>
  </r>
  <r>
    <n v="150"/>
    <m/>
    <m/>
    <m/>
    <m/>
    <x v="98"/>
    <x v="143"/>
    <x v="143"/>
    <s v="SERVICO"/>
    <m/>
    <m/>
    <s v="OUTROS SERVICOS DE TERCEIROS-PESSOA JURIDICA"/>
    <n v="6"/>
    <m/>
    <n v="750"/>
    <n v="4500"/>
    <n v="15423549"/>
    <s v="154235"/>
    <s v="1542"/>
    <m/>
    <m/>
    <x v="3"/>
    <m/>
    <m/>
    <s v="464/2024"/>
    <n v="955756"/>
    <s v="INSTITUTO ETICA"/>
    <s v="Realização do Evento Rua Olímpica Radical, no Estado de São Paulo/SP"/>
    <m/>
    <m/>
    <m/>
    <m/>
    <s v="SP"/>
    <x v="28"/>
    <x v="11"/>
    <m/>
    <m/>
  </r>
  <r>
    <n v="151"/>
    <m/>
    <m/>
    <m/>
    <m/>
    <x v="117"/>
    <x v="144"/>
    <x v="144"/>
    <s v="SERVICO"/>
    <m/>
    <m/>
    <s v="SERVICOS GRAFICOS E EDITORIAIS"/>
    <n v="20"/>
    <m/>
    <n v="135"/>
    <n v="2700"/>
    <n v="15334308"/>
    <s v="153343"/>
    <s v="1533"/>
    <m/>
    <m/>
    <x v="3"/>
    <m/>
    <m/>
    <s v="464/2024"/>
    <n v="955756"/>
    <s v="INSTITUTO ETICA"/>
    <s v="Realização do Evento Rua Olímpica Radical, no Estado de São Paulo/SP"/>
    <m/>
    <m/>
    <m/>
    <m/>
    <s v="SP"/>
    <x v="0"/>
    <x v="0"/>
    <m/>
    <m/>
  </r>
  <r>
    <n v="152"/>
    <m/>
    <m/>
    <m/>
    <m/>
    <x v="93"/>
    <x v="145"/>
    <x v="145"/>
    <s v="SERVICO"/>
    <m/>
    <m/>
    <s v="OUTROS SERVICOS DE TERCEIROS-PESSOA JURIDICA"/>
    <n v="6"/>
    <m/>
    <n v="2300"/>
    <n v="13800"/>
    <n v="15423543"/>
    <s v="154235"/>
    <s v="1542"/>
    <m/>
    <m/>
    <x v="3"/>
    <m/>
    <m/>
    <s v="464/2024"/>
    <n v="955756"/>
    <s v="INSTITUTO ETICA"/>
    <s v="Realização do Evento Rua Olímpica Radical, no Estado de São Paulo/SP"/>
    <m/>
    <m/>
    <m/>
    <m/>
    <s v="SP"/>
    <x v="0"/>
    <x v="0"/>
    <m/>
    <m/>
  </r>
  <r>
    <n v="153"/>
    <m/>
    <m/>
    <m/>
    <m/>
    <x v="118"/>
    <x v="146"/>
    <x v="146"/>
    <s v="SERVICO"/>
    <m/>
    <m/>
    <s v="OUTROS SERVICOS DE TERCEIROS-PESSOA JURIDICA"/>
    <n v="720"/>
    <m/>
    <n v="6.71"/>
    <n v="4831.2"/>
    <n v="15423566"/>
    <s v="154235"/>
    <s v="1542"/>
    <m/>
    <m/>
    <x v="3"/>
    <m/>
    <m/>
    <s v="464/2024"/>
    <n v="955756"/>
    <s v="INSTITUTO ETICA"/>
    <s v="Realização do Evento Rua Olímpica Radical, no Estado de São Paulo/SP"/>
    <m/>
    <m/>
    <m/>
    <m/>
    <s v="SP"/>
    <x v="0"/>
    <x v="0"/>
    <m/>
    <m/>
  </r>
  <r>
    <n v="154"/>
    <m/>
    <m/>
    <m/>
    <m/>
    <x v="119"/>
    <x v="147"/>
    <x v="147"/>
    <s v="BEM"/>
    <m/>
    <m/>
    <s v="MATERIAL EDUCATIVO E ESPORTIVO"/>
    <n v="20"/>
    <m/>
    <n v="320"/>
    <n v="6400"/>
    <n v="15334094"/>
    <s v="153340"/>
    <s v="1533"/>
    <m/>
    <m/>
    <x v="3"/>
    <m/>
    <m/>
    <s v="464/2024"/>
    <n v="955756"/>
    <s v="INSTITUTO ETICA"/>
    <s v="Realização do Evento Rua Olímpica Radical, no Estado de São Paulo/SP"/>
    <m/>
    <m/>
    <m/>
    <m/>
    <s v="SP"/>
    <x v="30"/>
    <x v="3"/>
    <m/>
    <m/>
  </r>
  <r>
    <n v="155"/>
    <m/>
    <m/>
    <m/>
    <m/>
    <x v="120"/>
    <x v="148"/>
    <x v="148"/>
    <s v="SERVICO"/>
    <m/>
    <m/>
    <s v="OUTROS SERVICOS DE TERCEIROS-PESSOA JURIDICA"/>
    <n v="6"/>
    <m/>
    <n v="2300"/>
    <n v="13800"/>
    <n v="15423545"/>
    <s v="154235"/>
    <s v="1542"/>
    <m/>
    <m/>
    <x v="3"/>
    <m/>
    <m/>
    <s v="464/2024"/>
    <n v="955756"/>
    <s v="INSTITUTO ETICA"/>
    <s v="Realização do Evento Rua Olímpica Radical, no Estado de São Paulo/SP"/>
    <m/>
    <m/>
    <m/>
    <m/>
    <s v="SP"/>
    <x v="0"/>
    <x v="0"/>
    <m/>
    <m/>
  </r>
  <r>
    <n v="156"/>
    <m/>
    <m/>
    <m/>
    <m/>
    <x v="121"/>
    <x v="149"/>
    <x v="149"/>
    <s v="BEM"/>
    <m/>
    <m/>
    <s v="UNIFORMES, TECIDOS E AVIAMENTOS"/>
    <n v="2484"/>
    <m/>
    <n v="23"/>
    <n v="57132"/>
    <n v="15334287"/>
    <s v="153342"/>
    <s v="1533"/>
    <m/>
    <m/>
    <x v="3"/>
    <m/>
    <m/>
    <s v="464/2024"/>
    <n v="955756"/>
    <s v="INSTITUTO ETICA"/>
    <s v="Realização do Evento Rua Olímpica Radical, no Estado de São Paulo/SP"/>
    <m/>
    <m/>
    <m/>
    <m/>
    <s v="SP"/>
    <x v="0"/>
    <x v="0"/>
    <m/>
    <m/>
  </r>
  <r>
    <n v="157"/>
    <m/>
    <m/>
    <m/>
    <m/>
    <x v="122"/>
    <x v="150"/>
    <x v="150"/>
    <s v="SERVICO"/>
    <m/>
    <m/>
    <s v="OUTROS SERVICOS DE TERCEIROS-PESSOA JURIDICA"/>
    <n v="240"/>
    <m/>
    <n v="16"/>
    <n v="3840"/>
    <n v="15423565"/>
    <s v="154235"/>
    <s v="1542"/>
    <m/>
    <m/>
    <x v="3"/>
    <m/>
    <m/>
    <s v="464/2024"/>
    <n v="955756"/>
    <s v="INSTITUTO ETICA"/>
    <s v="Realização do Evento Rua Olímpica Radical, no Estado de São Paulo/SP"/>
    <m/>
    <m/>
    <m/>
    <m/>
    <s v="SP"/>
    <x v="0"/>
    <x v="0"/>
    <m/>
    <m/>
  </r>
  <r>
    <n v="158"/>
    <m/>
    <m/>
    <m/>
    <m/>
    <x v="123"/>
    <x v="151"/>
    <x v="151"/>
    <s v="SERVICO"/>
    <m/>
    <m/>
    <s v="OUTROS SERVICOS DE TERCEIROS-PESSOA JURIDICA"/>
    <n v="6"/>
    <m/>
    <n v="5500"/>
    <n v="33000"/>
    <n v="15423562"/>
    <s v="154235"/>
    <s v="1542"/>
    <m/>
    <m/>
    <x v="3"/>
    <m/>
    <m/>
    <s v="464/2024"/>
    <n v="955756"/>
    <s v="INSTITUTO ETICA"/>
    <s v="Realização do Evento Rua Olímpica Radical, no Estado de São Paulo/SP"/>
    <m/>
    <m/>
    <m/>
    <m/>
    <s v="SP"/>
    <x v="0"/>
    <x v="0"/>
    <m/>
    <m/>
  </r>
  <r>
    <n v="159"/>
    <m/>
    <m/>
    <m/>
    <m/>
    <x v="98"/>
    <x v="152"/>
    <x v="152"/>
    <s v="SERVICO"/>
    <m/>
    <m/>
    <s v="OUTROS SERVICOS DE TERCEIROS-PESSOA JURIDICA"/>
    <n v="6"/>
    <m/>
    <n v="1200"/>
    <n v="7200"/>
    <n v="15423548"/>
    <s v="154235"/>
    <s v="1542"/>
    <m/>
    <m/>
    <x v="3"/>
    <m/>
    <m/>
    <s v="464/2024"/>
    <n v="955756"/>
    <s v="INSTITUTO ETICA"/>
    <s v="Realização do Evento Rua Olímpica Radical, no Estado de São Paulo/SP"/>
    <m/>
    <m/>
    <m/>
    <m/>
    <s v="SP"/>
    <x v="28"/>
    <x v="11"/>
    <m/>
    <m/>
  </r>
  <r>
    <n v="160"/>
    <m/>
    <m/>
    <m/>
    <m/>
    <x v="91"/>
    <x v="153"/>
    <x v="153"/>
    <s v="SERVICO"/>
    <m/>
    <m/>
    <s v="OUTROS SERVICOS DE TERCEIROS-PESSOA JURIDICA"/>
    <n v="6"/>
    <m/>
    <n v="3000"/>
    <n v="18000"/>
    <n v="15423539"/>
    <s v="154235"/>
    <s v="1542"/>
    <m/>
    <m/>
    <x v="3"/>
    <m/>
    <m/>
    <s v="464/2024"/>
    <n v="955756"/>
    <s v="INSTITUTO ETICA"/>
    <s v="Realização do Evento Rua Olímpica Radical, no Estado de São Paulo/SP"/>
    <m/>
    <m/>
    <m/>
    <m/>
    <s v="SP"/>
    <x v="0"/>
    <x v="0"/>
    <m/>
    <m/>
  </r>
  <r>
    <n v="161"/>
    <m/>
    <m/>
    <m/>
    <m/>
    <x v="98"/>
    <x v="154"/>
    <x v="154"/>
    <s v="SERVICO"/>
    <m/>
    <m/>
    <s v="OUTROS SERVICOS DE TERCEIROS-PESSOA JURIDICA"/>
    <n v="6"/>
    <m/>
    <n v="900"/>
    <n v="5400"/>
    <n v="15423547"/>
    <s v="154235"/>
    <s v="1542"/>
    <m/>
    <m/>
    <x v="3"/>
    <m/>
    <m/>
    <s v="464/2024"/>
    <n v="955756"/>
    <s v="INSTITUTO ETICA"/>
    <s v="Realização do Evento Rua Olímpica Radical, no Estado de São Paulo/SP"/>
    <m/>
    <m/>
    <m/>
    <m/>
    <s v="SP"/>
    <x v="28"/>
    <x v="11"/>
    <m/>
    <m/>
  </r>
  <r>
    <n v="162"/>
    <m/>
    <m/>
    <m/>
    <m/>
    <x v="124"/>
    <x v="155"/>
    <x v="155"/>
    <s v="SERVICO"/>
    <m/>
    <m/>
    <s v="OUTROS SERVICOS DE TERCEIROS-PESSOA JURIDICA"/>
    <n v="36"/>
    <m/>
    <n v="850"/>
    <n v="30600"/>
    <n v="15423534"/>
    <s v="154235"/>
    <s v="1542"/>
    <m/>
    <m/>
    <x v="3"/>
    <m/>
    <m/>
    <s v="464/2024"/>
    <n v="955756"/>
    <s v="INSTITUTO ETICA"/>
    <s v="Realização do Evento Rua Olímpica Radical, no Estado de São Paulo/SP"/>
    <m/>
    <m/>
    <m/>
    <m/>
    <s v="SP"/>
    <x v="0"/>
    <x v="0"/>
    <m/>
    <m/>
  </r>
  <r>
    <n v="163"/>
    <m/>
    <m/>
    <m/>
    <m/>
    <x v="125"/>
    <x v="156"/>
    <x v="156"/>
    <s v="SERVICO"/>
    <m/>
    <m/>
    <s v="OUTROS SERVICOS DE TERCEIROS-PESSOA JURIDICA"/>
    <n v="12"/>
    <m/>
    <n v="850"/>
    <n v="10200"/>
    <n v="15423557"/>
    <s v="154235"/>
    <s v="1542"/>
    <m/>
    <m/>
    <x v="3"/>
    <m/>
    <m/>
    <s v="464/2024"/>
    <n v="955756"/>
    <s v="INSTITUTO ETICA"/>
    <s v="Realização do Evento Rua Olímpica Radical, no Estado de São Paulo/SP"/>
    <m/>
    <m/>
    <m/>
    <m/>
    <s v="SP"/>
    <x v="0"/>
    <x v="0"/>
    <m/>
    <m/>
  </r>
  <r>
    <n v="164"/>
    <m/>
    <m/>
    <m/>
    <m/>
    <x v="42"/>
    <x v="157"/>
    <x v="157"/>
    <s v="BEM"/>
    <m/>
    <m/>
    <s v="UNIFORMES, TECIDOS E AVIAMENTOS"/>
    <n v="168"/>
    <m/>
    <n v="35"/>
    <n v="5880"/>
    <n v="15334285"/>
    <s v="153342"/>
    <s v="1533"/>
    <m/>
    <m/>
    <x v="3"/>
    <m/>
    <m/>
    <s v="464/2024"/>
    <n v="955756"/>
    <s v="INSTITUTO ETICA"/>
    <s v="Realização do Evento Rua Olímpica Radical, no Estado de São Paulo/SP"/>
    <m/>
    <m/>
    <m/>
    <m/>
    <s v="SP"/>
    <x v="22"/>
    <x v="4"/>
    <m/>
    <m/>
  </r>
  <r>
    <n v="165"/>
    <m/>
    <m/>
    <m/>
    <m/>
    <x v="98"/>
    <x v="158"/>
    <x v="158"/>
    <s v="SERVICO"/>
    <m/>
    <m/>
    <s v="OUTROS SERVICOS DE TERCEIROS-PESSOA JURIDICA"/>
    <n v="6"/>
    <m/>
    <n v="750"/>
    <n v="4500"/>
    <n v="15423550"/>
    <s v="154235"/>
    <s v="1542"/>
    <m/>
    <m/>
    <x v="3"/>
    <m/>
    <m/>
    <s v="464/2024"/>
    <n v="955756"/>
    <s v="INSTITUTO ETICA"/>
    <s v="Realização do Evento Rua Olímpica Radical, no Estado de São Paulo/SP"/>
    <m/>
    <m/>
    <m/>
    <m/>
    <s v="SP"/>
    <x v="28"/>
    <x v="11"/>
    <m/>
    <m/>
  </r>
  <r>
    <n v="166"/>
    <m/>
    <m/>
    <m/>
    <m/>
    <x v="93"/>
    <x v="159"/>
    <x v="159"/>
    <s v="SERVICO"/>
    <m/>
    <m/>
    <s v="OUTROS SERVICOS DE TERCEIROS-PESSOA JURIDICA"/>
    <n v="6"/>
    <m/>
    <n v="2300"/>
    <n v="13800"/>
    <n v="15423542"/>
    <s v="154235"/>
    <s v="1542"/>
    <m/>
    <m/>
    <x v="3"/>
    <m/>
    <m/>
    <s v="464/2024"/>
    <n v="955756"/>
    <s v="INSTITUTO ETICA"/>
    <s v="Realização do Evento Rua Olímpica Radical, no Estado de São Paulo/SP"/>
    <m/>
    <m/>
    <m/>
    <m/>
    <s v="SP"/>
    <x v="0"/>
    <x v="0"/>
    <m/>
    <m/>
  </r>
  <r>
    <n v="167"/>
    <m/>
    <m/>
    <m/>
    <m/>
    <x v="11"/>
    <x v="11"/>
    <x v="11"/>
    <s v="-"/>
    <m/>
    <m/>
    <s v="-"/>
    <n v="0"/>
    <m/>
    <n v="0"/>
    <n v="0"/>
    <n v="0"/>
    <s v="0"/>
    <s v="0"/>
    <m/>
    <m/>
    <x v="7"/>
    <m/>
    <m/>
    <s v="490/2024"/>
    <n v="959167"/>
    <s v="MUNICIPIO DE SAO MIGUEL DO ANTA"/>
    <s v="Implementação e Desenvolvimento do Programa Segundo Tempo, no Município de São Miguel do Anta /MG"/>
    <m/>
    <m/>
    <m/>
    <m/>
    <s v="MG"/>
    <x v="10"/>
    <x v="0"/>
    <m/>
    <m/>
  </r>
  <r>
    <n v="168"/>
    <m/>
    <m/>
    <m/>
    <m/>
    <x v="119"/>
    <x v="160"/>
    <x v="160"/>
    <s v="BEM"/>
    <m/>
    <m/>
    <s v="MATERIAL EDUCATIVO E ESPORTIVO"/>
    <n v="24"/>
    <m/>
    <n v="190"/>
    <n v="4560"/>
    <n v="15160361"/>
    <s v="151603"/>
    <s v="1516"/>
    <m/>
    <m/>
    <x v="3"/>
    <m/>
    <m/>
    <s v="503/2024"/>
    <n v="955746"/>
    <s v="ASSOCIACAO DESPORTIVA E CULTURAL GULO - ADCG"/>
    <s v="Implementação e Desenvolvimento do Projeto Superação - Judô e Basquete no Estado de São Paulo"/>
    <m/>
    <m/>
    <m/>
    <m/>
    <s v="SP"/>
    <x v="30"/>
    <x v="3"/>
    <m/>
    <m/>
  </r>
  <r>
    <n v="169"/>
    <m/>
    <m/>
    <m/>
    <m/>
    <x v="126"/>
    <x v="161"/>
    <x v="161"/>
    <s v="BEM"/>
    <m/>
    <m/>
    <s v="MATERIAL EDUCATIVO E ESPORTIVO"/>
    <n v="30"/>
    <m/>
    <n v="92"/>
    <n v="2760"/>
    <n v="15160360"/>
    <s v="151603"/>
    <s v="1516"/>
    <m/>
    <m/>
    <x v="3"/>
    <m/>
    <m/>
    <s v="503/2024"/>
    <n v="955746"/>
    <s v="ASSOCIACAO DESPORTIVA E CULTURAL GULO - ADCG"/>
    <s v="Implementação e Desenvolvimento do Projeto Superação - Judô e Basquete no Estado de São Paulo"/>
    <m/>
    <m/>
    <m/>
    <m/>
    <s v="SP"/>
    <x v="30"/>
    <x v="3"/>
    <m/>
    <m/>
  </r>
  <r>
    <n v="170"/>
    <m/>
    <m/>
    <m/>
    <m/>
    <x v="119"/>
    <x v="162"/>
    <x v="162"/>
    <s v="BEM"/>
    <m/>
    <m/>
    <s v="MATERIAL EDUCATIVO E ESPORTIVO"/>
    <n v="45"/>
    <m/>
    <n v="40"/>
    <n v="1800"/>
    <n v="15160352"/>
    <s v="151603"/>
    <s v="1516"/>
    <m/>
    <m/>
    <x v="3"/>
    <m/>
    <m/>
    <s v="503/2024"/>
    <n v="955746"/>
    <s v="ASSOCIACAO DESPORTIVA E CULTURAL GULO - ADCG"/>
    <s v="Implementação e Desenvolvimento do Projeto Superação - Judô e Basquete no Estado de São Paulo"/>
    <m/>
    <m/>
    <m/>
    <m/>
    <s v="SP"/>
    <x v="30"/>
    <x v="3"/>
    <m/>
    <m/>
  </r>
  <r>
    <n v="171"/>
    <m/>
    <m/>
    <m/>
    <m/>
    <x v="110"/>
    <x v="163"/>
    <x v="163"/>
    <s v="BEM"/>
    <m/>
    <m/>
    <s v="UNIFORMES, TECIDOS E AVIAMENTOS"/>
    <n v="300"/>
    <m/>
    <n v="25"/>
    <n v="7500"/>
    <n v="15160363"/>
    <s v="151603"/>
    <s v="1516"/>
    <m/>
    <m/>
    <x v="3"/>
    <m/>
    <m/>
    <s v="503/2024"/>
    <n v="955746"/>
    <s v="ASSOCIACAO DESPORTIVA E CULTURAL GULO - ADCG"/>
    <s v="Implementação e Desenvolvimento do Projeto Superação - Judô e Basquete no Estado de São Paulo"/>
    <m/>
    <m/>
    <m/>
    <m/>
    <s v="SP"/>
    <x v="29"/>
    <x v="0"/>
    <m/>
    <m/>
  </r>
  <r>
    <n v="172"/>
    <m/>
    <m/>
    <m/>
    <m/>
    <x v="127"/>
    <x v="164"/>
    <x v="164"/>
    <s v="SERVICO"/>
    <m/>
    <m/>
    <s v="OUTROS SERVICOS DE TERCEIROS-PESSOA JURIDICA"/>
    <n v="20"/>
    <m/>
    <n v="2996"/>
    <n v="59920"/>
    <n v="15370710"/>
    <s v="153707"/>
    <s v="1537"/>
    <m/>
    <m/>
    <x v="3"/>
    <m/>
    <m/>
    <s v="503/2024"/>
    <n v="955746"/>
    <s v="ASSOCIACAO DESPORTIVA E CULTURAL GULO - ADCG"/>
    <s v="Implementação e Desenvolvimento do Projeto Superação - Judô e Basquete no Estado de São Paulo"/>
    <m/>
    <m/>
    <m/>
    <m/>
    <s v="SP"/>
    <x v="31"/>
    <x v="8"/>
    <m/>
    <m/>
  </r>
  <r>
    <n v="173"/>
    <m/>
    <m/>
    <m/>
    <m/>
    <x v="128"/>
    <x v="165"/>
    <x v="165"/>
    <s v="BEM"/>
    <m/>
    <m/>
    <s v="UNIFORMES, TECIDOS E AVIAMENTOS"/>
    <n v="300"/>
    <m/>
    <n v="49"/>
    <n v="14700"/>
    <n v="15370692"/>
    <s v="153706"/>
    <s v="1537"/>
    <m/>
    <m/>
    <x v="3"/>
    <m/>
    <m/>
    <s v="503/2024"/>
    <n v="955746"/>
    <s v="ASSOCIACAO DESPORTIVA E CULTURAL GULO - ADCG"/>
    <s v="Implementação e Desenvolvimento do Projeto Superação - Judô e Basquete no Estado de São Paulo"/>
    <m/>
    <m/>
    <m/>
    <m/>
    <s v="SP"/>
    <x v="0"/>
    <x v="0"/>
    <m/>
    <m/>
  </r>
  <r>
    <n v="174"/>
    <m/>
    <m/>
    <m/>
    <m/>
    <x v="129"/>
    <x v="166"/>
    <x v="166"/>
    <s v="SERVICO"/>
    <m/>
    <m/>
    <s v="OUTROS SERVICOS DE TERCEIROS-PESSOA JURIDICA"/>
    <n v="20"/>
    <m/>
    <n v="3000"/>
    <n v="60000"/>
    <n v="15160320"/>
    <s v="151603"/>
    <s v="1516"/>
    <m/>
    <m/>
    <x v="3"/>
    <m/>
    <m/>
    <s v="503/2024"/>
    <n v="955746"/>
    <s v="ASSOCIACAO DESPORTIVA E CULTURAL GULO - ADCG"/>
    <s v="Implementação e Desenvolvimento do Projeto Superação - Judô e Basquete no Estado de São Paulo"/>
    <m/>
    <m/>
    <m/>
    <m/>
    <s v="SP"/>
    <x v="32"/>
    <x v="8"/>
    <m/>
    <m/>
  </r>
  <r>
    <n v="175"/>
    <m/>
    <m/>
    <m/>
    <m/>
    <x v="119"/>
    <x v="167"/>
    <x v="167"/>
    <s v="BEM"/>
    <m/>
    <m/>
    <s v="MATERIAL EDUCATIVO E ESPORTIVO"/>
    <n v="45"/>
    <m/>
    <n v="40"/>
    <n v="1800"/>
    <n v="15160349"/>
    <s v="151603"/>
    <s v="1516"/>
    <m/>
    <m/>
    <x v="3"/>
    <m/>
    <m/>
    <s v="503/2024"/>
    <n v="955746"/>
    <s v="ASSOCIACAO DESPORTIVA E CULTURAL GULO - ADCG"/>
    <s v="Implementação e Desenvolvimento do Projeto Superação - Judô e Basquete no Estado de São Paulo"/>
    <m/>
    <m/>
    <m/>
    <m/>
    <s v="SP"/>
    <x v="30"/>
    <x v="3"/>
    <m/>
    <m/>
  </r>
  <r>
    <n v="176"/>
    <m/>
    <m/>
    <m/>
    <m/>
    <x v="130"/>
    <x v="168"/>
    <x v="168"/>
    <s v="BEM"/>
    <m/>
    <m/>
    <s v="UNIFORMES, TECIDOS E AVIAMENTOS"/>
    <n v="600"/>
    <m/>
    <n v="95"/>
    <n v="57000"/>
    <n v="15160362"/>
    <s v="151603"/>
    <s v="1516"/>
    <m/>
    <m/>
    <x v="3"/>
    <m/>
    <m/>
    <s v="503/2024"/>
    <n v="955746"/>
    <s v="ASSOCIACAO DESPORTIVA E CULTURAL GULO - ADCG"/>
    <s v="Implementação e Desenvolvimento do Projeto Superação - Judô e Basquete no Estado de São Paulo"/>
    <m/>
    <m/>
    <m/>
    <m/>
    <s v="SP"/>
    <x v="0"/>
    <x v="0"/>
    <m/>
    <m/>
  </r>
  <r>
    <n v="177"/>
    <m/>
    <m/>
    <m/>
    <m/>
    <x v="119"/>
    <x v="169"/>
    <x v="169"/>
    <s v="BEM"/>
    <m/>
    <m/>
    <s v="MATERIAL EDUCATIVO E ESPORTIVO"/>
    <n v="60"/>
    <m/>
    <n v="80"/>
    <n v="4800"/>
    <n v="15160348"/>
    <s v="151603"/>
    <s v="1516"/>
    <m/>
    <m/>
    <x v="3"/>
    <m/>
    <m/>
    <s v="503/2024"/>
    <n v="955746"/>
    <s v="ASSOCIACAO DESPORTIVA E CULTURAL GULO - ADCG"/>
    <s v="Implementação e Desenvolvimento do Projeto Superação - Judô e Basquete no Estado de São Paulo"/>
    <m/>
    <m/>
    <m/>
    <m/>
    <s v="SP"/>
    <x v="30"/>
    <x v="3"/>
    <m/>
    <m/>
  </r>
  <r>
    <n v="178"/>
    <m/>
    <m/>
    <m/>
    <m/>
    <x v="104"/>
    <x v="170"/>
    <x v="170"/>
    <s v="SERVICO"/>
    <m/>
    <m/>
    <s v="OUTROS SERVICOS DE TERCEIROS-PESSOA JURIDICA"/>
    <n v="60"/>
    <m/>
    <n v="2000"/>
    <n v="120000"/>
    <n v="15160316"/>
    <s v="151603"/>
    <s v="1516"/>
    <m/>
    <m/>
    <x v="3"/>
    <m/>
    <m/>
    <s v="503/2024"/>
    <n v="955746"/>
    <s v="ASSOCIACAO DESPORTIVA E CULTURAL GULO - ADCG"/>
    <s v="Implementação e Desenvolvimento do Projeto Superação - Judô e Basquete no Estado de São Paulo"/>
    <m/>
    <m/>
    <m/>
    <m/>
    <s v="SP"/>
    <x v="0"/>
    <x v="0"/>
    <m/>
    <m/>
  </r>
  <r>
    <n v="179"/>
    <m/>
    <m/>
    <m/>
    <m/>
    <x v="18"/>
    <x v="171"/>
    <x v="171"/>
    <s v="BEM"/>
    <m/>
    <m/>
    <s v="UNIFORMES, TECIDOS E AVIAMENTOS"/>
    <n v="1"/>
    <m/>
    <n v="13140"/>
    <n v="13140"/>
    <n v="15401084"/>
    <s v="154010"/>
    <s v="1540"/>
    <m/>
    <m/>
    <x v="3"/>
    <m/>
    <m/>
    <s v="503/2024"/>
    <n v="955746"/>
    <s v="ASSOCIACAO DESPORTIVA E CULTURAL GULO - ADCG"/>
    <s v="Implementação e Desenvolvimento do Projeto Superação - Judô e Basquete no Estado de São Paulo"/>
    <m/>
    <m/>
    <m/>
    <m/>
    <s v="SP"/>
    <x v="13"/>
    <x v="5"/>
    <m/>
    <m/>
  </r>
  <r>
    <n v="180"/>
    <m/>
    <m/>
    <m/>
    <m/>
    <x v="131"/>
    <x v="172"/>
    <x v="172"/>
    <s v="SERVICO"/>
    <m/>
    <m/>
    <s v="OUTROS SERVICOS DE TERCEIROS-PESSOA JURIDICA"/>
    <n v="60"/>
    <m/>
    <n v="2000"/>
    <n v="120000"/>
    <n v="15160341"/>
    <s v="151603"/>
    <s v="1516"/>
    <m/>
    <m/>
    <x v="3"/>
    <m/>
    <m/>
    <s v="503/2024"/>
    <n v="955746"/>
    <s v="ASSOCIACAO DESPORTIVA E CULTURAL GULO - ADCG"/>
    <s v="Implementação e Desenvolvimento do Projeto Superação - Judô e Basquete no Estado de São Paulo"/>
    <m/>
    <m/>
    <m/>
    <m/>
    <s v="SP"/>
    <x v="0"/>
    <x v="0"/>
    <m/>
    <m/>
  </r>
  <r>
    <n v="181"/>
    <m/>
    <m/>
    <m/>
    <m/>
    <x v="119"/>
    <x v="173"/>
    <x v="173"/>
    <s v="BEM"/>
    <m/>
    <m/>
    <s v="MATERIAL EDUCATIVO E ESPORTIVO"/>
    <n v="60"/>
    <m/>
    <n v="130"/>
    <n v="7800"/>
    <n v="15160347"/>
    <s v="151603"/>
    <s v="1516"/>
    <m/>
    <m/>
    <x v="3"/>
    <m/>
    <m/>
    <s v="503/2024"/>
    <n v="955746"/>
    <s v="ASSOCIACAO DESPORTIVA E CULTURAL GULO - ADCG"/>
    <s v="Implementação e Desenvolvimento do Projeto Superação - Judô e Basquete no Estado de São Paulo"/>
    <m/>
    <m/>
    <m/>
    <m/>
    <s v="SP"/>
    <x v="30"/>
    <x v="3"/>
    <m/>
    <m/>
  </r>
  <r>
    <n v="182"/>
    <m/>
    <m/>
    <m/>
    <m/>
    <x v="35"/>
    <x v="174"/>
    <x v="174"/>
    <s v="SERVICO"/>
    <m/>
    <m/>
    <s v="OUTROS SERVICOS DE TERCEIROS-PESSOA JURIDICA"/>
    <n v="60"/>
    <m/>
    <n v="1700"/>
    <n v="102000"/>
    <n v="15160344"/>
    <s v="151603"/>
    <s v="1516"/>
    <m/>
    <m/>
    <x v="3"/>
    <m/>
    <m/>
    <s v="503/2024"/>
    <n v="955746"/>
    <s v="ASSOCIACAO DESPORTIVA E CULTURAL GULO - ADCG"/>
    <s v="Implementação e Desenvolvimento do Projeto Superação - Judô e Basquete no Estado de São Paulo"/>
    <m/>
    <m/>
    <m/>
    <m/>
    <s v="SP"/>
    <x v="20"/>
    <x v="8"/>
    <m/>
    <m/>
  </r>
  <r>
    <n v="183"/>
    <m/>
    <m/>
    <m/>
    <m/>
    <x v="132"/>
    <x v="175"/>
    <x v="175"/>
    <s v="BEM"/>
    <m/>
    <m/>
    <s v="UNIFORMES, TECIDOS E AVIAMENTOS"/>
    <n v="600"/>
    <m/>
    <n v="19"/>
    <n v="11400"/>
    <n v="15160375"/>
    <s v="151603"/>
    <s v="1516"/>
    <m/>
    <m/>
    <x v="3"/>
    <m/>
    <m/>
    <s v="503/2024"/>
    <n v="955746"/>
    <s v="ASSOCIACAO DESPORTIVA E CULTURAL GULO - ADCG"/>
    <s v="Implementação e Desenvolvimento do Projeto Superação - Judô e Basquete no Estado de São Paulo"/>
    <m/>
    <m/>
    <m/>
    <m/>
    <s v="SP"/>
    <x v="33"/>
    <x v="3"/>
    <m/>
    <m/>
  </r>
  <r>
    <n v="184"/>
    <m/>
    <m/>
    <m/>
    <m/>
    <x v="133"/>
    <x v="176"/>
    <x v="176"/>
    <s v="SERVICO"/>
    <m/>
    <m/>
    <s v="SERVICOS GRAFICOS E EDITORIAIS"/>
    <n v="12"/>
    <m/>
    <n v="335"/>
    <n v="4020"/>
    <n v="15370705"/>
    <s v="153707"/>
    <s v="1537"/>
    <m/>
    <m/>
    <x v="3"/>
    <m/>
    <m/>
    <s v="503/2024"/>
    <n v="955746"/>
    <s v="ASSOCIACAO DESPORTIVA E CULTURAL GULO - ADCG"/>
    <s v="Implementação e Desenvolvimento do Projeto Superação - Judô e Basquete no Estado de São Paulo"/>
    <m/>
    <m/>
    <m/>
    <m/>
    <s v="SP"/>
    <x v="0"/>
    <x v="0"/>
    <m/>
    <m/>
  </r>
  <r>
    <n v="185"/>
    <m/>
    <m/>
    <m/>
    <m/>
    <x v="126"/>
    <x v="177"/>
    <x v="177"/>
    <s v="BEM"/>
    <m/>
    <m/>
    <s v="MATERIAL EDUCATIVO E ESPORTIVO"/>
    <n v="30"/>
    <m/>
    <n v="40"/>
    <n v="1200"/>
    <n v="15160359"/>
    <s v="151603"/>
    <s v="1516"/>
    <m/>
    <m/>
    <x v="3"/>
    <m/>
    <m/>
    <s v="503/2024"/>
    <n v="955746"/>
    <s v="ASSOCIACAO DESPORTIVA E CULTURAL GULO - ADCG"/>
    <s v="Implementação e Desenvolvimento do Projeto Superação - Judô e Basquete no Estado de São Paulo"/>
    <m/>
    <m/>
    <m/>
    <m/>
    <s v="SP"/>
    <x v="30"/>
    <x v="3"/>
    <m/>
    <m/>
  </r>
  <r>
    <n v="186"/>
    <m/>
    <m/>
    <m/>
    <m/>
    <x v="134"/>
    <x v="178"/>
    <x v="178"/>
    <s v="BEM"/>
    <m/>
    <m/>
    <s v="UNIFORMES, TECIDOS E AVIAMENTOS"/>
    <n v="300"/>
    <m/>
    <n v="185"/>
    <n v="55500"/>
    <n v="15370701"/>
    <s v="153707"/>
    <s v="1537"/>
    <m/>
    <m/>
    <x v="3"/>
    <m/>
    <m/>
    <s v="503/2024"/>
    <n v="955746"/>
    <s v="ASSOCIACAO DESPORTIVA E CULTURAL GULO - ADCG"/>
    <s v="Implementação e Desenvolvimento do Projeto Superação - Judô e Basquete no Estado de São Paulo"/>
    <m/>
    <m/>
    <m/>
    <m/>
    <s v="SP"/>
    <x v="0"/>
    <x v="0"/>
    <m/>
    <m/>
  </r>
  <r>
    <n v="187"/>
    <m/>
    <m/>
    <m/>
    <m/>
    <x v="35"/>
    <x v="179"/>
    <x v="179"/>
    <s v="SERVICO"/>
    <m/>
    <m/>
    <s v="OUTROS SERVICOS DE TERCEIROS-PESSOA JURIDICA"/>
    <n v="60"/>
    <m/>
    <n v="1700"/>
    <n v="102000"/>
    <n v="15160319"/>
    <s v="151603"/>
    <s v="1516"/>
    <m/>
    <m/>
    <x v="3"/>
    <m/>
    <m/>
    <s v="503/2024"/>
    <n v="955746"/>
    <s v="ASSOCIACAO DESPORTIVA E CULTURAL GULO - ADCG"/>
    <s v="Implementação e Desenvolvimento do Projeto Superação - Judô e Basquete no Estado de São Paulo"/>
    <m/>
    <m/>
    <m/>
    <m/>
    <s v="SP"/>
    <x v="20"/>
    <x v="8"/>
    <m/>
    <m/>
  </r>
  <r>
    <n v="188"/>
    <m/>
    <m/>
    <m/>
    <m/>
    <x v="42"/>
    <x v="180"/>
    <x v="180"/>
    <s v="BEM"/>
    <m/>
    <m/>
    <s v="UNIFORMES, TECIDOS E AVIAMENTOS"/>
    <n v="600"/>
    <m/>
    <n v="55"/>
    <n v="33000"/>
    <n v="15160372"/>
    <s v="151603"/>
    <s v="1516"/>
    <m/>
    <m/>
    <x v="3"/>
    <m/>
    <m/>
    <s v="503/2024"/>
    <n v="955746"/>
    <s v="ASSOCIACAO DESPORTIVA E CULTURAL GULO - ADCG"/>
    <s v="Implementação e Desenvolvimento do Projeto Superação - Judô e Basquete no Estado de São Paulo"/>
    <m/>
    <m/>
    <m/>
    <m/>
    <s v="SP"/>
    <x v="22"/>
    <x v="4"/>
    <m/>
    <m/>
  </r>
  <r>
    <n v="189"/>
    <m/>
    <m/>
    <m/>
    <m/>
    <x v="104"/>
    <x v="181"/>
    <x v="181"/>
    <s v="SERVICO"/>
    <m/>
    <m/>
    <s v="OUTROS SERVICOS DE TERCEIROS-PESSOA JURIDICA"/>
    <n v="20"/>
    <m/>
    <n v="3000"/>
    <n v="60000"/>
    <n v="15160315"/>
    <s v="151603"/>
    <s v="1516"/>
    <m/>
    <m/>
    <x v="3"/>
    <m/>
    <m/>
    <s v="503/2024"/>
    <n v="955746"/>
    <s v="ASSOCIACAO DESPORTIVA E CULTURAL GULO - ADCG"/>
    <s v="Implementação e Desenvolvimento do Projeto Superação - Judô e Basquete no Estado de São Paulo"/>
    <m/>
    <m/>
    <m/>
    <m/>
    <s v="SP"/>
    <x v="0"/>
    <x v="0"/>
    <m/>
    <m/>
  </r>
  <r>
    <n v="190"/>
    <m/>
    <m/>
    <m/>
    <m/>
    <x v="135"/>
    <x v="182"/>
    <x v="182"/>
    <s v="BEM"/>
    <m/>
    <m/>
    <s v="UNIFORMES, TECIDOS E AVIAMENTOS"/>
    <n v="300"/>
    <m/>
    <n v="42"/>
    <n v="12600"/>
    <n v="15370693"/>
    <s v="153706"/>
    <s v="1537"/>
    <m/>
    <m/>
    <x v="3"/>
    <m/>
    <m/>
    <s v="503/2024"/>
    <n v="955746"/>
    <s v="ASSOCIACAO DESPORTIVA E CULTURAL GULO - ADCG"/>
    <s v="Implementação e Desenvolvimento do Projeto Superação - Judô e Basquete no Estado de São Paulo"/>
    <m/>
    <m/>
    <m/>
    <m/>
    <s v="SP"/>
    <x v="0"/>
    <x v="0"/>
    <m/>
    <m/>
  </r>
  <r>
    <n v="191"/>
    <m/>
    <m/>
    <m/>
    <m/>
    <x v="32"/>
    <x v="183"/>
    <x v="183"/>
    <s v="SERVICO"/>
    <m/>
    <m/>
    <s v="OUTROS SERVICOS DE TERCEIROS-PESSOA JURIDICA"/>
    <n v="20"/>
    <m/>
    <n v="2125"/>
    <n v="42500"/>
    <n v="15370707"/>
    <s v="153707"/>
    <s v="1537"/>
    <m/>
    <m/>
    <x v="3"/>
    <m/>
    <m/>
    <s v="503/2024"/>
    <n v="955746"/>
    <s v="ASSOCIACAO DESPORTIVA E CULTURAL GULO - ADCG"/>
    <s v="Implementação e Desenvolvimento do Projeto Superação - Judô e Basquete no Estado de São Paulo"/>
    <m/>
    <m/>
    <m/>
    <m/>
    <s v="SP"/>
    <x v="18"/>
    <x v="9"/>
    <m/>
    <m/>
  </r>
  <r>
    <n v="192"/>
    <m/>
    <m/>
    <m/>
    <m/>
    <x v="136"/>
    <x v="184"/>
    <x v="184"/>
    <s v="SERVICO"/>
    <m/>
    <m/>
    <s v="OUTROS SERVICOS DE TERCEIROS-PESSOA JURIDICA"/>
    <n v="2"/>
    <m/>
    <n v="6200"/>
    <n v="12400"/>
    <n v="15185149"/>
    <s v="151851"/>
    <s v="1518"/>
    <m/>
    <m/>
    <x v="8"/>
    <m/>
    <m/>
    <s v="513/2024"/>
    <n v="955794"/>
    <s v="INSTITUTO ATHUS"/>
    <s v="Realização do Evento Liibra Paraná - Basquete 3x3 em Curitiba/PR"/>
    <m/>
    <m/>
    <m/>
    <m/>
    <s v="PR"/>
    <x v="0"/>
    <x v="0"/>
    <m/>
    <m/>
  </r>
  <r>
    <n v="193"/>
    <m/>
    <m/>
    <m/>
    <m/>
    <x v="42"/>
    <x v="185"/>
    <x v="185"/>
    <s v="BEM"/>
    <m/>
    <m/>
    <s v="UNIFORMES, TECIDOS E AVIAMENTOS"/>
    <n v="220"/>
    <m/>
    <n v="49.9"/>
    <n v="10978"/>
    <n v="15185064"/>
    <s v="151850"/>
    <s v="1518"/>
    <m/>
    <m/>
    <x v="8"/>
    <m/>
    <m/>
    <s v="513/2024"/>
    <n v="955794"/>
    <s v="INSTITUTO ATHUS"/>
    <s v="Realização do Evento Liibra Paraná - Basquete 3x3 em Curitiba/PR"/>
    <m/>
    <m/>
    <m/>
    <m/>
    <s v="PR"/>
    <x v="22"/>
    <x v="4"/>
    <m/>
    <m/>
  </r>
  <r>
    <n v="194"/>
    <m/>
    <m/>
    <m/>
    <m/>
    <x v="52"/>
    <x v="186"/>
    <x v="186"/>
    <s v="SERVICO"/>
    <m/>
    <m/>
    <s v="OUTROS SERVICOS DE TERCEIROS-PESSOA JURIDICA"/>
    <n v="700"/>
    <m/>
    <n v="60"/>
    <n v="42000"/>
    <n v="15185173"/>
    <s v="151851"/>
    <s v="1518"/>
    <m/>
    <m/>
    <x v="8"/>
    <m/>
    <m/>
    <s v="513/2024"/>
    <n v="955794"/>
    <s v="INSTITUTO ATHUS"/>
    <s v="Realização do Evento Liibra Paraná - Basquete 3x3 em Curitiba/PR"/>
    <m/>
    <m/>
    <m/>
    <m/>
    <s v="PR"/>
    <x v="0"/>
    <x v="0"/>
    <m/>
    <m/>
  </r>
  <r>
    <n v="195"/>
    <m/>
    <m/>
    <m/>
    <m/>
    <x v="137"/>
    <x v="187"/>
    <x v="187"/>
    <s v="SERVICO"/>
    <m/>
    <m/>
    <s v="OUTROS SERVICOS DE TERCEIROS-PESSOA JURIDICA"/>
    <n v="4"/>
    <m/>
    <n v="1520"/>
    <n v="6080"/>
    <n v="15185164"/>
    <s v="151851"/>
    <s v="1518"/>
    <m/>
    <m/>
    <x v="8"/>
    <m/>
    <m/>
    <s v="513/2024"/>
    <n v="955794"/>
    <s v="INSTITUTO ATHUS"/>
    <s v="Realização do Evento Liibra Paraná - Basquete 3x3 em Curitiba/PR"/>
    <m/>
    <m/>
    <m/>
    <m/>
    <s v="PR"/>
    <x v="0"/>
    <x v="0"/>
    <m/>
    <m/>
  </r>
  <r>
    <n v="196"/>
    <m/>
    <m/>
    <m/>
    <m/>
    <x v="9"/>
    <x v="188"/>
    <x v="188"/>
    <s v="SERVICO"/>
    <m/>
    <m/>
    <s v="OUTROS SERVICOS DE TERCEIROS-PESSOA JURIDICA"/>
    <n v="48"/>
    <m/>
    <n v="450"/>
    <n v="21600"/>
    <n v="15184954"/>
    <s v="151849"/>
    <s v="1518"/>
    <m/>
    <m/>
    <x v="8"/>
    <m/>
    <m/>
    <s v="513/2024"/>
    <n v="955794"/>
    <s v="INSTITUTO ATHUS"/>
    <s v="Realização do Evento Liibra Paraná - Basquete 3x3 em Curitiba/PR"/>
    <m/>
    <m/>
    <m/>
    <m/>
    <s v="PR"/>
    <x v="8"/>
    <x v="0"/>
    <m/>
    <m/>
  </r>
  <r>
    <n v="197"/>
    <m/>
    <m/>
    <m/>
    <m/>
    <x v="138"/>
    <x v="14"/>
    <x v="14"/>
    <s v="SERVICO"/>
    <m/>
    <m/>
    <s v="FORNECIMENTO DE ALIMENTACAO"/>
    <n v="440"/>
    <m/>
    <n v="16"/>
    <n v="7040"/>
    <n v="15185086"/>
    <s v="151850"/>
    <s v="1518"/>
    <m/>
    <m/>
    <x v="8"/>
    <m/>
    <m/>
    <s v="513/2024"/>
    <n v="955794"/>
    <s v="INSTITUTO ATHUS"/>
    <s v="Realização do Evento Liibra Paraná - Basquete 3x3 em Curitiba/PR"/>
    <m/>
    <m/>
    <m/>
    <m/>
    <s v="PR"/>
    <x v="34"/>
    <x v="12"/>
    <m/>
    <m/>
  </r>
  <r>
    <n v="198"/>
    <m/>
    <m/>
    <m/>
    <m/>
    <x v="26"/>
    <x v="29"/>
    <x v="29"/>
    <s v="SERVICO"/>
    <m/>
    <m/>
    <s v="OUTROS SERVICOS DE TERCEIROS-PESSOA JURIDICA"/>
    <n v="3"/>
    <m/>
    <n v="4500"/>
    <n v="13500"/>
    <n v="15184938"/>
    <s v="151849"/>
    <s v="1518"/>
    <m/>
    <m/>
    <x v="8"/>
    <m/>
    <m/>
    <s v="513/2024"/>
    <n v="955794"/>
    <s v="INSTITUTO ATHUS"/>
    <s v="Realização do Evento Liibra Paraná - Basquete 3x3 em Curitiba/PR"/>
    <m/>
    <m/>
    <m/>
    <m/>
    <s v="PR"/>
    <x v="17"/>
    <x v="8"/>
    <m/>
    <m/>
  </r>
  <r>
    <n v="199"/>
    <m/>
    <m/>
    <m/>
    <m/>
    <x v="20"/>
    <x v="189"/>
    <x v="189"/>
    <s v="SERVICO"/>
    <m/>
    <m/>
    <s v="OUTROS SERVICOS DE TERCEIROS-PESSOA JURIDICA"/>
    <n v="2"/>
    <m/>
    <n v="1600"/>
    <n v="3200"/>
    <n v="15185161"/>
    <s v="151851"/>
    <s v="1518"/>
    <m/>
    <m/>
    <x v="8"/>
    <m/>
    <m/>
    <s v="513/2024"/>
    <n v="955794"/>
    <s v="INSTITUTO ATHUS"/>
    <s v="Realização do Evento Liibra Paraná - Basquete 3x3 em Curitiba/PR"/>
    <m/>
    <m/>
    <m/>
    <m/>
    <s v="PR"/>
    <x v="14"/>
    <x v="6"/>
    <m/>
    <m/>
  </r>
  <r>
    <n v="200"/>
    <m/>
    <m/>
    <m/>
    <m/>
    <x v="139"/>
    <x v="190"/>
    <x v="190"/>
    <s v="BEM"/>
    <m/>
    <m/>
    <s v="MATERIAL EDUCATIVO E ESPORTIVO"/>
    <n v="10"/>
    <m/>
    <n v="56"/>
    <n v="560"/>
    <n v="15185053"/>
    <s v="151850"/>
    <s v="1518"/>
    <m/>
    <m/>
    <x v="8"/>
    <m/>
    <m/>
    <s v="513/2024"/>
    <n v="955794"/>
    <s v="INSTITUTO ATHUS"/>
    <s v="Realização do Evento Liibra Paraná - Basquete 3x3 em Curitiba/PR"/>
    <m/>
    <m/>
    <m/>
    <m/>
    <s v="PR"/>
    <x v="0"/>
    <x v="0"/>
    <m/>
    <m/>
  </r>
  <r>
    <n v="201"/>
    <m/>
    <m/>
    <m/>
    <m/>
    <x v="17"/>
    <x v="191"/>
    <x v="191"/>
    <s v="SERVICO"/>
    <m/>
    <m/>
    <s v="OUTROS SERVICOS DE TERCEIROS-PESSOA JURIDICA"/>
    <n v="2"/>
    <m/>
    <n v="5100"/>
    <n v="10200"/>
    <n v="15185157"/>
    <s v="151851"/>
    <s v="1518"/>
    <m/>
    <m/>
    <x v="8"/>
    <m/>
    <m/>
    <s v="513/2024"/>
    <n v="955794"/>
    <s v="INSTITUTO ATHUS"/>
    <s v="Realização do Evento Liibra Paraná - Basquete 3x3 em Curitiba/PR"/>
    <m/>
    <m/>
    <m/>
    <m/>
    <s v="PR"/>
    <x v="12"/>
    <x v="0"/>
    <m/>
    <m/>
  </r>
  <r>
    <n v="202"/>
    <m/>
    <m/>
    <m/>
    <m/>
    <x v="123"/>
    <x v="192"/>
    <x v="192"/>
    <s v="SERVICO"/>
    <m/>
    <m/>
    <s v="OUTROS SERVICOS DE TERCEIROS-PESSOA JURIDICA"/>
    <n v="2"/>
    <m/>
    <n v="4000"/>
    <n v="8000"/>
    <n v="15185153"/>
    <s v="151851"/>
    <s v="1518"/>
    <m/>
    <m/>
    <x v="8"/>
    <m/>
    <m/>
    <s v="513/2024"/>
    <n v="955794"/>
    <s v="INSTITUTO ATHUS"/>
    <s v="Realização do Evento Liibra Paraná - Basquete 3x3 em Curitiba/PR"/>
    <m/>
    <m/>
    <m/>
    <m/>
    <s v="PR"/>
    <x v="0"/>
    <x v="0"/>
    <m/>
    <m/>
  </r>
  <r>
    <n v="203"/>
    <m/>
    <m/>
    <m/>
    <m/>
    <x v="5"/>
    <x v="193"/>
    <x v="193"/>
    <s v="BEM"/>
    <m/>
    <m/>
    <s v="MATERIAL EDUCATIVO E ESPORTIVO"/>
    <n v="30"/>
    <m/>
    <n v="20"/>
    <n v="600"/>
    <n v="15185021"/>
    <s v="151850"/>
    <s v="1518"/>
    <m/>
    <m/>
    <x v="8"/>
    <m/>
    <m/>
    <s v="513/2024"/>
    <n v="955794"/>
    <s v="INSTITUTO ATHUS"/>
    <s v="Realização do Evento Liibra Paraná - Basquete 3x3 em Curitiba/PR"/>
    <m/>
    <m/>
    <m/>
    <m/>
    <s v="PR"/>
    <x v="4"/>
    <x v="2"/>
    <m/>
    <m/>
  </r>
  <r>
    <n v="204"/>
    <m/>
    <m/>
    <m/>
    <m/>
    <x v="140"/>
    <x v="194"/>
    <x v="194"/>
    <s v="SERVICO"/>
    <m/>
    <m/>
    <s v="OUTROS SERVICOS DE TERCEIROS-PESSOA JURIDICA"/>
    <n v="3"/>
    <m/>
    <n v="3000"/>
    <n v="9000"/>
    <n v="15184945"/>
    <s v="151849"/>
    <s v="1518"/>
    <m/>
    <m/>
    <x v="8"/>
    <m/>
    <m/>
    <s v="513/2024"/>
    <n v="955794"/>
    <s v="INSTITUTO ATHUS"/>
    <s v="Realização do Evento Liibra Paraná - Basquete 3x3 em Curitiba/PR"/>
    <m/>
    <m/>
    <m/>
    <m/>
    <s v="PR"/>
    <x v="0"/>
    <x v="0"/>
    <m/>
    <m/>
  </r>
  <r>
    <n v="205"/>
    <m/>
    <m/>
    <m/>
    <m/>
    <x v="141"/>
    <x v="195"/>
    <x v="195"/>
    <s v="BEM"/>
    <m/>
    <m/>
    <s v="MATERIAL EDUCATIVO E ESPORTIVO"/>
    <n v="220"/>
    <m/>
    <n v="65"/>
    <n v="14300"/>
    <n v="15185004"/>
    <s v="151850"/>
    <s v="1518"/>
    <m/>
    <m/>
    <x v="8"/>
    <m/>
    <m/>
    <s v="513/2024"/>
    <n v="955794"/>
    <s v="INSTITUTO ATHUS"/>
    <s v="Realização do Evento Liibra Paraná - Basquete 3x3 em Curitiba/PR"/>
    <m/>
    <m/>
    <m/>
    <m/>
    <s v="PR"/>
    <x v="0"/>
    <x v="0"/>
    <m/>
    <m/>
  </r>
  <r>
    <n v="206"/>
    <m/>
    <m/>
    <m/>
    <m/>
    <x v="142"/>
    <x v="196"/>
    <x v="196"/>
    <s v="BEM"/>
    <m/>
    <m/>
    <s v="MATERIAL EDUCATIVO E ESPORTIVO"/>
    <n v="150"/>
    <m/>
    <n v="260"/>
    <n v="39000"/>
    <n v="15184992"/>
    <s v="151849"/>
    <s v="1518"/>
    <m/>
    <m/>
    <x v="8"/>
    <m/>
    <m/>
    <s v="513/2024"/>
    <n v="955794"/>
    <s v="INSTITUTO ATHUS"/>
    <s v="Realização do Evento Liibra Paraná - Basquete 3x3 em Curitiba/PR"/>
    <m/>
    <m/>
    <m/>
    <m/>
    <s v="PR"/>
    <x v="30"/>
    <x v="3"/>
    <m/>
    <m/>
  </r>
  <r>
    <n v="207"/>
    <m/>
    <m/>
    <m/>
    <m/>
    <x v="143"/>
    <x v="197"/>
    <x v="197"/>
    <s v="BEM"/>
    <m/>
    <m/>
    <s v="MATERIAL EDUCATIVO E ESPORTIVO"/>
    <n v="220"/>
    <m/>
    <n v="35"/>
    <n v="7700"/>
    <n v="15185007"/>
    <s v="151850"/>
    <s v="1518"/>
    <m/>
    <m/>
    <x v="8"/>
    <m/>
    <m/>
    <s v="513/2024"/>
    <n v="955794"/>
    <s v="INSTITUTO ATHUS"/>
    <s v="Realização do Evento Liibra Paraná - Basquete 3x3 em Curitiba/PR"/>
    <m/>
    <m/>
    <m/>
    <m/>
    <s v="PR"/>
    <x v="0"/>
    <x v="0"/>
    <m/>
    <m/>
  </r>
  <r>
    <n v="208"/>
    <m/>
    <m/>
    <m/>
    <m/>
    <x v="5"/>
    <x v="198"/>
    <x v="198"/>
    <s v="BEM"/>
    <m/>
    <m/>
    <s v="MATERIAL EDUCATIVO E ESPORTIVO"/>
    <n v="220"/>
    <m/>
    <n v="16"/>
    <n v="3520"/>
    <n v="15185013"/>
    <s v="151850"/>
    <s v="1518"/>
    <m/>
    <m/>
    <x v="8"/>
    <m/>
    <m/>
    <s v="513/2024"/>
    <n v="955794"/>
    <s v="INSTITUTO ATHUS"/>
    <s v="Realização do Evento Liibra Paraná - Basquete 3x3 em Curitiba/PR"/>
    <m/>
    <m/>
    <m/>
    <m/>
    <s v="PR"/>
    <x v="4"/>
    <x v="2"/>
    <m/>
    <m/>
  </r>
  <r>
    <n v="209"/>
    <m/>
    <m/>
    <m/>
    <m/>
    <x v="36"/>
    <x v="199"/>
    <x v="199"/>
    <s v="SERVICO"/>
    <m/>
    <m/>
    <s v="OUTROS SERVICOS DE TERCEIROS-PESSOA JURIDICA"/>
    <n v="20"/>
    <m/>
    <n v="330"/>
    <n v="6600"/>
    <n v="15185252"/>
    <s v="151852"/>
    <s v="1518"/>
    <m/>
    <m/>
    <x v="8"/>
    <m/>
    <m/>
    <s v="513/2024"/>
    <n v="955794"/>
    <s v="INSTITUTO ATHUS"/>
    <s v="Realização do Evento Liibra Paraná - Basquete 3x3 em Curitiba/PR"/>
    <m/>
    <m/>
    <m/>
    <m/>
    <s v="PR"/>
    <x v="0"/>
    <x v="0"/>
    <m/>
    <m/>
  </r>
  <r>
    <n v="210"/>
    <m/>
    <m/>
    <m/>
    <m/>
    <x v="132"/>
    <x v="200"/>
    <x v="200"/>
    <s v="BEM"/>
    <m/>
    <m/>
    <s v="MATERIAL EDUCATIVO E ESPORTIVO"/>
    <n v="220"/>
    <m/>
    <n v="34"/>
    <n v="7480"/>
    <n v="15184999"/>
    <s v="151849"/>
    <s v="1518"/>
    <m/>
    <m/>
    <x v="8"/>
    <m/>
    <m/>
    <s v="513/2024"/>
    <n v="955794"/>
    <s v="INSTITUTO ATHUS"/>
    <s v="Realização do Evento Liibra Paraná - Basquete 3x3 em Curitiba/PR"/>
    <m/>
    <m/>
    <m/>
    <m/>
    <s v="PR"/>
    <x v="33"/>
    <x v="3"/>
    <m/>
    <m/>
  </r>
  <r>
    <n v="211"/>
    <m/>
    <m/>
    <m/>
    <m/>
    <x v="144"/>
    <x v="201"/>
    <x v="201"/>
    <s v="SERVICO"/>
    <m/>
    <m/>
    <s v="OUTROS SERVICOS DE TERCEIROS-PESSOA JURIDICA"/>
    <n v="2"/>
    <m/>
    <n v="3800"/>
    <n v="7600"/>
    <n v="15185152"/>
    <s v="151851"/>
    <s v="1518"/>
    <m/>
    <m/>
    <x v="8"/>
    <m/>
    <m/>
    <s v="513/2024"/>
    <n v="955794"/>
    <s v="INSTITUTO ATHUS"/>
    <s v="Realização do Evento Liibra Paraná - Basquete 3x3 em Curitiba/PR"/>
    <m/>
    <m/>
    <m/>
    <m/>
    <s v="PR"/>
    <x v="0"/>
    <x v="0"/>
    <m/>
    <m/>
  </r>
  <r>
    <n v="212"/>
    <m/>
    <m/>
    <m/>
    <m/>
    <x v="145"/>
    <x v="202"/>
    <x v="202"/>
    <s v="SERVICO"/>
    <m/>
    <m/>
    <s v="OUTROS SERVICOS DE TERCEIROS-PESSOA JURIDICA"/>
    <n v="2"/>
    <m/>
    <n v="14230"/>
    <n v="28460"/>
    <n v="15185119"/>
    <s v="151851"/>
    <s v="1518"/>
    <m/>
    <m/>
    <x v="8"/>
    <m/>
    <m/>
    <s v="513/2024"/>
    <n v="955794"/>
    <s v="INSTITUTO ATHUS"/>
    <s v="Realização do Evento Liibra Paraná - Basquete 3x3 em Curitiba/PR"/>
    <m/>
    <m/>
    <m/>
    <m/>
    <s v="PR"/>
    <x v="0"/>
    <x v="0"/>
    <m/>
    <m/>
  </r>
  <r>
    <n v="213"/>
    <m/>
    <m/>
    <m/>
    <m/>
    <x v="23"/>
    <x v="203"/>
    <x v="203"/>
    <s v="SERVICO"/>
    <m/>
    <m/>
    <s v="OUTROS SERVICOS DE TERCEIROS-PESSOA JURIDICA"/>
    <n v="60"/>
    <m/>
    <n v="190"/>
    <n v="11400"/>
    <n v="15184960"/>
    <s v="151849"/>
    <s v="1518"/>
    <m/>
    <m/>
    <x v="8"/>
    <m/>
    <m/>
    <s v="513/2024"/>
    <n v="955794"/>
    <s v="INSTITUTO ATHUS"/>
    <s v="Realização do Evento Liibra Paraná - Basquete 3x3 em Curitiba/PR"/>
    <m/>
    <m/>
    <m/>
    <m/>
    <s v="PR"/>
    <x v="15"/>
    <x v="7"/>
    <m/>
    <m/>
  </r>
  <r>
    <n v="214"/>
    <m/>
    <m/>
    <m/>
    <m/>
    <x v="146"/>
    <x v="204"/>
    <x v="204"/>
    <s v="SERVICO"/>
    <m/>
    <m/>
    <s v="OUTROS SERVICOS DE TERCEIROS-PESSOA JURIDICA"/>
    <n v="4"/>
    <m/>
    <n v="4250"/>
    <n v="17000"/>
    <n v="15184951"/>
    <s v="151849"/>
    <s v="1518"/>
    <m/>
    <m/>
    <x v="8"/>
    <m/>
    <m/>
    <s v="513/2024"/>
    <n v="955794"/>
    <s v="INSTITUTO ATHUS"/>
    <s v="Realização do Evento Liibra Paraná - Basquete 3x3 em Curitiba/PR"/>
    <m/>
    <m/>
    <m/>
    <m/>
    <s v="PR"/>
    <x v="0"/>
    <x v="0"/>
    <m/>
    <m/>
  </r>
  <r>
    <n v="215"/>
    <m/>
    <m/>
    <m/>
    <m/>
    <x v="147"/>
    <x v="205"/>
    <x v="205"/>
    <s v="SERVICO"/>
    <m/>
    <m/>
    <s v="OUTROS SERVICOS DE TERCEIROS-PESSOA JURIDICA"/>
    <n v="20"/>
    <m/>
    <n v="350"/>
    <n v="7000"/>
    <n v="15185159"/>
    <s v="151851"/>
    <s v="1518"/>
    <m/>
    <m/>
    <x v="8"/>
    <m/>
    <m/>
    <s v="513/2024"/>
    <n v="955794"/>
    <s v="INSTITUTO ATHUS"/>
    <s v="Realização do Evento Liibra Paraná - Basquete 3x3 em Curitiba/PR"/>
    <m/>
    <m/>
    <m/>
    <m/>
    <s v="PR"/>
    <x v="0"/>
    <x v="0"/>
    <m/>
    <m/>
  </r>
  <r>
    <n v="216"/>
    <m/>
    <m/>
    <m/>
    <m/>
    <x v="2"/>
    <x v="206"/>
    <x v="206"/>
    <s v="SERVICO"/>
    <m/>
    <m/>
    <s v="OUTROS SERVICOS DE TERCEIROS-PESSOA JURIDICA"/>
    <n v="40"/>
    <m/>
    <n v="230"/>
    <n v="9200"/>
    <n v="15184955"/>
    <s v="151849"/>
    <s v="1518"/>
    <m/>
    <m/>
    <x v="8"/>
    <m/>
    <m/>
    <s v="513/2024"/>
    <n v="955794"/>
    <s v="INSTITUTO ATHUS"/>
    <s v="Realização do Evento Liibra Paraná - Basquete 3x3 em Curitiba/PR"/>
    <m/>
    <m/>
    <m/>
    <m/>
    <s v="PR"/>
    <x v="2"/>
    <x v="1"/>
    <m/>
    <m/>
  </r>
  <r>
    <n v="217"/>
    <m/>
    <m/>
    <m/>
    <m/>
    <x v="148"/>
    <x v="207"/>
    <x v="207"/>
    <s v="SERVICO"/>
    <m/>
    <m/>
    <s v="OUTROS SERVICOS DE TERCEIROS-PESSOA JURIDICA"/>
    <n v="3"/>
    <m/>
    <n v="4100"/>
    <n v="12300"/>
    <n v="15184942"/>
    <s v="151849"/>
    <s v="1518"/>
    <m/>
    <m/>
    <x v="8"/>
    <m/>
    <m/>
    <s v="513/2024"/>
    <n v="955794"/>
    <s v="INSTITUTO ATHUS"/>
    <s v="Realização do Evento Liibra Paraná - Basquete 3x3 em Curitiba/PR"/>
    <m/>
    <m/>
    <m/>
    <m/>
    <s v="PR"/>
    <x v="35"/>
    <x v="8"/>
    <m/>
    <m/>
  </r>
  <r>
    <n v="218"/>
    <m/>
    <m/>
    <m/>
    <m/>
    <x v="149"/>
    <x v="208"/>
    <x v="208"/>
    <s v="SERVICO"/>
    <m/>
    <m/>
    <s v="OUTROS SERVICOS DE TERCEIROS-PESSOA JURIDICA"/>
    <n v="10"/>
    <m/>
    <n v="800"/>
    <n v="8000"/>
    <n v="15185177"/>
    <s v="151851"/>
    <s v="1518"/>
    <m/>
    <m/>
    <x v="8"/>
    <m/>
    <m/>
    <s v="513/2024"/>
    <n v="955794"/>
    <s v="INSTITUTO ATHUS"/>
    <s v="Realização do Evento Liibra Paraná - Basquete 3x3 em Curitiba/PR"/>
    <m/>
    <m/>
    <m/>
    <m/>
    <s v="PR"/>
    <x v="0"/>
    <x v="0"/>
    <m/>
    <m/>
  </r>
  <r>
    <n v="219"/>
    <m/>
    <m/>
    <m/>
    <m/>
    <x v="150"/>
    <x v="209"/>
    <x v="209"/>
    <s v="SERVICO"/>
    <m/>
    <m/>
    <s v="OUTROS SERVICOS DE TERCEIROS-PESSOA JURIDICA"/>
    <n v="4"/>
    <m/>
    <n v="400"/>
    <n v="1600"/>
    <n v="15185192"/>
    <s v="151851"/>
    <s v="1518"/>
    <m/>
    <m/>
    <x v="8"/>
    <m/>
    <m/>
    <s v="513/2024"/>
    <n v="955794"/>
    <s v="INSTITUTO ATHUS"/>
    <s v="Realização do Evento Liibra Paraná - Basquete 3x3 em Curitiba/PR"/>
    <m/>
    <m/>
    <m/>
    <m/>
    <s v="PR"/>
    <x v="0"/>
    <x v="0"/>
    <m/>
    <m/>
  </r>
  <r>
    <n v="220"/>
    <m/>
    <m/>
    <m/>
    <m/>
    <x v="33"/>
    <x v="37"/>
    <x v="37"/>
    <s v="BEM"/>
    <m/>
    <m/>
    <s v="MATERIAL PARA DIVULGACAO"/>
    <n v="16"/>
    <m/>
    <n v="492"/>
    <n v="7872"/>
    <n v="15185204"/>
    <s v="151852"/>
    <s v="1518"/>
    <m/>
    <m/>
    <x v="8"/>
    <m/>
    <m/>
    <s v="513/2024"/>
    <n v="955794"/>
    <s v="INSTITUTO ATHUS"/>
    <s v="Realização do Evento Liibra Paraná - Basquete 3x3 em Curitiba/PR"/>
    <m/>
    <m/>
    <m/>
    <m/>
    <s v="PR"/>
    <x v="19"/>
    <x v="6"/>
    <m/>
    <m/>
  </r>
  <r>
    <n v="221"/>
    <m/>
    <m/>
    <m/>
    <m/>
    <x v="151"/>
    <x v="210"/>
    <x v="210"/>
    <s v="SERVICO"/>
    <m/>
    <m/>
    <s v="OUTROS SERVICOS DE TERCEIROS-PESSOA JURIDICA"/>
    <n v="3"/>
    <m/>
    <n v="3000"/>
    <n v="9000"/>
    <n v="15185101"/>
    <s v="151851"/>
    <s v="1518"/>
    <m/>
    <m/>
    <x v="8"/>
    <m/>
    <m/>
    <s v="513/2024"/>
    <n v="955794"/>
    <s v="INSTITUTO ATHUS"/>
    <s v="Realização do Evento Liibra Paraná - Basquete 3x3 em Curitiba/PR"/>
    <m/>
    <m/>
    <m/>
    <m/>
    <s v="PR"/>
    <x v="0"/>
    <x v="0"/>
    <m/>
    <m/>
  </r>
  <r>
    <n v="222"/>
    <m/>
    <m/>
    <m/>
    <m/>
    <x v="68"/>
    <x v="211"/>
    <x v="211"/>
    <s v="SERVICO"/>
    <m/>
    <m/>
    <s v="OUTROS SERVICOS DE TERCEIROS-PESSOA JURIDICA"/>
    <n v="18"/>
    <m/>
    <n v="180"/>
    <n v="3240"/>
    <n v="15184949"/>
    <s v="151849"/>
    <s v="1518"/>
    <m/>
    <m/>
    <x v="8"/>
    <m/>
    <m/>
    <s v="513/2024"/>
    <n v="955794"/>
    <s v="INSTITUTO ATHUS"/>
    <s v="Realização do Evento Liibra Paraná - Basquete 3x3 em Curitiba/PR"/>
    <m/>
    <m/>
    <m/>
    <m/>
    <s v="PR"/>
    <x v="24"/>
    <x v="10"/>
    <m/>
    <m/>
  </r>
  <r>
    <n v="223"/>
    <m/>
    <m/>
    <m/>
    <m/>
    <x v="152"/>
    <x v="212"/>
    <x v="212"/>
    <s v="BEM"/>
    <m/>
    <m/>
    <s v="MATERIAL PARA DIVULGACAO"/>
    <n v="1"/>
    <m/>
    <n v="2164"/>
    <n v="2164"/>
    <n v="15185210"/>
    <s v="151852"/>
    <s v="1518"/>
    <m/>
    <m/>
    <x v="8"/>
    <m/>
    <m/>
    <s v="513/2024"/>
    <n v="955794"/>
    <s v="INSTITUTO ATHUS"/>
    <s v="Realização do Evento Liibra Paraná - Basquete 3x3 em Curitiba/PR"/>
    <m/>
    <m/>
    <m/>
    <m/>
    <s v="PR"/>
    <x v="19"/>
    <x v="6"/>
    <m/>
    <m/>
  </r>
  <r>
    <n v="224"/>
    <m/>
    <m/>
    <m/>
    <m/>
    <x v="153"/>
    <x v="213"/>
    <x v="213"/>
    <s v="BEM"/>
    <m/>
    <m/>
    <s v="MATERIAL EDUCATIVO E ESPORTIVO"/>
    <n v="6"/>
    <m/>
    <n v="36"/>
    <n v="216"/>
    <n v="15185024"/>
    <s v="151850"/>
    <s v="1518"/>
    <m/>
    <m/>
    <x v="8"/>
    <m/>
    <m/>
    <s v="513/2024"/>
    <n v="955794"/>
    <s v="INSTITUTO ATHUS"/>
    <s v="Realização do Evento Liibra Paraná - Basquete 3x3 em Curitiba/PR"/>
    <m/>
    <m/>
    <m/>
    <m/>
    <s v="PR"/>
    <x v="36"/>
    <x v="3"/>
    <m/>
    <m/>
  </r>
  <r>
    <n v="225"/>
    <m/>
    <m/>
    <m/>
    <m/>
    <x v="154"/>
    <x v="214"/>
    <x v="214"/>
    <s v="SERVICO"/>
    <m/>
    <m/>
    <s v="OUTROS SERVICOS DE TERCEIROS-PESSOA JURIDICA"/>
    <n v="4"/>
    <m/>
    <n v="400"/>
    <n v="1600"/>
    <n v="15185195"/>
    <s v="151851"/>
    <s v="1518"/>
    <m/>
    <m/>
    <x v="8"/>
    <m/>
    <m/>
    <s v="513/2024"/>
    <n v="955794"/>
    <s v="INSTITUTO ATHUS"/>
    <s v="Realização do Evento Liibra Paraná - Basquete 3x3 em Curitiba/PR"/>
    <m/>
    <m/>
    <m/>
    <m/>
    <s v="PR"/>
    <x v="0"/>
    <x v="0"/>
    <m/>
    <m/>
  </r>
  <r>
    <n v="226"/>
    <m/>
    <m/>
    <m/>
    <m/>
    <x v="33"/>
    <x v="215"/>
    <x v="215"/>
    <s v="BEM"/>
    <m/>
    <m/>
    <s v="MATERIAL PARA DIVULGACAO"/>
    <n v="1"/>
    <m/>
    <n v="1750"/>
    <n v="1750"/>
    <n v="15185213"/>
    <s v="151852"/>
    <s v="1518"/>
    <m/>
    <m/>
    <x v="8"/>
    <m/>
    <m/>
    <s v="513/2024"/>
    <n v="955794"/>
    <s v="INSTITUTO ATHUS"/>
    <s v="Realização do Evento Liibra Paraná - Basquete 3x3 em Curitiba/PR"/>
    <m/>
    <m/>
    <m/>
    <m/>
    <s v="PR"/>
    <x v="19"/>
    <x v="6"/>
    <m/>
    <m/>
  </r>
  <r>
    <n v="227"/>
    <m/>
    <m/>
    <m/>
    <m/>
    <x v="155"/>
    <x v="216"/>
    <x v="216"/>
    <s v="SERVICO"/>
    <m/>
    <m/>
    <s v="OUTROS SERVICOS DE TERCEIROS-PESSOA JURIDICA"/>
    <n v="3"/>
    <m/>
    <n v="3160"/>
    <n v="9480"/>
    <n v="15185096"/>
    <s v="151850"/>
    <s v="1518"/>
    <m/>
    <m/>
    <x v="8"/>
    <m/>
    <m/>
    <s v="513/2024"/>
    <n v="955794"/>
    <s v="INSTITUTO ATHUS"/>
    <s v="Realização do Evento Liibra Paraná - Basquete 3x3 em Curitiba/PR"/>
    <m/>
    <m/>
    <m/>
    <m/>
    <s v="PR"/>
    <x v="0"/>
    <x v="0"/>
    <m/>
    <m/>
  </r>
  <r>
    <n v="228"/>
    <m/>
    <m/>
    <m/>
    <m/>
    <x v="156"/>
    <x v="217"/>
    <x v="217"/>
    <s v="SERVICO"/>
    <m/>
    <m/>
    <s v="FORNECIMENTO DE ALIMENTACAO"/>
    <n v="120"/>
    <m/>
    <n v="28"/>
    <n v="3360"/>
    <n v="15185081"/>
    <s v="151850"/>
    <s v="1518"/>
    <m/>
    <m/>
    <x v="8"/>
    <m/>
    <m/>
    <s v="513/2024"/>
    <n v="955794"/>
    <s v="INSTITUTO ATHUS"/>
    <s v="Realização do Evento Liibra Paraná - Basquete 3x3 em Curitiba/PR"/>
    <m/>
    <m/>
    <m/>
    <m/>
    <s v="PR"/>
    <x v="0"/>
    <x v="0"/>
    <m/>
    <m/>
  </r>
  <r>
    <n v="229"/>
    <m/>
    <m/>
    <m/>
    <m/>
    <x v="1"/>
    <x v="218"/>
    <x v="218"/>
    <s v="SERVICO"/>
    <m/>
    <m/>
    <s v="OUTROS SERVICOS DE TERCEIROS-PESSOA JURIDICA"/>
    <n v="40"/>
    <m/>
    <n v="200"/>
    <n v="8000"/>
    <n v="15184958"/>
    <s v="151849"/>
    <s v="1518"/>
    <m/>
    <m/>
    <x v="8"/>
    <m/>
    <m/>
    <s v="513/2024"/>
    <n v="955794"/>
    <s v="INSTITUTO ATHUS"/>
    <s v="Realização do Evento Liibra Paraná - Basquete 3x3 em Curitiba/PR"/>
    <m/>
    <m/>
    <m/>
    <m/>
    <s v="PR"/>
    <x v="1"/>
    <x v="1"/>
    <m/>
    <m/>
  </r>
  <r>
    <n v="230"/>
    <m/>
    <m/>
    <m/>
    <m/>
    <x v="21"/>
    <x v="219"/>
    <x v="219"/>
    <s v="BEM"/>
    <m/>
    <m/>
    <s v="UNIFORMES, TECIDOS E AVIAMENTOS"/>
    <n v="50"/>
    <m/>
    <n v="540"/>
    <n v="27000"/>
    <n v="15185060"/>
    <s v="151850"/>
    <s v="1518"/>
    <m/>
    <m/>
    <x v="8"/>
    <m/>
    <m/>
    <s v="513/2024"/>
    <n v="955794"/>
    <s v="INSTITUTO ATHUS"/>
    <s v="Realização do Evento Liibra Paraná - Basquete 3x3 em Curitiba/PR"/>
    <m/>
    <m/>
    <m/>
    <m/>
    <s v="PR"/>
    <x v="0"/>
    <x v="0"/>
    <m/>
    <m/>
  </r>
  <r>
    <n v="231"/>
    <m/>
    <m/>
    <m/>
    <m/>
    <x v="157"/>
    <x v="220"/>
    <x v="220"/>
    <s v="BEM"/>
    <m/>
    <m/>
    <s v="EQUIPAMENTOS E MATERIAL PERMANENTE"/>
    <n v="2"/>
    <m/>
    <n v="3500"/>
    <n v="7000"/>
    <n v="15434987"/>
    <s v="154349"/>
    <s v="1543"/>
    <m/>
    <m/>
    <x v="9"/>
    <m/>
    <m/>
    <s v="517/2024"/>
    <n v="962205"/>
    <s v="MUNICIPIO DE PONTE ALTA DO BOM JESUS"/>
    <s v="Aquisição e Instalação de Playgrounds Infantis no Município de Ponte Alta do Bom Jesus/TO"/>
    <m/>
    <m/>
    <m/>
    <m/>
    <s v="TO"/>
    <x v="0"/>
    <x v="0"/>
    <m/>
    <m/>
  </r>
  <r>
    <n v="232"/>
    <m/>
    <m/>
    <m/>
    <m/>
    <x v="158"/>
    <x v="221"/>
    <x v="221"/>
    <s v="BEM"/>
    <m/>
    <m/>
    <s v="EQUIPAMENTOS E MATERIAL PERMANENTE"/>
    <n v="1"/>
    <m/>
    <n v="70500"/>
    <n v="70500"/>
    <n v="15434910"/>
    <s v="154349"/>
    <s v="1543"/>
    <m/>
    <m/>
    <x v="9"/>
    <m/>
    <m/>
    <s v="517/2024"/>
    <n v="962205"/>
    <s v="MUNICIPIO DE PONTE ALTA DO BOM JESUS"/>
    <s v="Aquisição e Instalação de Playgrounds Infantis no Município de Ponte Alta do Bom Jesus/TO"/>
    <m/>
    <m/>
    <m/>
    <m/>
    <s v="TO"/>
    <x v="0"/>
    <x v="0"/>
    <m/>
    <m/>
  </r>
  <r>
    <n v="233"/>
    <m/>
    <m/>
    <m/>
    <m/>
    <x v="159"/>
    <x v="222"/>
    <x v="222"/>
    <s v="BEM"/>
    <m/>
    <m/>
    <s v="EQUIPAMENTOS E MATERIAL PERMANENTE"/>
    <n v="2"/>
    <m/>
    <n v="3500"/>
    <n v="7000"/>
    <n v="15434988"/>
    <s v="154349"/>
    <s v="1543"/>
    <m/>
    <m/>
    <x v="9"/>
    <m/>
    <m/>
    <s v="517/2024"/>
    <n v="962205"/>
    <s v="MUNICIPIO DE PONTE ALTA DO BOM JESUS"/>
    <s v="Aquisição e Instalação de Playgrounds Infantis no Município de Ponte Alta do Bom Jesus/TO"/>
    <m/>
    <m/>
    <m/>
    <m/>
    <s v="TO"/>
    <x v="0"/>
    <x v="0"/>
    <m/>
    <m/>
  </r>
  <r>
    <n v="234"/>
    <m/>
    <m/>
    <m/>
    <m/>
    <x v="160"/>
    <x v="223"/>
    <x v="223"/>
    <s v="BEM"/>
    <m/>
    <m/>
    <s v="EQUIPAMENTOS E MATERIAL PERMANENTE"/>
    <n v="1"/>
    <m/>
    <n v="11900"/>
    <n v="11900"/>
    <n v="15434994"/>
    <s v="154349"/>
    <s v="1543"/>
    <m/>
    <m/>
    <x v="9"/>
    <m/>
    <m/>
    <s v="517/2024"/>
    <n v="962205"/>
    <s v="MUNICIPIO DE PONTE ALTA DO BOM JESUS"/>
    <s v="Aquisição e Instalação de Playgrounds Infantis no Município de Ponte Alta do Bom Jesus/TO"/>
    <m/>
    <m/>
    <m/>
    <m/>
    <s v="TO"/>
    <x v="0"/>
    <x v="0"/>
    <m/>
    <m/>
  </r>
  <r>
    <n v="235"/>
    <m/>
    <m/>
    <m/>
    <m/>
    <x v="161"/>
    <x v="224"/>
    <x v="224"/>
    <s v="BEM"/>
    <m/>
    <m/>
    <s v="EQUIPAMENTOS E MATERIAL PERMANENTE"/>
    <n v="1"/>
    <m/>
    <n v="10500"/>
    <n v="10500"/>
    <n v="15435001"/>
    <s v="154350"/>
    <s v="1543"/>
    <m/>
    <m/>
    <x v="9"/>
    <m/>
    <m/>
    <s v="517/2024"/>
    <n v="962205"/>
    <s v="MUNICIPIO DE PONTE ALTA DO BOM JESUS"/>
    <s v="Aquisição e Instalação de Playgrounds Infantis no Município de Ponte Alta do Bom Jesus/TO"/>
    <m/>
    <m/>
    <m/>
    <m/>
    <s v="TO"/>
    <x v="0"/>
    <x v="0"/>
    <m/>
    <m/>
  </r>
  <r>
    <n v="236"/>
    <m/>
    <m/>
    <m/>
    <m/>
    <x v="162"/>
    <x v="225"/>
    <x v="225"/>
    <s v="BEM"/>
    <m/>
    <m/>
    <s v="EQUIPAMENTOS E MATERIAL PERMANENTE"/>
    <n v="1"/>
    <m/>
    <n v="7160"/>
    <n v="7160"/>
    <n v="15434916"/>
    <s v="154349"/>
    <s v="1543"/>
    <m/>
    <m/>
    <x v="9"/>
    <m/>
    <m/>
    <s v="517/2024"/>
    <n v="962205"/>
    <s v="MUNICIPIO DE PONTE ALTA DO BOM JESUS"/>
    <s v="Aquisição e Instalação de Playgrounds Infantis no Município de Ponte Alta do Bom Jesus/TO"/>
    <m/>
    <m/>
    <m/>
    <m/>
    <s v="TO"/>
    <x v="0"/>
    <x v="0"/>
    <m/>
    <m/>
  </r>
  <r>
    <n v="237"/>
    <m/>
    <m/>
    <m/>
    <m/>
    <x v="163"/>
    <x v="226"/>
    <x v="226"/>
    <s v="BEM"/>
    <m/>
    <m/>
    <s v="EQUIPAMENTOS E MATERIAL PERMANENTE"/>
    <n v="2"/>
    <m/>
    <n v="2500"/>
    <n v="5000"/>
    <n v="15434986"/>
    <s v="154349"/>
    <s v="1543"/>
    <m/>
    <m/>
    <x v="9"/>
    <m/>
    <m/>
    <s v="517/2024"/>
    <n v="962205"/>
    <s v="MUNICIPIO DE PONTE ALTA DO BOM JESUS"/>
    <s v="Aquisição e Instalação de Playgrounds Infantis no Município de Ponte Alta do Bom Jesus/TO"/>
    <m/>
    <m/>
    <m/>
    <m/>
    <s v="TO"/>
    <x v="0"/>
    <x v="0"/>
    <m/>
    <m/>
  </r>
  <r>
    <n v="238"/>
    <m/>
    <m/>
    <m/>
    <m/>
    <x v="164"/>
    <x v="224"/>
    <x v="224"/>
    <s v="BEM"/>
    <m/>
    <m/>
    <s v="EQUIPAMENTOS E MATERIAL PERMANENTE"/>
    <n v="2"/>
    <m/>
    <n v="7600"/>
    <n v="15200"/>
    <n v="15434997"/>
    <s v="154349"/>
    <s v="1543"/>
    <m/>
    <m/>
    <x v="9"/>
    <m/>
    <m/>
    <s v="517/2024"/>
    <n v="962205"/>
    <s v="MUNICIPIO DE PONTE ALTA DO BOM JESUS"/>
    <s v="Aquisição e Instalação de Playgrounds Infantis no Município de Ponte Alta do Bom Jesus/TO"/>
    <m/>
    <m/>
    <m/>
    <m/>
    <s v="TO"/>
    <x v="0"/>
    <x v="0"/>
    <m/>
    <m/>
  </r>
  <r>
    <n v="239"/>
    <m/>
    <m/>
    <m/>
    <m/>
    <x v="165"/>
    <x v="227"/>
    <x v="227"/>
    <s v="BEM"/>
    <m/>
    <m/>
    <s v="EQUIPAMENTOS E MATERIAL PERMANENTE"/>
    <n v="1"/>
    <m/>
    <n v="9640"/>
    <n v="9640"/>
    <n v="15434915"/>
    <s v="154349"/>
    <s v="1543"/>
    <m/>
    <m/>
    <x v="9"/>
    <m/>
    <m/>
    <s v="517/2024"/>
    <n v="962205"/>
    <s v="MUNICIPIO DE PONTE ALTA DO BOM JESUS"/>
    <s v="Aquisição e Instalação de Playgrounds Infantis no Município de Ponte Alta do Bom Jesus/TO"/>
    <m/>
    <m/>
    <m/>
    <m/>
    <s v="TO"/>
    <x v="0"/>
    <x v="0"/>
    <m/>
    <m/>
  </r>
  <r>
    <n v="240"/>
    <m/>
    <m/>
    <m/>
    <m/>
    <x v="166"/>
    <x v="228"/>
    <x v="228"/>
    <s v="BEM"/>
    <m/>
    <m/>
    <s v="EQUIPAMENTOS E MATERIAL PERMANENTE"/>
    <n v="3"/>
    <m/>
    <n v="2700"/>
    <n v="8100"/>
    <n v="15434918"/>
    <s v="154349"/>
    <s v="1543"/>
    <m/>
    <m/>
    <x v="9"/>
    <m/>
    <m/>
    <s v="517/2024"/>
    <n v="962205"/>
    <s v="MUNICIPIO DE PONTE ALTA DO BOM JESUS"/>
    <s v="Aquisição e Instalação de Playgrounds Infantis no Município de Ponte Alta do Bom Jesus/TO"/>
    <m/>
    <m/>
    <m/>
    <m/>
    <s v="TO"/>
    <x v="0"/>
    <x v="0"/>
    <m/>
    <m/>
  </r>
  <r>
    <n v="241"/>
    <m/>
    <m/>
    <m/>
    <m/>
    <x v="167"/>
    <x v="229"/>
    <x v="229"/>
    <s v="BEM"/>
    <m/>
    <m/>
    <s v="EQUIPAMENTOS E MATERIAL PERMANENTE"/>
    <n v="1"/>
    <m/>
    <n v="134500"/>
    <n v="134500"/>
    <n v="15190128"/>
    <s v="151901"/>
    <s v="1519"/>
    <m/>
    <m/>
    <x v="9"/>
    <m/>
    <m/>
    <s v="517/2024"/>
    <n v="962205"/>
    <s v="MUNICIPIO DE PONTE ALTA DO BOM JESUS"/>
    <s v="Aquisição e Instalação de Playgrounds Infantis no Município de Ponte Alta do Bom Jesus/TO"/>
    <m/>
    <m/>
    <m/>
    <m/>
    <s v="TO"/>
    <x v="0"/>
    <x v="0"/>
    <m/>
    <m/>
  </r>
  <r>
    <n v="242"/>
    <m/>
    <m/>
    <m/>
    <m/>
    <x v="168"/>
    <x v="230"/>
    <x v="230"/>
    <s v="BEM"/>
    <m/>
    <m/>
    <s v="EQUIPAMENTOS E MATERIAL PERMANENTE"/>
    <n v="2"/>
    <m/>
    <n v="2000"/>
    <n v="4000"/>
    <n v="15434919"/>
    <s v="154349"/>
    <s v="1543"/>
    <m/>
    <m/>
    <x v="9"/>
    <m/>
    <m/>
    <s v="517/2024"/>
    <n v="962205"/>
    <s v="MUNICIPIO DE PONTE ALTA DO BOM JESUS"/>
    <s v="Aquisição e Instalação de Playgrounds Infantis no Município de Ponte Alta do Bom Jesus/TO"/>
    <m/>
    <m/>
    <m/>
    <m/>
    <s v="TO"/>
    <x v="0"/>
    <x v="0"/>
    <m/>
    <m/>
  </r>
  <r>
    <n v="243"/>
    <m/>
    <m/>
    <m/>
    <m/>
    <x v="169"/>
    <x v="231"/>
    <x v="231"/>
    <s v="BEM"/>
    <m/>
    <m/>
    <s v="EQUIPAMENTOS E MATERIAL PERMANENTE"/>
    <n v="2"/>
    <m/>
    <n v="6250"/>
    <n v="12500"/>
    <n v="15434996"/>
    <s v="154349"/>
    <s v="1543"/>
    <m/>
    <m/>
    <x v="9"/>
    <m/>
    <m/>
    <s v="517/2024"/>
    <n v="962205"/>
    <s v="MUNICIPIO DE PONTE ALTA DO BOM JESUS"/>
    <s v="Aquisição e Instalação de Playgrounds Infantis no Município de Ponte Alta do Bom Jesus/TO"/>
    <m/>
    <m/>
    <m/>
    <m/>
    <s v="TO"/>
    <x v="0"/>
    <x v="0"/>
    <m/>
    <m/>
  </r>
  <r>
    <n v="244"/>
    <m/>
    <m/>
    <m/>
    <m/>
    <x v="11"/>
    <x v="11"/>
    <x v="11"/>
    <s v="-"/>
    <m/>
    <m/>
    <s v="-"/>
    <n v="0"/>
    <m/>
    <n v="0"/>
    <n v="0"/>
    <n v="0"/>
    <s v="0"/>
    <s v="0"/>
    <m/>
    <m/>
    <x v="7"/>
    <m/>
    <m/>
    <s v="601/2024"/>
    <n v="960438"/>
    <s v="MUNICIPIO DE GUARANESIA"/>
    <s v="Implementação e Desenvolvimento do Projeto Oficinas do Esporte  no Município de Guaranésia."/>
    <m/>
    <m/>
    <m/>
    <m/>
    <s v="MG"/>
    <x v="10"/>
    <x v="0"/>
    <m/>
    <m/>
  </r>
  <r>
    <n v="245"/>
    <m/>
    <m/>
    <m/>
    <m/>
    <x v="170"/>
    <x v="232"/>
    <x v="232"/>
    <s v="SERVICO"/>
    <m/>
    <m/>
    <s v="OUTROS SERVICOS DE TERCEIROS-PESSOA JURIDICA"/>
    <n v="12"/>
    <m/>
    <n v="1500"/>
    <n v="18000"/>
    <n v="15187345"/>
    <s v="151873"/>
    <s v="1518"/>
    <m/>
    <m/>
    <x v="10"/>
    <m/>
    <m/>
    <s v="610/2024"/>
    <n v="955755"/>
    <s v="INSTITUTO FORTALECER BRASIL"/>
    <s v="Implementação e Desenvolvimento do Projeto Esporte Inclusivo no Município de Fortaleza/CE"/>
    <m/>
    <m/>
    <m/>
    <m/>
    <s v="CE"/>
    <x v="0"/>
    <x v="0"/>
    <m/>
    <m/>
  </r>
  <r>
    <n v="246"/>
    <m/>
    <m/>
    <m/>
    <m/>
    <x v="171"/>
    <x v="233"/>
    <x v="233"/>
    <s v="BEM"/>
    <m/>
    <m/>
    <s v="MATERIAL EDUCATIVO E ESPORTIVO"/>
    <n v="60"/>
    <m/>
    <n v="35"/>
    <n v="2100"/>
    <n v="15185939"/>
    <s v="151859"/>
    <s v="1518"/>
    <m/>
    <m/>
    <x v="10"/>
    <m/>
    <m/>
    <s v="610/2024"/>
    <n v="955755"/>
    <s v="INSTITUTO FORTALECER BRASIL"/>
    <s v="Implementação e Desenvolvimento do Projeto Esporte Inclusivo no Município de Fortaleza/CE"/>
    <m/>
    <m/>
    <m/>
    <m/>
    <s v="CE"/>
    <x v="0"/>
    <x v="0"/>
    <m/>
    <m/>
  </r>
  <r>
    <n v="247"/>
    <m/>
    <m/>
    <m/>
    <m/>
    <x v="172"/>
    <x v="234"/>
    <x v="234"/>
    <s v="BEM"/>
    <m/>
    <m/>
    <s v="UNIFORMES, TECIDOS E AVIAMENTOS"/>
    <n v="3366"/>
    <m/>
    <n v="37.5"/>
    <n v="126225"/>
    <n v="15207331"/>
    <s v="152073"/>
    <s v="1520"/>
    <m/>
    <m/>
    <x v="10"/>
    <m/>
    <m/>
    <s v="610/2024"/>
    <n v="955755"/>
    <s v="INSTITUTO FORTALECER BRASIL"/>
    <s v="Implementação e Desenvolvimento do Projeto Esporte Inclusivo no Município de Fortaleza/CE"/>
    <m/>
    <m/>
    <m/>
    <m/>
    <s v="CE"/>
    <x v="6"/>
    <x v="4"/>
    <m/>
    <m/>
  </r>
  <r>
    <n v="248"/>
    <m/>
    <m/>
    <m/>
    <m/>
    <x v="173"/>
    <x v="235"/>
    <x v="235"/>
    <s v="BEM"/>
    <m/>
    <m/>
    <s v="MATERIAL EDUCATIVO E ESPORTIVO"/>
    <n v="40"/>
    <m/>
    <n v="23"/>
    <n v="920"/>
    <n v="15185946"/>
    <s v="151859"/>
    <s v="1518"/>
    <m/>
    <m/>
    <x v="10"/>
    <m/>
    <m/>
    <s v="610/2024"/>
    <n v="955755"/>
    <s v="INSTITUTO FORTALECER BRASIL"/>
    <s v="Implementação e Desenvolvimento do Projeto Esporte Inclusivo no Município de Fortaleza/CE"/>
    <m/>
    <m/>
    <m/>
    <m/>
    <s v="CE"/>
    <x v="0"/>
    <x v="0"/>
    <m/>
    <m/>
  </r>
  <r>
    <n v="249"/>
    <m/>
    <m/>
    <m/>
    <m/>
    <x v="174"/>
    <x v="236"/>
    <x v="236"/>
    <s v="BEM"/>
    <m/>
    <m/>
    <s v="MATERIAL EDUCATIVO E ESPORTIVO"/>
    <n v="6"/>
    <m/>
    <n v="55"/>
    <n v="330"/>
    <n v="15207308"/>
    <s v="152073"/>
    <s v="1520"/>
    <m/>
    <m/>
    <x v="10"/>
    <m/>
    <m/>
    <s v="610/2024"/>
    <n v="955755"/>
    <s v="INSTITUTO FORTALECER BRASIL"/>
    <s v="Implementação e Desenvolvimento do Projeto Esporte Inclusivo no Município de Fortaleza/CE"/>
    <m/>
    <m/>
    <m/>
    <m/>
    <s v="CE"/>
    <x v="0"/>
    <x v="0"/>
    <m/>
    <m/>
  </r>
  <r>
    <n v="250"/>
    <m/>
    <m/>
    <m/>
    <m/>
    <x v="26"/>
    <x v="237"/>
    <x v="237"/>
    <s v="SERVICO"/>
    <m/>
    <m/>
    <s v="OUTROS SERVICOS DE TERCEIROS-PESSOA JURIDICA"/>
    <n v="7"/>
    <m/>
    <n v="4000"/>
    <n v="28000"/>
    <n v="15187251"/>
    <s v="151872"/>
    <s v="1518"/>
    <m/>
    <m/>
    <x v="10"/>
    <m/>
    <m/>
    <s v="610/2024"/>
    <n v="955755"/>
    <s v="INSTITUTO FORTALECER BRASIL"/>
    <s v="Implementação e Desenvolvimento do Projeto Esporte Inclusivo no Município de Fortaleza/CE"/>
    <m/>
    <m/>
    <m/>
    <m/>
    <s v="CE"/>
    <x v="17"/>
    <x v="8"/>
    <m/>
    <m/>
  </r>
  <r>
    <n v="251"/>
    <m/>
    <m/>
    <m/>
    <m/>
    <x v="175"/>
    <x v="238"/>
    <x v="238"/>
    <s v="BEM"/>
    <m/>
    <m/>
    <s v="MATERIAL EDUCATIVO E ESPORTIVO"/>
    <n v="6"/>
    <m/>
    <n v="255"/>
    <n v="1530"/>
    <n v="15185942"/>
    <s v="151859"/>
    <s v="1518"/>
    <m/>
    <m/>
    <x v="10"/>
    <m/>
    <m/>
    <s v="610/2024"/>
    <n v="955755"/>
    <s v="INSTITUTO FORTALECER BRASIL"/>
    <s v="Implementação e Desenvolvimento do Projeto Esporte Inclusivo no Município de Fortaleza/CE"/>
    <m/>
    <m/>
    <m/>
    <m/>
    <s v="CE"/>
    <x v="0"/>
    <x v="0"/>
    <m/>
    <m/>
  </r>
  <r>
    <n v="252"/>
    <m/>
    <m/>
    <m/>
    <m/>
    <x v="176"/>
    <x v="239"/>
    <x v="239"/>
    <s v="BEM"/>
    <m/>
    <m/>
    <s v="MATERIAL EDUCATIVO E ESPORTIVO"/>
    <n v="60"/>
    <m/>
    <n v="6"/>
    <n v="360"/>
    <n v="15185938"/>
    <s v="151859"/>
    <s v="1518"/>
    <m/>
    <m/>
    <x v="10"/>
    <m/>
    <m/>
    <s v="610/2024"/>
    <n v="955755"/>
    <s v="INSTITUTO FORTALECER BRASIL"/>
    <s v="Implementação e Desenvolvimento do Projeto Esporte Inclusivo no Município de Fortaleza/CE"/>
    <m/>
    <m/>
    <m/>
    <m/>
    <s v="CE"/>
    <x v="0"/>
    <x v="0"/>
    <m/>
    <m/>
  </r>
  <r>
    <n v="253"/>
    <m/>
    <m/>
    <m/>
    <m/>
    <x v="177"/>
    <x v="240"/>
    <x v="240"/>
    <s v="BEM"/>
    <m/>
    <m/>
    <s v="MATERIAL EDUCATIVO E ESPORTIVO"/>
    <n v="60"/>
    <m/>
    <n v="27"/>
    <n v="1620"/>
    <n v="15185947"/>
    <s v="151859"/>
    <s v="1518"/>
    <m/>
    <m/>
    <x v="10"/>
    <m/>
    <m/>
    <s v="610/2024"/>
    <n v="955755"/>
    <s v="INSTITUTO FORTALECER BRASIL"/>
    <s v="Implementação e Desenvolvimento do Projeto Esporte Inclusivo no Município de Fortaleza/CE"/>
    <m/>
    <m/>
    <m/>
    <m/>
    <s v="CE"/>
    <x v="37"/>
    <x v="3"/>
    <m/>
    <m/>
  </r>
  <r>
    <n v="254"/>
    <m/>
    <m/>
    <m/>
    <m/>
    <x v="178"/>
    <x v="241"/>
    <x v="241"/>
    <s v="BEM"/>
    <m/>
    <m/>
    <s v="MATERIAL EDUCATIVO E ESPORTIVO"/>
    <n v="8"/>
    <m/>
    <n v="109.45"/>
    <n v="875.6"/>
    <n v="15252841"/>
    <s v="152528"/>
    <s v="1525"/>
    <m/>
    <m/>
    <x v="10"/>
    <m/>
    <m/>
    <s v="610/2024"/>
    <n v="955755"/>
    <s v="INSTITUTO FORTALECER BRASIL"/>
    <s v="Implementação e Desenvolvimento do Projeto Esporte Inclusivo no Município de Fortaleza/CE"/>
    <m/>
    <m/>
    <m/>
    <m/>
    <s v="CE"/>
    <x v="5"/>
    <x v="3"/>
    <m/>
    <m/>
  </r>
  <r>
    <n v="255"/>
    <m/>
    <m/>
    <m/>
    <m/>
    <x v="179"/>
    <x v="242"/>
    <x v="242"/>
    <s v="BEM"/>
    <m/>
    <m/>
    <s v="MATERIAL EDUCATIVO E ESPORTIVO"/>
    <n v="20"/>
    <m/>
    <n v="64.75"/>
    <n v="1295"/>
    <n v="15185957"/>
    <s v="151859"/>
    <s v="1518"/>
    <m/>
    <m/>
    <x v="10"/>
    <m/>
    <m/>
    <s v="610/2024"/>
    <n v="955755"/>
    <s v="INSTITUTO FORTALECER BRASIL"/>
    <s v="Implementação e Desenvolvimento do Projeto Esporte Inclusivo no Município de Fortaleza/CE"/>
    <m/>
    <m/>
    <m/>
    <m/>
    <s v="CE"/>
    <x v="0"/>
    <x v="0"/>
    <m/>
    <m/>
  </r>
  <r>
    <n v="256"/>
    <m/>
    <m/>
    <m/>
    <m/>
    <x v="180"/>
    <x v="243"/>
    <x v="243"/>
    <s v="BEM"/>
    <m/>
    <m/>
    <s v="MATERIAL EDUCATIVO E ESPORTIVO"/>
    <n v="180"/>
    <m/>
    <n v="45"/>
    <n v="8100"/>
    <n v="15185944"/>
    <s v="151859"/>
    <s v="1518"/>
    <m/>
    <m/>
    <x v="10"/>
    <m/>
    <m/>
    <s v="610/2024"/>
    <n v="955755"/>
    <s v="INSTITUTO FORTALECER BRASIL"/>
    <s v="Implementação e Desenvolvimento do Projeto Esporte Inclusivo no Município de Fortaleza/CE"/>
    <m/>
    <m/>
    <m/>
    <m/>
    <s v="CE"/>
    <x v="0"/>
    <x v="0"/>
    <m/>
    <m/>
  </r>
  <r>
    <n v="257"/>
    <m/>
    <m/>
    <m/>
    <m/>
    <x v="33"/>
    <x v="244"/>
    <x v="244"/>
    <s v="SERVICO"/>
    <m/>
    <m/>
    <s v="SERVICOS GRAFICOS E EDITORIAIS"/>
    <n v="7"/>
    <m/>
    <n v="150"/>
    <n v="1050"/>
    <n v="15207332"/>
    <s v="152073"/>
    <s v="1520"/>
    <m/>
    <m/>
    <x v="10"/>
    <m/>
    <m/>
    <s v="610/2024"/>
    <n v="955755"/>
    <s v="INSTITUTO FORTALECER BRASIL"/>
    <s v="Implementação e Desenvolvimento do Projeto Esporte Inclusivo no Município de Fortaleza/CE"/>
    <m/>
    <m/>
    <m/>
    <m/>
    <s v="CE"/>
    <x v="19"/>
    <x v="6"/>
    <m/>
    <m/>
  </r>
  <r>
    <n v="258"/>
    <m/>
    <m/>
    <m/>
    <m/>
    <x v="181"/>
    <x v="245"/>
    <x v="245"/>
    <s v="SERVICO"/>
    <m/>
    <m/>
    <s v="OUTROS SERVICOS DE TERCEIROS-PESSOA JURIDICA"/>
    <n v="42"/>
    <m/>
    <n v="3000"/>
    <n v="126000"/>
    <n v="15187308"/>
    <s v="151873"/>
    <s v="1518"/>
    <m/>
    <m/>
    <x v="10"/>
    <m/>
    <m/>
    <s v="610/2024"/>
    <n v="955755"/>
    <s v="INSTITUTO FORTALECER BRASIL"/>
    <s v="Implementação e Desenvolvimento do Projeto Esporte Inclusivo no Município de Fortaleza/CE"/>
    <m/>
    <m/>
    <m/>
    <m/>
    <s v="CE"/>
    <x v="38"/>
    <x v="8"/>
    <m/>
    <m/>
  </r>
  <r>
    <n v="259"/>
    <m/>
    <m/>
    <m/>
    <m/>
    <x v="182"/>
    <x v="246"/>
    <x v="246"/>
    <s v="BEM"/>
    <m/>
    <m/>
    <s v="MATERIAL EDUCATIVO E ESPORTIVO"/>
    <n v="30"/>
    <m/>
    <n v="127"/>
    <n v="3810"/>
    <n v="15185941"/>
    <s v="151859"/>
    <s v="1518"/>
    <m/>
    <m/>
    <x v="10"/>
    <m/>
    <m/>
    <s v="610/2024"/>
    <n v="955755"/>
    <s v="INSTITUTO FORTALECER BRASIL"/>
    <s v="Implementação e Desenvolvimento do Projeto Esporte Inclusivo no Município de Fortaleza/CE"/>
    <m/>
    <m/>
    <m/>
    <m/>
    <s v="CE"/>
    <x v="39"/>
    <x v="3"/>
    <m/>
    <m/>
  </r>
  <r>
    <n v="260"/>
    <m/>
    <m/>
    <m/>
    <m/>
    <x v="183"/>
    <x v="247"/>
    <x v="247"/>
    <s v="BEM"/>
    <m/>
    <m/>
    <s v="MATERIAL EDUCATIVO E ESPORTIVO"/>
    <n v="20"/>
    <m/>
    <n v="277"/>
    <n v="5540"/>
    <n v="15185943"/>
    <s v="151859"/>
    <s v="1518"/>
    <m/>
    <m/>
    <x v="10"/>
    <m/>
    <m/>
    <s v="610/2024"/>
    <n v="955755"/>
    <s v="INSTITUTO FORTALECER BRASIL"/>
    <s v="Implementação e Desenvolvimento do Projeto Esporte Inclusivo no Município de Fortaleza/CE"/>
    <m/>
    <m/>
    <m/>
    <m/>
    <s v="CE"/>
    <x v="0"/>
    <x v="0"/>
    <m/>
    <m/>
  </r>
  <r>
    <n v="261"/>
    <m/>
    <m/>
    <m/>
    <m/>
    <x v="184"/>
    <x v="248"/>
    <x v="248"/>
    <s v="BEM"/>
    <m/>
    <m/>
    <s v="MATERIAL EDUCATIVO E ESPORTIVO"/>
    <n v="60"/>
    <m/>
    <n v="5"/>
    <n v="300"/>
    <n v="15185936"/>
    <s v="151859"/>
    <s v="1518"/>
    <m/>
    <m/>
    <x v="10"/>
    <m/>
    <m/>
    <s v="610/2024"/>
    <n v="955755"/>
    <s v="INSTITUTO FORTALECER BRASIL"/>
    <s v="Implementação e Desenvolvimento do Projeto Esporte Inclusivo no Município de Fortaleza/CE"/>
    <m/>
    <m/>
    <m/>
    <m/>
    <s v="CE"/>
    <x v="0"/>
    <x v="0"/>
    <m/>
    <m/>
  </r>
  <r>
    <n v="262"/>
    <m/>
    <m/>
    <m/>
    <m/>
    <x v="185"/>
    <x v="249"/>
    <x v="249"/>
    <s v="BEM"/>
    <m/>
    <m/>
    <s v="MATERIAL EDUCATIVO E ESPORTIVO"/>
    <n v="6"/>
    <m/>
    <n v="300"/>
    <n v="1800"/>
    <n v="15185948"/>
    <s v="151859"/>
    <s v="1518"/>
    <m/>
    <m/>
    <x v="10"/>
    <m/>
    <m/>
    <s v="610/2024"/>
    <n v="955755"/>
    <s v="INSTITUTO FORTALECER BRASIL"/>
    <s v="Implementação e Desenvolvimento do Projeto Esporte Inclusivo no Município de Fortaleza/CE"/>
    <m/>
    <m/>
    <m/>
    <m/>
    <s v="CE"/>
    <x v="0"/>
    <x v="0"/>
    <m/>
    <m/>
  </r>
  <r>
    <n v="263"/>
    <m/>
    <m/>
    <m/>
    <m/>
    <x v="186"/>
    <x v="250"/>
    <x v="250"/>
    <s v="SERVICO"/>
    <m/>
    <m/>
    <s v="OUTROS SERVICOS DE TERCEIROS-PESSOA JURIDICA"/>
    <n v="36"/>
    <m/>
    <n v="1500"/>
    <n v="54000"/>
    <n v="15207319"/>
    <s v="152073"/>
    <s v="1520"/>
    <m/>
    <m/>
    <x v="10"/>
    <m/>
    <m/>
    <s v="610/2024"/>
    <n v="955755"/>
    <s v="INSTITUTO FORTALECER BRASIL"/>
    <s v="Implementação e Desenvolvimento do Projeto Esporte Inclusivo no Município de Fortaleza/CE"/>
    <m/>
    <m/>
    <m/>
    <m/>
    <s v="CE"/>
    <x v="0"/>
    <x v="0"/>
    <m/>
    <m/>
  </r>
  <r>
    <n v="264"/>
    <m/>
    <m/>
    <m/>
    <m/>
    <x v="187"/>
    <x v="251"/>
    <x v="251"/>
    <s v="SERVICO"/>
    <m/>
    <m/>
    <s v="OUTROS SERVICOS DE TERCEIROS-PESSOA JURIDICA"/>
    <n v="6"/>
    <m/>
    <n v="1000"/>
    <n v="6000"/>
    <n v="15207310"/>
    <s v="152073"/>
    <s v="1520"/>
    <m/>
    <m/>
    <x v="10"/>
    <m/>
    <m/>
    <s v="610/2024"/>
    <n v="955755"/>
    <s v="INSTITUTO FORTALECER BRASIL"/>
    <s v="Implementação e Desenvolvimento do Projeto Esporte Inclusivo no Município de Fortaleza/CE"/>
    <m/>
    <m/>
    <m/>
    <m/>
    <s v="CE"/>
    <x v="0"/>
    <x v="0"/>
    <m/>
    <m/>
  </r>
  <r>
    <n v="265"/>
    <m/>
    <m/>
    <m/>
    <m/>
    <x v="188"/>
    <x v="252"/>
    <x v="252"/>
    <s v="BEM"/>
    <m/>
    <m/>
    <s v="MATERIAL EDUCATIVO E ESPORTIVO"/>
    <n v="8"/>
    <m/>
    <n v="109.5"/>
    <n v="876"/>
    <n v="15252771"/>
    <s v="152527"/>
    <s v="1525"/>
    <m/>
    <m/>
    <x v="10"/>
    <m/>
    <m/>
    <s v="610/2024"/>
    <n v="955755"/>
    <s v="INSTITUTO FORTALECER BRASIL"/>
    <s v="Implementação e Desenvolvimento do Projeto Esporte Inclusivo no Município de Fortaleza/CE"/>
    <m/>
    <m/>
    <m/>
    <m/>
    <s v="CE"/>
    <x v="11"/>
    <x v="3"/>
    <m/>
    <m/>
  </r>
  <r>
    <n v="266"/>
    <m/>
    <m/>
    <m/>
    <m/>
    <x v="173"/>
    <x v="253"/>
    <x v="253"/>
    <s v="BEM"/>
    <m/>
    <m/>
    <s v="MATERIAL EDUCATIVO E ESPORTIVO"/>
    <n v="60"/>
    <m/>
    <n v="20"/>
    <n v="1200"/>
    <n v="15185945"/>
    <s v="151859"/>
    <s v="1518"/>
    <m/>
    <m/>
    <x v="10"/>
    <m/>
    <m/>
    <s v="610/2024"/>
    <n v="955755"/>
    <s v="INSTITUTO FORTALECER BRASIL"/>
    <s v="Implementação e Desenvolvimento do Projeto Esporte Inclusivo no Município de Fortaleza/CE"/>
    <m/>
    <m/>
    <m/>
    <m/>
    <s v="CE"/>
    <x v="0"/>
    <x v="0"/>
    <m/>
    <m/>
  </r>
  <r>
    <n v="267"/>
    <m/>
    <m/>
    <m/>
    <m/>
    <x v="189"/>
    <x v="254"/>
    <x v="254"/>
    <s v="BEM"/>
    <m/>
    <m/>
    <s v="MATERIAL EDUCATIVO E ESPORTIVO"/>
    <n v="30"/>
    <m/>
    <n v="94"/>
    <n v="2820"/>
    <n v="15252677"/>
    <s v="152526"/>
    <s v="1525"/>
    <m/>
    <m/>
    <x v="10"/>
    <m/>
    <m/>
    <s v="610/2024"/>
    <n v="955755"/>
    <s v="INSTITUTO FORTALECER BRASIL"/>
    <s v="Implementação e Desenvolvimento do Projeto Esporte Inclusivo no Município de Fortaleza/CE"/>
    <m/>
    <m/>
    <m/>
    <m/>
    <s v="CE"/>
    <x v="0"/>
    <x v="0"/>
    <m/>
    <m/>
  </r>
  <r>
    <n v="268"/>
    <m/>
    <m/>
    <m/>
    <m/>
    <x v="190"/>
    <x v="255"/>
    <x v="255"/>
    <s v="BEM"/>
    <m/>
    <m/>
    <s v="MATERIAL EDUCATIVO E ESPORTIVO"/>
    <n v="30"/>
    <m/>
    <n v="99"/>
    <n v="2970"/>
    <n v="15185949"/>
    <s v="151859"/>
    <s v="1518"/>
    <m/>
    <m/>
    <x v="10"/>
    <m/>
    <m/>
    <s v="610/2024"/>
    <n v="955755"/>
    <s v="INSTITUTO FORTALECER BRASIL"/>
    <s v="Implementação e Desenvolvimento do Projeto Esporte Inclusivo no Município de Fortaleza/CE"/>
    <m/>
    <m/>
    <m/>
    <m/>
    <s v="CE"/>
    <x v="0"/>
    <x v="0"/>
    <m/>
    <m/>
  </r>
  <r>
    <n v="269"/>
    <m/>
    <m/>
    <m/>
    <m/>
    <x v="191"/>
    <x v="256"/>
    <x v="256"/>
    <s v="BEM"/>
    <m/>
    <m/>
    <s v="MATERIAL EDUCATIVO E ESPORTIVO"/>
    <n v="12"/>
    <m/>
    <n v="160"/>
    <n v="1920"/>
    <n v="15185950"/>
    <s v="151859"/>
    <s v="1518"/>
    <m/>
    <m/>
    <x v="10"/>
    <m/>
    <m/>
    <s v="610/2024"/>
    <n v="955755"/>
    <s v="INSTITUTO FORTALECER BRASIL"/>
    <s v="Implementação e Desenvolvimento do Projeto Esporte Inclusivo no Município de Fortaleza/CE"/>
    <m/>
    <m/>
    <m/>
    <m/>
    <s v="CE"/>
    <x v="0"/>
    <x v="0"/>
    <m/>
    <m/>
  </r>
  <r>
    <n v="270"/>
    <m/>
    <m/>
    <m/>
    <m/>
    <x v="11"/>
    <x v="11"/>
    <x v="11"/>
    <s v="-"/>
    <m/>
    <m/>
    <s v="-"/>
    <n v="0"/>
    <m/>
    <n v="0"/>
    <n v="0"/>
    <n v="0"/>
    <s v="0"/>
    <s v="0"/>
    <m/>
    <m/>
    <x v="5"/>
    <m/>
    <m/>
    <s v="628/2024"/>
    <n v="955870"/>
    <s v="ASSOCIACAO LAGEANA DE VOLEIBOL"/>
    <s v="Implementação e Desenvolvimento do Projeto Vôlei Lages Para Todos no Município de Lages/SC"/>
    <m/>
    <m/>
    <m/>
    <m/>
    <s v="SC"/>
    <x v="10"/>
    <x v="0"/>
    <m/>
    <m/>
  </r>
  <r>
    <n v="271"/>
    <m/>
    <m/>
    <m/>
    <m/>
    <x v="192"/>
    <x v="257"/>
    <x v="257"/>
    <s v="SERVICO"/>
    <m/>
    <m/>
    <s v="OUTROS SERVICOS DE TERCEIROS-PESSOA JURIDICA"/>
    <n v="1"/>
    <m/>
    <n v="1000"/>
    <n v="1000"/>
    <n v="15207483"/>
    <s v="152074"/>
    <s v="1520"/>
    <m/>
    <m/>
    <x v="1"/>
    <m/>
    <m/>
    <s v="633/2024"/>
    <n v="955780"/>
    <s v="INSTITUTO BRASILEIRO DE ARTE E CULTURA - IBART"/>
    <s v="Realização do Torneio de Futebol de Várzea no Município do Recife-PE"/>
    <m/>
    <m/>
    <m/>
    <m/>
    <s v="PE"/>
    <x v="0"/>
    <x v="0"/>
    <m/>
    <m/>
  </r>
  <r>
    <n v="272"/>
    <m/>
    <m/>
    <m/>
    <m/>
    <x v="32"/>
    <x v="258"/>
    <x v="258"/>
    <s v="SERVICO"/>
    <m/>
    <m/>
    <s v="SERVICOS TECNICOS PROFISSIONAIS"/>
    <n v="2"/>
    <m/>
    <n v="3000"/>
    <n v="6000"/>
    <n v="15207493"/>
    <s v="152074"/>
    <s v="1520"/>
    <m/>
    <m/>
    <x v="1"/>
    <m/>
    <m/>
    <s v="633/2024"/>
    <n v="955780"/>
    <s v="INSTITUTO BRASILEIRO DE ARTE E CULTURA - IBART"/>
    <s v="Realização do Torneio de Futebol de Várzea no Município do Recife-PE"/>
    <m/>
    <m/>
    <m/>
    <m/>
    <s v="PE"/>
    <x v="18"/>
    <x v="9"/>
    <m/>
    <m/>
  </r>
  <r>
    <n v="273"/>
    <m/>
    <m/>
    <m/>
    <m/>
    <x v="193"/>
    <x v="259"/>
    <x v="259"/>
    <s v="SERVICO"/>
    <m/>
    <m/>
    <s v="SERVICOS TECNICOS PROFISSIONAIS"/>
    <n v="3"/>
    <m/>
    <n v="3500"/>
    <n v="10500"/>
    <n v="15207487"/>
    <s v="152074"/>
    <s v="1520"/>
    <m/>
    <m/>
    <x v="1"/>
    <m/>
    <m/>
    <s v="633/2024"/>
    <n v="955780"/>
    <s v="INSTITUTO BRASILEIRO DE ARTE E CULTURA - IBART"/>
    <s v="Realização do Torneio de Futebol de Várzea no Município do Recife-PE"/>
    <m/>
    <m/>
    <m/>
    <m/>
    <s v="PE"/>
    <x v="32"/>
    <x v="8"/>
    <m/>
    <m/>
  </r>
  <r>
    <n v="274"/>
    <m/>
    <m/>
    <m/>
    <m/>
    <x v="194"/>
    <x v="260"/>
    <x v="260"/>
    <s v="BEM"/>
    <m/>
    <m/>
    <s v="MATERIAL EDUCATIVO E ESPORTIVO"/>
    <n v="1"/>
    <m/>
    <n v="210"/>
    <n v="210"/>
    <n v="15207414"/>
    <s v="152074"/>
    <s v="1520"/>
    <m/>
    <m/>
    <x v="1"/>
    <m/>
    <m/>
    <s v="633/2024"/>
    <n v="955780"/>
    <s v="INSTITUTO BRASILEIRO DE ARTE E CULTURA - IBART"/>
    <s v="Realização do Torneio de Futebol de Várzea no Município do Recife-PE"/>
    <m/>
    <m/>
    <m/>
    <m/>
    <s v="PE"/>
    <x v="0"/>
    <x v="0"/>
    <m/>
    <m/>
  </r>
  <r>
    <n v="275"/>
    <m/>
    <m/>
    <m/>
    <m/>
    <x v="83"/>
    <x v="261"/>
    <x v="261"/>
    <s v="SERVICO"/>
    <m/>
    <m/>
    <s v="OUTROS SERVICOS DE TERCEIROS-PESSOA JURIDICA"/>
    <n v="4"/>
    <m/>
    <n v="890.25"/>
    <n v="3561"/>
    <n v="15379856"/>
    <s v="153798"/>
    <s v="1537"/>
    <m/>
    <m/>
    <x v="1"/>
    <m/>
    <m/>
    <s v="633/2024"/>
    <n v="955780"/>
    <s v="INSTITUTO BRASILEIRO DE ARTE E CULTURA - IBART"/>
    <s v="Realização do Torneio de Futebol de Várzea no Município do Recife-PE"/>
    <m/>
    <m/>
    <m/>
    <m/>
    <s v="PE"/>
    <x v="0"/>
    <x v="0"/>
    <m/>
    <m/>
  </r>
  <r>
    <n v="276"/>
    <m/>
    <m/>
    <m/>
    <m/>
    <x v="195"/>
    <x v="262"/>
    <x v="262"/>
    <s v="BEM"/>
    <m/>
    <m/>
    <s v="MATERIAL EDUCATIVO E ESPORTIVO"/>
    <n v="24"/>
    <m/>
    <n v="189"/>
    <n v="4536"/>
    <n v="15207463"/>
    <s v="152074"/>
    <s v="1520"/>
    <m/>
    <m/>
    <x v="1"/>
    <m/>
    <m/>
    <s v="633/2024"/>
    <n v="955780"/>
    <s v="INSTITUTO BRASILEIRO DE ARTE E CULTURA - IBART"/>
    <s v="Realização do Torneio de Futebol de Várzea no Município do Recife-PE"/>
    <m/>
    <m/>
    <m/>
    <m/>
    <s v="PE"/>
    <x v="5"/>
    <x v="3"/>
    <m/>
    <m/>
  </r>
  <r>
    <n v="277"/>
    <m/>
    <m/>
    <m/>
    <m/>
    <x v="58"/>
    <x v="263"/>
    <x v="263"/>
    <s v="BEM"/>
    <m/>
    <m/>
    <s v="MATERIAL EDUCATIVO E ESPORTIVO"/>
    <n v="2"/>
    <m/>
    <n v="90"/>
    <n v="180"/>
    <n v="15207415"/>
    <s v="152074"/>
    <s v="1520"/>
    <m/>
    <m/>
    <x v="1"/>
    <m/>
    <m/>
    <s v="633/2024"/>
    <n v="955780"/>
    <s v="INSTITUTO BRASILEIRO DE ARTE E CULTURA - IBART"/>
    <s v="Realização do Torneio de Futebol de Várzea no Município do Recife-PE"/>
    <m/>
    <m/>
    <m/>
    <m/>
    <s v="PE"/>
    <x v="0"/>
    <x v="0"/>
    <m/>
    <m/>
  </r>
  <r>
    <n v="278"/>
    <m/>
    <m/>
    <m/>
    <m/>
    <x v="196"/>
    <x v="264"/>
    <x v="264"/>
    <s v="BEM"/>
    <m/>
    <m/>
    <s v="MATERIAL EDUCATIVO E ESPORTIVO"/>
    <n v="2"/>
    <m/>
    <n v="75"/>
    <n v="150"/>
    <n v="15207412"/>
    <s v="152074"/>
    <s v="1520"/>
    <m/>
    <m/>
    <x v="1"/>
    <m/>
    <m/>
    <s v="633/2024"/>
    <n v="955780"/>
    <s v="INSTITUTO BRASILEIRO DE ARTE E CULTURA - IBART"/>
    <s v="Realização do Torneio de Futebol de Várzea no Município do Recife-PE"/>
    <m/>
    <m/>
    <m/>
    <m/>
    <s v="PE"/>
    <x v="0"/>
    <x v="0"/>
    <m/>
    <m/>
  </r>
  <r>
    <n v="279"/>
    <m/>
    <m/>
    <m/>
    <m/>
    <x v="197"/>
    <x v="265"/>
    <x v="265"/>
    <s v="BEM"/>
    <m/>
    <m/>
    <s v="UNIFORMES, TECIDOS E AVIAMENTOS"/>
    <n v="144"/>
    <m/>
    <n v="200"/>
    <n v="28800"/>
    <n v="15207407"/>
    <s v="152074"/>
    <s v="1520"/>
    <m/>
    <m/>
    <x v="1"/>
    <m/>
    <m/>
    <s v="633/2024"/>
    <n v="955780"/>
    <s v="INSTITUTO BRASILEIRO DE ARTE E CULTURA - IBART"/>
    <s v="Realização do Torneio de Futebol de Várzea no Município do Recife-PE"/>
    <m/>
    <m/>
    <m/>
    <m/>
    <s v="PE"/>
    <x v="0"/>
    <x v="0"/>
    <m/>
    <m/>
  </r>
  <r>
    <n v="280"/>
    <m/>
    <m/>
    <m/>
    <m/>
    <x v="9"/>
    <x v="266"/>
    <x v="266"/>
    <s v="SERVICO"/>
    <m/>
    <m/>
    <s v="SERVICOS TECNICOS PROFISSIONAIS"/>
    <n v="16"/>
    <m/>
    <n v="220"/>
    <n v="3520"/>
    <n v="15207495"/>
    <s v="152074"/>
    <s v="1520"/>
    <m/>
    <m/>
    <x v="1"/>
    <m/>
    <m/>
    <s v="633/2024"/>
    <n v="955780"/>
    <s v="INSTITUTO BRASILEIRO DE ARTE E CULTURA - IBART"/>
    <s v="Realização do Torneio de Futebol de Várzea no Município do Recife-PE"/>
    <m/>
    <m/>
    <m/>
    <m/>
    <s v="PE"/>
    <x v="8"/>
    <x v="0"/>
    <m/>
    <m/>
  </r>
  <r>
    <n v="281"/>
    <m/>
    <m/>
    <m/>
    <m/>
    <x v="8"/>
    <x v="267"/>
    <x v="267"/>
    <s v="BEM"/>
    <m/>
    <m/>
    <s v="UNIFORMES, TECIDOS E AVIAMENTOS"/>
    <n v="144"/>
    <m/>
    <n v="40"/>
    <n v="5760"/>
    <n v="15207402"/>
    <s v="152074"/>
    <s v="1520"/>
    <m/>
    <m/>
    <x v="1"/>
    <m/>
    <m/>
    <s v="633/2024"/>
    <n v="955780"/>
    <s v="INSTITUTO BRASILEIRO DE ARTE E CULTURA - IBART"/>
    <s v="Realização do Torneio de Futebol de Várzea no Município do Recife-PE"/>
    <m/>
    <m/>
    <m/>
    <m/>
    <s v="PE"/>
    <x v="7"/>
    <x v="3"/>
    <m/>
    <m/>
  </r>
  <r>
    <n v="282"/>
    <m/>
    <m/>
    <m/>
    <m/>
    <x v="198"/>
    <x v="268"/>
    <x v="268"/>
    <s v="BEM"/>
    <m/>
    <m/>
    <s v="GENEROS DE ALIMENTACAO"/>
    <n v="3456"/>
    <m/>
    <n v="3"/>
    <n v="10368"/>
    <n v="15207467"/>
    <s v="152074"/>
    <s v="1520"/>
    <m/>
    <m/>
    <x v="1"/>
    <m/>
    <m/>
    <s v="633/2024"/>
    <n v="955780"/>
    <s v="INSTITUTO BRASILEIRO DE ARTE E CULTURA - IBART"/>
    <s v="Realização do Torneio de Futebol de Várzea no Município do Recife-PE"/>
    <m/>
    <m/>
    <m/>
    <m/>
    <s v="PE"/>
    <x v="0"/>
    <x v="0"/>
    <m/>
    <m/>
  </r>
  <r>
    <n v="283"/>
    <m/>
    <m/>
    <m/>
    <m/>
    <x v="199"/>
    <x v="269"/>
    <x v="269"/>
    <s v="SERVICO"/>
    <m/>
    <m/>
    <s v="SERVICOS TECNICOS PROFISSIONAIS"/>
    <n v="3"/>
    <m/>
    <n v="2800"/>
    <n v="8400"/>
    <n v="15207488"/>
    <s v="152074"/>
    <s v="1520"/>
    <m/>
    <m/>
    <x v="1"/>
    <m/>
    <m/>
    <s v="633/2024"/>
    <n v="955780"/>
    <s v="INSTITUTO BRASILEIRO DE ARTE E CULTURA - IBART"/>
    <s v="Realização do Torneio de Futebol de Várzea no Município do Recife-PE"/>
    <m/>
    <m/>
    <m/>
    <m/>
    <s v="PE"/>
    <x v="40"/>
    <x v="8"/>
    <m/>
    <m/>
  </r>
  <r>
    <n v="284"/>
    <m/>
    <m/>
    <m/>
    <m/>
    <x v="200"/>
    <x v="270"/>
    <x v="270"/>
    <s v="BEM"/>
    <m/>
    <m/>
    <s v="MATERIAL EDUCATIVO E ESPORTIVO"/>
    <n v="4"/>
    <m/>
    <n v="150"/>
    <n v="600"/>
    <n v="15207422"/>
    <s v="152074"/>
    <s v="1520"/>
    <m/>
    <m/>
    <x v="1"/>
    <m/>
    <m/>
    <s v="633/2024"/>
    <n v="955780"/>
    <s v="INSTITUTO BRASILEIRO DE ARTE E CULTURA - IBART"/>
    <s v="Realização do Torneio de Futebol de Várzea no Município do Recife-PE"/>
    <m/>
    <m/>
    <m/>
    <m/>
    <s v="PE"/>
    <x v="0"/>
    <x v="0"/>
    <m/>
    <m/>
  </r>
  <r>
    <n v="285"/>
    <m/>
    <m/>
    <m/>
    <m/>
    <x v="49"/>
    <x v="271"/>
    <x v="271"/>
    <s v="BEM"/>
    <m/>
    <m/>
    <s v="MATERIAL DE ACONDICIONAMENTO E EMBALAGEM"/>
    <n v="6"/>
    <m/>
    <n v="80"/>
    <n v="480"/>
    <n v="15207465"/>
    <s v="152074"/>
    <s v="1520"/>
    <m/>
    <m/>
    <x v="1"/>
    <m/>
    <m/>
    <s v="633/2024"/>
    <n v="955780"/>
    <s v="INSTITUTO BRASILEIRO DE ARTE E CULTURA - IBART"/>
    <s v="Realização do Torneio de Futebol de Várzea no Município do Recife-PE"/>
    <m/>
    <m/>
    <m/>
    <m/>
    <s v="PE"/>
    <x v="0"/>
    <x v="0"/>
    <m/>
    <m/>
  </r>
  <r>
    <n v="286"/>
    <m/>
    <m/>
    <m/>
    <m/>
    <x v="201"/>
    <x v="272"/>
    <x v="272"/>
    <s v="BEM"/>
    <m/>
    <m/>
    <s v="MATERIAL HOSPITALAR"/>
    <n v="2"/>
    <m/>
    <n v="80"/>
    <n v="160"/>
    <n v="15207469"/>
    <s v="152074"/>
    <s v="1520"/>
    <m/>
    <m/>
    <x v="1"/>
    <m/>
    <m/>
    <s v="633/2024"/>
    <n v="955780"/>
    <s v="INSTITUTO BRASILEIRO DE ARTE E CULTURA - IBART"/>
    <s v="Realização do Torneio de Futebol de Várzea no Município do Recife-PE"/>
    <m/>
    <m/>
    <m/>
    <m/>
    <s v="PE"/>
    <x v="0"/>
    <x v="0"/>
    <m/>
    <m/>
  </r>
  <r>
    <n v="287"/>
    <m/>
    <m/>
    <m/>
    <m/>
    <x v="2"/>
    <x v="273"/>
    <x v="273"/>
    <s v="SERVICO"/>
    <m/>
    <m/>
    <s v="SERVICOS TECNICOS PROFISSIONAIS"/>
    <n v="32"/>
    <m/>
    <n v="300"/>
    <n v="9600"/>
    <n v="15207511"/>
    <s v="152075"/>
    <s v="1520"/>
    <m/>
    <m/>
    <x v="1"/>
    <m/>
    <m/>
    <s v="633/2024"/>
    <n v="955780"/>
    <s v="INSTITUTO BRASILEIRO DE ARTE E CULTURA - IBART"/>
    <s v="Realização do Torneio de Futebol de Várzea no Município do Recife-PE"/>
    <m/>
    <m/>
    <m/>
    <m/>
    <s v="PE"/>
    <x v="2"/>
    <x v="1"/>
    <m/>
    <m/>
  </r>
  <r>
    <n v="288"/>
    <m/>
    <m/>
    <m/>
    <m/>
    <x v="202"/>
    <x v="274"/>
    <x v="274"/>
    <s v="SERVICO"/>
    <m/>
    <m/>
    <s v="SERVICOS TECNICOS PROFISSIONAIS"/>
    <n v="8"/>
    <m/>
    <n v="100"/>
    <n v="800"/>
    <n v="15207508"/>
    <s v="152075"/>
    <s v="1520"/>
    <m/>
    <m/>
    <x v="1"/>
    <m/>
    <m/>
    <s v="633/2024"/>
    <n v="955780"/>
    <s v="INSTITUTO BRASILEIRO DE ARTE E CULTURA - IBART"/>
    <s v="Realização do Torneio de Futebol de Várzea no Município do Recife-PE"/>
    <m/>
    <m/>
    <m/>
    <m/>
    <s v="PE"/>
    <x v="0"/>
    <x v="0"/>
    <m/>
    <m/>
  </r>
  <r>
    <n v="289"/>
    <m/>
    <m/>
    <m/>
    <m/>
    <x v="203"/>
    <x v="275"/>
    <x v="275"/>
    <s v="BEM"/>
    <m/>
    <m/>
    <s v="UNIFORMES, TECIDOS E AVIAMENTOS"/>
    <n v="144"/>
    <m/>
    <n v="75"/>
    <n v="10800"/>
    <n v="15207405"/>
    <s v="152074"/>
    <s v="1520"/>
    <m/>
    <m/>
    <x v="1"/>
    <m/>
    <m/>
    <s v="633/2024"/>
    <n v="955780"/>
    <s v="INSTITUTO BRASILEIRO DE ARTE E CULTURA - IBART"/>
    <s v="Realização do Torneio de Futebol de Várzea no Município do Recife-PE"/>
    <m/>
    <m/>
    <m/>
    <m/>
    <s v="PE"/>
    <x v="22"/>
    <x v="4"/>
    <m/>
    <m/>
  </r>
  <r>
    <n v="290"/>
    <m/>
    <m/>
    <m/>
    <m/>
    <x v="204"/>
    <x v="276"/>
    <x v="276"/>
    <s v="BEM"/>
    <m/>
    <m/>
    <s v="UNIFORMES, TECIDOS E AVIAMENTOS"/>
    <n v="144"/>
    <m/>
    <n v="70"/>
    <n v="10080"/>
    <n v="15207403"/>
    <s v="152074"/>
    <s v="1520"/>
    <m/>
    <m/>
    <x v="1"/>
    <m/>
    <m/>
    <s v="633/2024"/>
    <n v="955780"/>
    <s v="INSTITUTO BRASILEIRO DE ARTE E CULTURA - IBART"/>
    <s v="Realização do Torneio de Futebol de Várzea no Município do Recife-PE"/>
    <m/>
    <m/>
    <m/>
    <m/>
    <s v="PE"/>
    <x v="41"/>
    <x v="4"/>
    <m/>
    <m/>
  </r>
  <r>
    <n v="291"/>
    <m/>
    <m/>
    <m/>
    <m/>
    <x v="33"/>
    <x v="277"/>
    <x v="277"/>
    <s v="SERVICO"/>
    <m/>
    <m/>
    <s v="SERVICOS GRAFICOS E EDITORIAIS"/>
    <n v="6"/>
    <m/>
    <n v="160"/>
    <n v="960"/>
    <n v="15207477"/>
    <s v="152074"/>
    <s v="1520"/>
    <m/>
    <m/>
    <x v="1"/>
    <m/>
    <m/>
    <s v="633/2024"/>
    <n v="955780"/>
    <s v="INSTITUTO BRASILEIRO DE ARTE E CULTURA - IBART"/>
    <s v="Realização do Torneio de Futebol de Várzea no Município do Recife-PE"/>
    <m/>
    <m/>
    <m/>
    <m/>
    <s v="PE"/>
    <x v="19"/>
    <x v="6"/>
    <m/>
    <m/>
  </r>
  <r>
    <n v="292"/>
    <m/>
    <m/>
    <m/>
    <m/>
    <x v="10"/>
    <x v="278"/>
    <x v="278"/>
    <s v="BEM"/>
    <m/>
    <m/>
    <s v="MATERIAL EDUCATIVO E ESPORTIVO"/>
    <n v="3"/>
    <m/>
    <n v="250"/>
    <n v="750"/>
    <n v="15207410"/>
    <s v="152074"/>
    <s v="1520"/>
    <m/>
    <m/>
    <x v="1"/>
    <m/>
    <m/>
    <s v="633/2024"/>
    <n v="955780"/>
    <s v="INSTITUTO BRASILEIRO DE ARTE E CULTURA - IBART"/>
    <s v="Realização do Torneio de Futebol de Várzea no Município do Recife-PE"/>
    <m/>
    <m/>
    <m/>
    <m/>
    <s v="PE"/>
    <x v="9"/>
    <x v="2"/>
    <m/>
    <m/>
  </r>
  <r>
    <n v="293"/>
    <m/>
    <m/>
    <m/>
    <m/>
    <x v="205"/>
    <x v="279"/>
    <x v="279"/>
    <s v="SERVICO"/>
    <m/>
    <m/>
    <s v="SERVICOS TECNICOS PROFISSIONAIS"/>
    <n v="16"/>
    <m/>
    <n v="200"/>
    <n v="3200"/>
    <n v="15207503"/>
    <s v="152075"/>
    <s v="1520"/>
    <m/>
    <m/>
    <x v="1"/>
    <m/>
    <m/>
    <s v="633/2024"/>
    <n v="955780"/>
    <s v="INSTITUTO BRASILEIRO DE ARTE E CULTURA - IBART"/>
    <s v="Realização do Torneio de Futebol de Várzea no Município do Recife-PE"/>
    <m/>
    <m/>
    <m/>
    <m/>
    <s v="PE"/>
    <x v="0"/>
    <x v="0"/>
    <m/>
    <m/>
  </r>
  <r>
    <n v="294"/>
    <m/>
    <m/>
    <m/>
    <m/>
    <x v="206"/>
    <x v="280"/>
    <x v="280"/>
    <s v="SERVICO"/>
    <m/>
    <m/>
    <s v="SERVICOS TECNICOS PROFISSIONAIS"/>
    <n v="3"/>
    <m/>
    <n v="3450"/>
    <n v="10350"/>
    <n v="15207510"/>
    <s v="152075"/>
    <s v="1520"/>
    <m/>
    <m/>
    <x v="1"/>
    <m/>
    <m/>
    <s v="633/2024"/>
    <n v="955780"/>
    <s v="INSTITUTO BRASILEIRO DE ARTE E CULTURA - IBART"/>
    <s v="Realização do Torneio de Futebol de Várzea no Município do Recife-PE"/>
    <m/>
    <m/>
    <m/>
    <m/>
    <s v="PE"/>
    <x v="0"/>
    <x v="0"/>
    <m/>
    <m/>
  </r>
  <r>
    <n v="295"/>
    <m/>
    <m/>
    <m/>
    <m/>
    <x v="207"/>
    <x v="281"/>
    <x v="281"/>
    <s v="SERVICO"/>
    <m/>
    <m/>
    <s v="LOCACAO DE MEIOS DE TRANSPORTE"/>
    <n v="8"/>
    <m/>
    <n v="800"/>
    <n v="6400"/>
    <n v="15207479"/>
    <s v="152074"/>
    <s v="1520"/>
    <m/>
    <m/>
    <x v="1"/>
    <m/>
    <m/>
    <s v="633/2024"/>
    <n v="955780"/>
    <s v="INSTITUTO BRASILEIRO DE ARTE E CULTURA - IBART"/>
    <s v="Realização do Torneio de Futebol de Várzea no Município do Recife-PE"/>
    <m/>
    <m/>
    <m/>
    <m/>
    <s v="PE"/>
    <x v="0"/>
    <x v="0"/>
    <m/>
    <m/>
  </r>
  <r>
    <n v="296"/>
    <m/>
    <m/>
    <m/>
    <m/>
    <x v="153"/>
    <x v="282"/>
    <x v="282"/>
    <s v="BEM"/>
    <m/>
    <m/>
    <s v="MATERIAL EDUCATIVO E ESPORTIVO"/>
    <n v="4"/>
    <m/>
    <n v="35"/>
    <n v="140"/>
    <n v="15207461"/>
    <s v="152074"/>
    <s v="1520"/>
    <m/>
    <m/>
    <x v="1"/>
    <m/>
    <m/>
    <s v="633/2024"/>
    <n v="955780"/>
    <s v="INSTITUTO BRASILEIRO DE ARTE E CULTURA - IBART"/>
    <s v="Realização do Torneio de Futebol de Várzea no Município do Recife-PE"/>
    <m/>
    <m/>
    <m/>
    <m/>
    <s v="PE"/>
    <x v="36"/>
    <x v="3"/>
    <m/>
    <m/>
  </r>
  <r>
    <n v="297"/>
    <m/>
    <m/>
    <m/>
    <m/>
    <x v="208"/>
    <x v="283"/>
    <x v="283"/>
    <s v="BEM"/>
    <m/>
    <m/>
    <s v="MATERIAL EDUCATIVO E ESPORTIVO"/>
    <n v="2"/>
    <m/>
    <n v="330"/>
    <n v="660"/>
    <n v="15207462"/>
    <s v="152074"/>
    <s v="1520"/>
    <m/>
    <m/>
    <x v="1"/>
    <m/>
    <m/>
    <s v="633/2024"/>
    <n v="955780"/>
    <s v="INSTITUTO BRASILEIRO DE ARTE E CULTURA - IBART"/>
    <s v="Realização do Torneio de Futebol de Várzea no Município do Recife-PE"/>
    <m/>
    <m/>
    <m/>
    <m/>
    <s v="PE"/>
    <x v="0"/>
    <x v="0"/>
    <m/>
    <m/>
  </r>
  <r>
    <n v="298"/>
    <m/>
    <m/>
    <m/>
    <m/>
    <x v="209"/>
    <x v="284"/>
    <x v="284"/>
    <s v="SERVICO"/>
    <m/>
    <m/>
    <s v="OUTROS SERVICOS DE TERCEIROS-PESSOA JURIDICA"/>
    <n v="12"/>
    <m/>
    <n v="771.25"/>
    <n v="9255"/>
    <n v="15207484"/>
    <s v="152074"/>
    <s v="1520"/>
    <m/>
    <m/>
    <x v="1"/>
    <m/>
    <m/>
    <s v="633/2024"/>
    <n v="955780"/>
    <s v="INSTITUTO BRASILEIRO DE ARTE E CULTURA - IBART"/>
    <s v="Realização do Torneio de Futebol de Várzea no Município do Recife-PE"/>
    <m/>
    <m/>
    <m/>
    <m/>
    <s v="PE"/>
    <x v="0"/>
    <x v="0"/>
    <m/>
    <m/>
  </r>
  <r>
    <n v="299"/>
    <m/>
    <m/>
    <m/>
    <m/>
    <x v="210"/>
    <x v="285"/>
    <x v="285"/>
    <s v="BEM"/>
    <m/>
    <m/>
    <s v="GENEROS DE ALIMENTACAO"/>
    <n v="50"/>
    <m/>
    <n v="8"/>
    <n v="400"/>
    <n v="15207466"/>
    <s v="152074"/>
    <s v="1520"/>
    <m/>
    <m/>
    <x v="1"/>
    <m/>
    <m/>
    <s v="633/2024"/>
    <n v="955780"/>
    <s v="INSTITUTO BRASILEIRO DE ARTE E CULTURA - IBART"/>
    <s v="Realização do Torneio de Futebol de Várzea no Município do Recife-PE"/>
    <m/>
    <m/>
    <m/>
    <m/>
    <s v="PE"/>
    <x v="0"/>
    <x v="0"/>
    <m/>
    <m/>
  </r>
  <r>
    <n v="300"/>
    <m/>
    <m/>
    <m/>
    <m/>
    <x v="211"/>
    <x v="286"/>
    <x v="286"/>
    <s v="SERVICO"/>
    <m/>
    <m/>
    <s v="FORNECIMENTO DE ALIMENTACAO"/>
    <n v="896"/>
    <m/>
    <n v="15"/>
    <n v="13440"/>
    <n v="15207480"/>
    <s v="152074"/>
    <s v="1520"/>
    <m/>
    <m/>
    <x v="1"/>
    <m/>
    <m/>
    <s v="633/2024"/>
    <n v="955780"/>
    <s v="INSTITUTO BRASILEIRO DE ARTE E CULTURA - IBART"/>
    <s v="Realização do Torneio de Futebol de Várzea no Município do Recife-PE"/>
    <m/>
    <m/>
    <m/>
    <m/>
    <s v="PE"/>
    <x v="34"/>
    <x v="12"/>
    <m/>
    <m/>
  </r>
  <r>
    <n v="301"/>
    <m/>
    <m/>
    <m/>
    <m/>
    <x v="26"/>
    <x v="287"/>
    <x v="287"/>
    <s v="SERVICO"/>
    <m/>
    <m/>
    <s v="SERVICOS TECNICOS PROFISSIONAIS"/>
    <n v="3"/>
    <m/>
    <n v="5000"/>
    <n v="15000"/>
    <n v="15207486"/>
    <s v="152074"/>
    <s v="1520"/>
    <m/>
    <m/>
    <x v="1"/>
    <m/>
    <m/>
    <s v="633/2024"/>
    <n v="955780"/>
    <s v="INSTITUTO BRASILEIRO DE ARTE E CULTURA - IBART"/>
    <s v="Realização do Torneio de Futebol de Várzea no Município do Recife-PE"/>
    <m/>
    <m/>
    <m/>
    <m/>
    <s v="PE"/>
    <x v="17"/>
    <x v="8"/>
    <m/>
    <m/>
  </r>
  <r>
    <n v="302"/>
    <m/>
    <m/>
    <m/>
    <m/>
    <x v="212"/>
    <x v="288"/>
    <x v="288"/>
    <s v="BEM"/>
    <m/>
    <m/>
    <s v="MATERIAL EDUCATIVO E ESPORTIVO"/>
    <n v="4"/>
    <m/>
    <n v="30"/>
    <n v="120"/>
    <n v="15207418"/>
    <s v="152074"/>
    <s v="1520"/>
    <m/>
    <m/>
    <x v="1"/>
    <m/>
    <m/>
    <s v="633/2024"/>
    <n v="955780"/>
    <s v="INSTITUTO BRASILEIRO DE ARTE E CULTURA - IBART"/>
    <s v="Realização do Torneio de Futebol de Várzea no Município do Recife-PE"/>
    <m/>
    <m/>
    <m/>
    <m/>
    <s v="PE"/>
    <x v="0"/>
    <x v="0"/>
    <m/>
    <m/>
  </r>
  <r>
    <n v="303"/>
    <m/>
    <m/>
    <m/>
    <m/>
    <x v="213"/>
    <x v="289"/>
    <x v="289"/>
    <s v="BEM"/>
    <m/>
    <m/>
    <s v="MATERIAL EDUCATIVO E ESPORTIVO"/>
    <n v="7"/>
    <m/>
    <n v="20"/>
    <n v="140"/>
    <n v="15207420"/>
    <s v="152074"/>
    <s v="1520"/>
    <m/>
    <m/>
    <x v="1"/>
    <m/>
    <m/>
    <s v="633/2024"/>
    <n v="955780"/>
    <s v="INSTITUTO BRASILEIRO DE ARTE E CULTURA - IBART"/>
    <s v="Realização do Torneio de Futebol de Várzea no Município do Recife-PE"/>
    <m/>
    <m/>
    <m/>
    <m/>
    <s v="PE"/>
    <x v="42"/>
    <x v="3"/>
    <m/>
    <m/>
  </r>
  <r>
    <n v="304"/>
    <m/>
    <m/>
    <m/>
    <m/>
    <x v="5"/>
    <x v="290"/>
    <x v="290"/>
    <s v="BEM"/>
    <m/>
    <m/>
    <s v="MATERIAL EDUCATIVO E ESPORTIVO"/>
    <n v="144"/>
    <m/>
    <n v="20"/>
    <n v="2880"/>
    <n v="15207409"/>
    <s v="152074"/>
    <s v="1520"/>
    <m/>
    <m/>
    <x v="1"/>
    <m/>
    <m/>
    <s v="633/2024"/>
    <n v="955780"/>
    <s v="INSTITUTO BRASILEIRO DE ARTE E CULTURA - IBART"/>
    <s v="Realização do Torneio de Futebol de Várzea no Município do Recife-PE"/>
    <m/>
    <m/>
    <m/>
    <m/>
    <s v="PE"/>
    <x v="4"/>
    <x v="2"/>
    <m/>
    <m/>
  </r>
  <r>
    <n v="305"/>
    <m/>
    <m/>
    <m/>
    <m/>
    <x v="214"/>
    <x v="291"/>
    <x v="291"/>
    <s v="SERVICO"/>
    <m/>
    <m/>
    <s v="SERV.MEDICO-HOSPITAL.,ODONTOL.E LABORATORIAIS"/>
    <n v="4"/>
    <m/>
    <n v="1300"/>
    <n v="5200"/>
    <n v="15207475"/>
    <s v="152074"/>
    <s v="1520"/>
    <m/>
    <m/>
    <x v="1"/>
    <m/>
    <m/>
    <s v="633/2024"/>
    <n v="955780"/>
    <s v="INSTITUTO BRASILEIRO DE ARTE E CULTURA - IBART"/>
    <s v="Realização do Torneio de Futebol de Várzea no Município do Recife-PE"/>
    <m/>
    <m/>
    <m/>
    <m/>
    <s v="PE"/>
    <x v="0"/>
    <x v="0"/>
    <m/>
    <m/>
  </r>
  <r>
    <n v="306"/>
    <m/>
    <m/>
    <m/>
    <m/>
    <x v="17"/>
    <x v="292"/>
    <x v="292"/>
    <s v="SERVICO"/>
    <m/>
    <m/>
    <s v="OUTROS SERVICOS DE TERCEIROS-PESSOA JURIDICA"/>
    <n v="4"/>
    <m/>
    <n v="1200"/>
    <n v="4800"/>
    <n v="15207481"/>
    <s v="152074"/>
    <s v="1520"/>
    <m/>
    <m/>
    <x v="1"/>
    <m/>
    <m/>
    <s v="633/2024"/>
    <n v="955780"/>
    <s v="INSTITUTO BRASILEIRO DE ARTE E CULTURA - IBART"/>
    <s v="Realização do Torneio de Futebol de Várzea no Município do Recife-PE"/>
    <m/>
    <m/>
    <m/>
    <m/>
    <s v="PE"/>
    <x v="12"/>
    <x v="0"/>
    <m/>
    <m/>
  </r>
  <r>
    <n v="307"/>
    <m/>
    <m/>
    <m/>
    <m/>
    <x v="215"/>
    <x v="293"/>
    <x v="293"/>
    <s v="SERVICO"/>
    <m/>
    <m/>
    <s v="SERVICOS TECNICOS PROFISSIONAIS"/>
    <n v="2"/>
    <m/>
    <n v="5000"/>
    <n v="10000"/>
    <n v="15207489"/>
    <s v="152074"/>
    <s v="1520"/>
    <m/>
    <m/>
    <x v="1"/>
    <m/>
    <m/>
    <s v="633/2024"/>
    <n v="955780"/>
    <s v="INSTITUTO BRASILEIRO DE ARTE E CULTURA - IBART"/>
    <s v="Realização do Torneio de Futebol de Várzea no Município do Recife-PE"/>
    <m/>
    <m/>
    <m/>
    <m/>
    <s v="PE"/>
    <x v="0"/>
    <x v="0"/>
    <m/>
    <m/>
  </r>
  <r>
    <n v="308"/>
    <m/>
    <m/>
    <m/>
    <m/>
    <x v="20"/>
    <x v="294"/>
    <x v="294"/>
    <s v="SERVICO"/>
    <m/>
    <m/>
    <s v="SERVICOS TECNICOS PROFISSIONAIS"/>
    <n v="4"/>
    <m/>
    <n v="200"/>
    <n v="800"/>
    <n v="15207505"/>
    <s v="152075"/>
    <s v="1520"/>
    <m/>
    <m/>
    <x v="1"/>
    <m/>
    <m/>
    <s v="633/2024"/>
    <n v="955780"/>
    <s v="INSTITUTO BRASILEIRO DE ARTE E CULTURA - IBART"/>
    <s v="Realização do Torneio de Futebol de Várzea no Município do Recife-PE"/>
    <m/>
    <m/>
    <m/>
    <m/>
    <s v="PE"/>
    <x v="14"/>
    <x v="6"/>
    <m/>
    <m/>
  </r>
  <r>
    <n v="309"/>
    <m/>
    <m/>
    <m/>
    <m/>
    <x v="110"/>
    <x v="131"/>
    <x v="131"/>
    <s v="BEM"/>
    <m/>
    <m/>
    <s v="UNIFORMES, TECIDOS E AVIAMENTOS"/>
    <n v="60"/>
    <m/>
    <n v="24.9"/>
    <n v="1494"/>
    <n v="15264993"/>
    <s v="152649"/>
    <s v="1526"/>
    <m/>
    <m/>
    <x v="3"/>
    <m/>
    <m/>
    <s v="636/2024"/>
    <n v="955812"/>
    <s v="INSTITUTO FUTUROS CRAQUES  IFC"/>
    <s v="Realização do Evento Festival de Beach Sports no Estado de São Paulo"/>
    <m/>
    <m/>
    <m/>
    <m/>
    <s v="SP"/>
    <x v="29"/>
    <x v="0"/>
    <m/>
    <m/>
  </r>
  <r>
    <n v="310"/>
    <m/>
    <m/>
    <m/>
    <m/>
    <x v="216"/>
    <x v="295"/>
    <x v="295"/>
    <s v="SERVICO"/>
    <m/>
    <m/>
    <s v="OUTROS SERVICOS DE TERCEIROS-PESSOA JURIDICA"/>
    <n v="1360"/>
    <m/>
    <n v="21"/>
    <n v="28560"/>
    <n v="15264972"/>
    <s v="152649"/>
    <s v="1526"/>
    <m/>
    <m/>
    <x v="3"/>
    <m/>
    <m/>
    <s v="636/2024"/>
    <n v="955812"/>
    <s v="INSTITUTO FUTUROS CRAQUES  IFC"/>
    <s v="Realização do Evento Festival de Beach Sports no Estado de São Paulo"/>
    <m/>
    <m/>
    <m/>
    <m/>
    <s v="SP"/>
    <x v="0"/>
    <x v="0"/>
    <m/>
    <m/>
  </r>
  <r>
    <n v="311"/>
    <m/>
    <m/>
    <m/>
    <m/>
    <x v="217"/>
    <x v="296"/>
    <x v="296"/>
    <s v="SERVICO"/>
    <m/>
    <m/>
    <s v="OUTROS SERVICOS DE TERCEIROS-PESSOA JURIDICA"/>
    <n v="2"/>
    <m/>
    <n v="500"/>
    <n v="1000"/>
    <n v="15264933"/>
    <s v="152649"/>
    <s v="1526"/>
    <m/>
    <m/>
    <x v="3"/>
    <m/>
    <m/>
    <s v="636/2024"/>
    <n v="955812"/>
    <s v="INSTITUTO FUTUROS CRAQUES  IFC"/>
    <s v="Realização do Evento Festival de Beach Sports no Estado de São Paulo"/>
    <m/>
    <m/>
    <m/>
    <m/>
    <s v="SP"/>
    <x v="0"/>
    <x v="0"/>
    <m/>
    <m/>
  </r>
  <r>
    <n v="312"/>
    <m/>
    <m/>
    <m/>
    <m/>
    <x v="123"/>
    <x v="297"/>
    <x v="297"/>
    <s v="SERVICO"/>
    <m/>
    <m/>
    <s v="OUTROS SERVICOS DE TERCEIROS-PESSOA JURIDICA"/>
    <n v="8"/>
    <m/>
    <n v="3160"/>
    <n v="25280"/>
    <n v="15264983"/>
    <s v="152649"/>
    <s v="1526"/>
    <m/>
    <m/>
    <x v="3"/>
    <m/>
    <m/>
    <s v="636/2024"/>
    <n v="955812"/>
    <s v="INSTITUTO FUTUROS CRAQUES  IFC"/>
    <s v="Realização do Evento Festival de Beach Sports no Estado de São Paulo"/>
    <m/>
    <m/>
    <m/>
    <m/>
    <s v="SP"/>
    <x v="0"/>
    <x v="0"/>
    <m/>
    <m/>
  </r>
  <r>
    <n v="313"/>
    <m/>
    <m/>
    <m/>
    <m/>
    <x v="218"/>
    <x v="103"/>
    <x v="103"/>
    <s v="SERVICO"/>
    <m/>
    <m/>
    <s v="SERVICOS GRAFICOS E EDITORIAIS"/>
    <n v="12"/>
    <m/>
    <n v="265"/>
    <n v="3180"/>
    <n v="15265012"/>
    <s v="152650"/>
    <s v="1526"/>
    <m/>
    <m/>
    <x v="3"/>
    <m/>
    <m/>
    <s v="636/2024"/>
    <n v="955812"/>
    <s v="INSTITUTO FUTUROS CRAQUES  IFC"/>
    <s v="Realização do Evento Festival de Beach Sports no Estado de São Paulo"/>
    <m/>
    <m/>
    <m/>
    <m/>
    <s v="SP"/>
    <x v="0"/>
    <x v="0"/>
    <m/>
    <m/>
  </r>
  <r>
    <n v="314"/>
    <m/>
    <m/>
    <m/>
    <m/>
    <x v="219"/>
    <x v="298"/>
    <x v="298"/>
    <s v="SERVICO"/>
    <m/>
    <m/>
    <s v="SERVICOS GRAFICOS E EDITORIAIS"/>
    <n v="24"/>
    <m/>
    <n v="135"/>
    <n v="3240"/>
    <n v="15265007"/>
    <s v="152650"/>
    <s v="1526"/>
    <m/>
    <m/>
    <x v="3"/>
    <m/>
    <m/>
    <s v="636/2024"/>
    <n v="955812"/>
    <s v="INSTITUTO FUTUROS CRAQUES  IFC"/>
    <s v="Realização do Evento Festival de Beach Sports no Estado de São Paulo"/>
    <m/>
    <m/>
    <m/>
    <m/>
    <s v="SP"/>
    <x v="0"/>
    <x v="0"/>
    <m/>
    <m/>
  </r>
  <r>
    <n v="315"/>
    <m/>
    <m/>
    <m/>
    <m/>
    <x v="113"/>
    <x v="299"/>
    <x v="299"/>
    <s v="SERVICO"/>
    <m/>
    <m/>
    <s v="OUTROS SERVICOS DE TERCEIROS-PESSOA JURIDICA"/>
    <n v="2"/>
    <m/>
    <n v="2000"/>
    <n v="4000"/>
    <n v="15264952"/>
    <s v="152649"/>
    <s v="1526"/>
    <m/>
    <m/>
    <x v="3"/>
    <m/>
    <m/>
    <s v="636/2024"/>
    <n v="955812"/>
    <s v="INSTITUTO FUTUROS CRAQUES  IFC"/>
    <s v="Realização do Evento Festival de Beach Sports no Estado de São Paulo"/>
    <m/>
    <m/>
    <m/>
    <m/>
    <s v="SP"/>
    <x v="0"/>
    <x v="0"/>
    <m/>
    <m/>
  </r>
  <r>
    <n v="316"/>
    <m/>
    <m/>
    <m/>
    <m/>
    <x v="220"/>
    <x v="300"/>
    <x v="300"/>
    <s v="SERVICO"/>
    <m/>
    <m/>
    <s v="OUTROS SERVICOS DE TERCEIROS-PESSOA JURIDICA"/>
    <n v="2"/>
    <m/>
    <n v="500"/>
    <n v="1000"/>
    <n v="15264941"/>
    <s v="152649"/>
    <s v="1526"/>
    <m/>
    <m/>
    <x v="3"/>
    <m/>
    <m/>
    <s v="636/2024"/>
    <n v="955812"/>
    <s v="INSTITUTO FUTUROS CRAQUES  IFC"/>
    <s v="Realização do Evento Festival de Beach Sports no Estado de São Paulo"/>
    <m/>
    <m/>
    <m/>
    <m/>
    <s v="SP"/>
    <x v="0"/>
    <x v="0"/>
    <m/>
    <m/>
  </r>
  <r>
    <n v="317"/>
    <m/>
    <m/>
    <m/>
    <m/>
    <x v="42"/>
    <x v="301"/>
    <x v="301"/>
    <s v="BEM"/>
    <m/>
    <m/>
    <s v="UNIFORMES, TECIDOS E AVIAMENTOS"/>
    <n v="700"/>
    <m/>
    <n v="31"/>
    <n v="21700"/>
    <n v="15264997"/>
    <s v="152649"/>
    <s v="1526"/>
    <m/>
    <m/>
    <x v="3"/>
    <m/>
    <m/>
    <s v="636/2024"/>
    <n v="955812"/>
    <s v="INSTITUTO FUTUROS CRAQUES  IFC"/>
    <s v="Realização do Evento Festival de Beach Sports no Estado de São Paulo"/>
    <m/>
    <m/>
    <m/>
    <m/>
    <s v="SP"/>
    <x v="22"/>
    <x v="4"/>
    <m/>
    <m/>
  </r>
  <r>
    <n v="318"/>
    <m/>
    <m/>
    <m/>
    <m/>
    <x v="221"/>
    <x v="302"/>
    <x v="302"/>
    <s v="SERVICO"/>
    <m/>
    <m/>
    <s v="OUTROS SERVICOS DE TERCEIROS-PESSOA JURIDICA"/>
    <n v="4"/>
    <m/>
    <n v="500"/>
    <n v="2000"/>
    <n v="15264929"/>
    <s v="152649"/>
    <s v="1526"/>
    <m/>
    <m/>
    <x v="3"/>
    <m/>
    <m/>
    <s v="636/2024"/>
    <n v="955812"/>
    <s v="INSTITUTO FUTUROS CRAQUES  IFC"/>
    <s v="Realização do Evento Festival de Beach Sports no Estado de São Paulo"/>
    <m/>
    <m/>
    <m/>
    <m/>
    <s v="SP"/>
    <x v="0"/>
    <x v="0"/>
    <m/>
    <m/>
  </r>
  <r>
    <n v="319"/>
    <m/>
    <m/>
    <m/>
    <m/>
    <x v="222"/>
    <x v="303"/>
    <x v="303"/>
    <s v="SERVICO"/>
    <m/>
    <m/>
    <s v="OUTROS SERVICOS DE TERCEIROS-PESSOA JURIDICA"/>
    <n v="4"/>
    <m/>
    <n v="800"/>
    <n v="3200"/>
    <n v="15264961"/>
    <s v="152649"/>
    <s v="1526"/>
    <m/>
    <m/>
    <x v="3"/>
    <m/>
    <m/>
    <s v="636/2024"/>
    <n v="955812"/>
    <s v="INSTITUTO FUTUROS CRAQUES  IFC"/>
    <s v="Realização do Evento Festival de Beach Sports no Estado de São Paulo"/>
    <m/>
    <m/>
    <m/>
    <m/>
    <s v="SP"/>
    <x v="0"/>
    <x v="0"/>
    <m/>
    <m/>
  </r>
  <r>
    <n v="320"/>
    <m/>
    <m/>
    <m/>
    <m/>
    <x v="17"/>
    <x v="304"/>
    <x v="304"/>
    <s v="SERVICO"/>
    <m/>
    <m/>
    <s v="OUTROS SERVICOS DE TERCEIROS-PESSOA JURIDICA"/>
    <n v="8"/>
    <m/>
    <n v="700"/>
    <n v="5600"/>
    <n v="15264964"/>
    <s v="152649"/>
    <s v="1526"/>
    <m/>
    <m/>
    <x v="3"/>
    <m/>
    <m/>
    <s v="636/2024"/>
    <n v="955812"/>
    <s v="INSTITUTO FUTUROS CRAQUES  IFC"/>
    <s v="Realização do Evento Festival de Beach Sports no Estado de São Paulo"/>
    <m/>
    <m/>
    <m/>
    <m/>
    <s v="SP"/>
    <x v="12"/>
    <x v="0"/>
    <m/>
    <m/>
  </r>
  <r>
    <n v="321"/>
    <m/>
    <m/>
    <m/>
    <m/>
    <x v="223"/>
    <x v="305"/>
    <x v="305"/>
    <s v="SERVICO"/>
    <m/>
    <m/>
    <s v="OUTROS SERVICOS DE TERCEIROS-PESSOA JURIDICA"/>
    <n v="2"/>
    <m/>
    <n v="3500"/>
    <n v="7000"/>
    <n v="15264905"/>
    <s v="152649"/>
    <s v="1526"/>
    <m/>
    <m/>
    <x v="3"/>
    <m/>
    <m/>
    <s v="636/2024"/>
    <n v="955812"/>
    <s v="INSTITUTO FUTUROS CRAQUES  IFC"/>
    <s v="Realização do Evento Festival de Beach Sports no Estado de São Paulo"/>
    <m/>
    <m/>
    <m/>
    <m/>
    <s v="SP"/>
    <x v="26"/>
    <x v="8"/>
    <m/>
    <m/>
  </r>
  <r>
    <n v="322"/>
    <m/>
    <m/>
    <m/>
    <m/>
    <x v="224"/>
    <x v="306"/>
    <x v="306"/>
    <s v="BEM"/>
    <m/>
    <m/>
    <s v="MATERIAL EDUCATIVO E ESPORTIVO"/>
    <n v="18"/>
    <m/>
    <n v="320"/>
    <n v="5760"/>
    <n v="15264958"/>
    <s v="152649"/>
    <s v="1526"/>
    <m/>
    <m/>
    <x v="3"/>
    <m/>
    <m/>
    <s v="636/2024"/>
    <n v="955812"/>
    <s v="INSTITUTO FUTUROS CRAQUES  IFC"/>
    <s v="Realização do Evento Festival de Beach Sports no Estado de São Paulo"/>
    <m/>
    <m/>
    <m/>
    <m/>
    <s v="SP"/>
    <x v="43"/>
    <x v="3"/>
    <m/>
    <m/>
  </r>
  <r>
    <n v="323"/>
    <m/>
    <m/>
    <m/>
    <m/>
    <x v="225"/>
    <x v="307"/>
    <x v="307"/>
    <s v="SERVICO"/>
    <m/>
    <m/>
    <s v="OUTROS SERVICOS DE TERCEIROS-PESSOA JURIDICA"/>
    <n v="4"/>
    <m/>
    <n v="2050"/>
    <n v="8200"/>
    <n v="15264965"/>
    <s v="152649"/>
    <s v="1526"/>
    <m/>
    <m/>
    <x v="3"/>
    <m/>
    <m/>
    <s v="636/2024"/>
    <n v="955812"/>
    <s v="INSTITUTO FUTUROS CRAQUES  IFC"/>
    <s v="Realização do Evento Festival de Beach Sports no Estado de São Paulo"/>
    <m/>
    <m/>
    <m/>
    <m/>
    <s v="SP"/>
    <x v="0"/>
    <x v="0"/>
    <m/>
    <m/>
  </r>
  <r>
    <n v="324"/>
    <m/>
    <m/>
    <m/>
    <m/>
    <x v="226"/>
    <x v="308"/>
    <x v="308"/>
    <s v="SERVICO"/>
    <m/>
    <m/>
    <s v="SERVICOS GRAFICOS E EDITORIAIS"/>
    <n v="6"/>
    <m/>
    <n v="285"/>
    <n v="1710"/>
    <n v="15265010"/>
    <s v="152650"/>
    <s v="1526"/>
    <m/>
    <m/>
    <x v="3"/>
    <m/>
    <m/>
    <s v="636/2024"/>
    <n v="955812"/>
    <s v="INSTITUTO FUTUROS CRAQUES  IFC"/>
    <s v="Realização do Evento Festival de Beach Sports no Estado de São Paulo"/>
    <m/>
    <m/>
    <m/>
    <m/>
    <s v="SP"/>
    <x v="19"/>
    <x v="6"/>
    <m/>
    <m/>
  </r>
  <r>
    <n v="325"/>
    <m/>
    <m/>
    <m/>
    <m/>
    <x v="83"/>
    <x v="309"/>
    <x v="309"/>
    <s v="SERVICO"/>
    <m/>
    <m/>
    <s v="OUTROS SERVICOS DE TERCEIROS-PESSOA JURIDICA"/>
    <n v="8"/>
    <m/>
    <n v="280"/>
    <n v="2240"/>
    <n v="15264921"/>
    <s v="152649"/>
    <s v="1526"/>
    <m/>
    <m/>
    <x v="3"/>
    <m/>
    <m/>
    <s v="636/2024"/>
    <n v="955812"/>
    <s v="INSTITUTO FUTUROS CRAQUES  IFC"/>
    <s v="Realização do Evento Festival de Beach Sports no Estado de São Paulo"/>
    <m/>
    <m/>
    <m/>
    <m/>
    <s v="SP"/>
    <x v="0"/>
    <x v="0"/>
    <m/>
    <m/>
  </r>
  <r>
    <n v="326"/>
    <m/>
    <m/>
    <m/>
    <m/>
    <x v="118"/>
    <x v="310"/>
    <x v="310"/>
    <s v="SERVICO"/>
    <m/>
    <m/>
    <s v="OUTROS SERVICOS DE TERCEIROS-PESSOA JURIDICA"/>
    <n v="340"/>
    <m/>
    <n v="6.7"/>
    <n v="2278"/>
    <n v="15264989"/>
    <s v="152649"/>
    <s v="1526"/>
    <m/>
    <m/>
    <x v="3"/>
    <m/>
    <m/>
    <s v="636/2024"/>
    <n v="955812"/>
    <s v="INSTITUTO FUTUROS CRAQUES  IFC"/>
    <s v="Realização do Evento Festival de Beach Sports no Estado de São Paulo"/>
    <m/>
    <m/>
    <m/>
    <m/>
    <s v="SP"/>
    <x v="0"/>
    <x v="0"/>
    <m/>
    <m/>
  </r>
  <r>
    <n v="327"/>
    <m/>
    <m/>
    <m/>
    <m/>
    <x v="107"/>
    <x v="134"/>
    <x v="134"/>
    <s v="SERVICO"/>
    <m/>
    <m/>
    <s v="SERVICOS GRAFICOS E EDITORIAIS"/>
    <n v="4"/>
    <m/>
    <n v="495"/>
    <n v="1980"/>
    <n v="15265006"/>
    <s v="152650"/>
    <s v="1526"/>
    <m/>
    <m/>
    <x v="3"/>
    <m/>
    <m/>
    <s v="636/2024"/>
    <n v="955812"/>
    <s v="INSTITUTO FUTUROS CRAQUES  IFC"/>
    <s v="Realização do Evento Festival de Beach Sports no Estado de São Paulo"/>
    <m/>
    <m/>
    <m/>
    <m/>
    <s v="SP"/>
    <x v="0"/>
    <x v="0"/>
    <m/>
    <m/>
  </r>
  <r>
    <n v="328"/>
    <m/>
    <m/>
    <m/>
    <m/>
    <x v="227"/>
    <x v="311"/>
    <x v="311"/>
    <s v="SERVICO"/>
    <m/>
    <m/>
    <s v="OUTROS SERVICOS DE TERCEIROS-PESSOA JURIDICA"/>
    <n v="3"/>
    <m/>
    <n v="4000"/>
    <n v="12000"/>
    <n v="15264901"/>
    <s v="152649"/>
    <s v="1526"/>
    <m/>
    <m/>
    <x v="3"/>
    <m/>
    <m/>
    <s v="636/2024"/>
    <n v="955812"/>
    <s v="INSTITUTO FUTUROS CRAQUES  IFC"/>
    <s v="Realização do Evento Festival de Beach Sports no Estado de São Paulo"/>
    <m/>
    <m/>
    <m/>
    <m/>
    <s v="SP"/>
    <x v="17"/>
    <x v="8"/>
    <m/>
    <m/>
  </r>
  <r>
    <n v="329"/>
    <m/>
    <m/>
    <m/>
    <m/>
    <x v="97"/>
    <x v="113"/>
    <x v="113"/>
    <s v="SERVICO"/>
    <m/>
    <m/>
    <s v="OUTROS SERVICOS DE TERCEIROS-PESSOA JURIDICA"/>
    <n v="40"/>
    <m/>
    <n v="300"/>
    <n v="12000"/>
    <n v="15264973"/>
    <s v="152649"/>
    <s v="1526"/>
    <m/>
    <m/>
    <x v="3"/>
    <m/>
    <m/>
    <s v="636/2024"/>
    <n v="955812"/>
    <s v="INSTITUTO FUTUROS CRAQUES  IFC"/>
    <s v="Realização do Evento Festival de Beach Sports no Estado de São Paulo"/>
    <m/>
    <m/>
    <m/>
    <m/>
    <s v="SP"/>
    <x v="27"/>
    <x v="0"/>
    <m/>
    <m/>
  </r>
  <r>
    <n v="330"/>
    <m/>
    <m/>
    <m/>
    <m/>
    <x v="42"/>
    <x v="312"/>
    <x v="312"/>
    <s v="BEM"/>
    <m/>
    <m/>
    <s v="UNIFORMES, TECIDOS E AVIAMENTOS"/>
    <n v="70"/>
    <m/>
    <n v="31"/>
    <n v="2170"/>
    <n v="15264999"/>
    <s v="152649"/>
    <s v="1526"/>
    <m/>
    <m/>
    <x v="3"/>
    <m/>
    <m/>
    <s v="636/2024"/>
    <n v="955812"/>
    <s v="INSTITUTO FUTUROS CRAQUES  IFC"/>
    <s v="Realização do Evento Festival de Beach Sports no Estado de São Paulo"/>
    <m/>
    <m/>
    <m/>
    <m/>
    <s v="SP"/>
    <x v="22"/>
    <x v="4"/>
    <m/>
    <m/>
  </r>
  <r>
    <n v="331"/>
    <m/>
    <m/>
    <m/>
    <m/>
    <x v="59"/>
    <x v="313"/>
    <x v="313"/>
    <s v="SERVICO"/>
    <m/>
    <m/>
    <s v="OUTROS SERVICOS DE TERCEIROS-PESSOA JURIDICA"/>
    <n v="140"/>
    <m/>
    <n v="16"/>
    <n v="2240"/>
    <n v="15264986"/>
    <s v="152649"/>
    <s v="1526"/>
    <m/>
    <m/>
    <x v="3"/>
    <m/>
    <m/>
    <s v="636/2024"/>
    <n v="955812"/>
    <s v="INSTITUTO FUTUROS CRAQUES  IFC"/>
    <s v="Realização do Evento Festival de Beach Sports no Estado de São Paulo"/>
    <m/>
    <m/>
    <m/>
    <m/>
    <s v="SP"/>
    <x v="0"/>
    <x v="0"/>
    <m/>
    <m/>
  </r>
  <r>
    <n v="332"/>
    <m/>
    <m/>
    <m/>
    <m/>
    <x v="228"/>
    <x v="314"/>
    <x v="314"/>
    <s v="SERVICO"/>
    <m/>
    <m/>
    <s v="OUTROS SERVICOS DE TERCEIROS-PESSOA JURIDICA"/>
    <n v="32"/>
    <m/>
    <n v="280"/>
    <n v="8960"/>
    <n v="15264925"/>
    <s v="152649"/>
    <s v="1526"/>
    <m/>
    <m/>
    <x v="3"/>
    <m/>
    <m/>
    <s v="636/2024"/>
    <n v="955812"/>
    <s v="INSTITUTO FUTUROS CRAQUES  IFC"/>
    <s v="Realização do Evento Festival de Beach Sports no Estado de São Paulo"/>
    <m/>
    <m/>
    <m/>
    <m/>
    <s v="SP"/>
    <x v="0"/>
    <x v="0"/>
    <m/>
    <m/>
  </r>
  <r>
    <n v="333"/>
    <m/>
    <m/>
    <m/>
    <m/>
    <x v="229"/>
    <x v="315"/>
    <x v="315"/>
    <s v="SERVICO"/>
    <m/>
    <m/>
    <s v="OUTROS SERVICOS DE TERCEIROS-PESSOA JURIDICA"/>
    <n v="3"/>
    <m/>
    <n v="3500"/>
    <n v="10500"/>
    <n v="15264957"/>
    <s v="152649"/>
    <s v="1526"/>
    <m/>
    <m/>
    <x v="3"/>
    <m/>
    <m/>
    <s v="636/2024"/>
    <n v="955812"/>
    <s v="INSTITUTO FUTUROS CRAQUES  IFC"/>
    <s v="Realização do Evento Festival de Beach Sports no Estado de São Paulo"/>
    <m/>
    <m/>
    <m/>
    <m/>
    <s v="SP"/>
    <x v="44"/>
    <x v="8"/>
    <m/>
    <m/>
  </r>
  <r>
    <n v="334"/>
    <m/>
    <m/>
    <m/>
    <m/>
    <x v="230"/>
    <x v="316"/>
    <x v="316"/>
    <s v="SERVICO"/>
    <m/>
    <m/>
    <s v="OUTROS SERVICOS DE TERCEIROS-PESSOA JURIDICA"/>
    <n v="16"/>
    <m/>
    <n v="300"/>
    <n v="4800"/>
    <n v="15264944"/>
    <s v="152649"/>
    <s v="1526"/>
    <m/>
    <m/>
    <x v="3"/>
    <m/>
    <m/>
    <s v="636/2024"/>
    <n v="955812"/>
    <s v="INSTITUTO FUTUROS CRAQUES  IFC"/>
    <s v="Realização do Evento Festival de Beach Sports no Estado de São Paulo"/>
    <m/>
    <m/>
    <m/>
    <m/>
    <s v="SP"/>
    <x v="0"/>
    <x v="0"/>
    <m/>
    <m/>
  </r>
  <r>
    <n v="335"/>
    <m/>
    <m/>
    <m/>
    <m/>
    <x v="231"/>
    <x v="317"/>
    <x v="317"/>
    <s v="SERVICO"/>
    <m/>
    <m/>
    <s v="OUTROS SERVICOS DE TERCEIROS-PESSOA JURIDICA"/>
    <n v="16"/>
    <m/>
    <n v="300"/>
    <n v="4800"/>
    <n v="15264950"/>
    <s v="152649"/>
    <s v="1526"/>
    <m/>
    <m/>
    <x v="3"/>
    <m/>
    <m/>
    <s v="636/2024"/>
    <n v="955812"/>
    <s v="INSTITUTO FUTUROS CRAQUES  IFC"/>
    <s v="Realização do Evento Festival de Beach Sports no Estado de São Paulo"/>
    <m/>
    <m/>
    <m/>
    <m/>
    <s v="SP"/>
    <x v="0"/>
    <x v="0"/>
    <m/>
    <m/>
  </r>
  <r>
    <n v="336"/>
    <m/>
    <m/>
    <m/>
    <m/>
    <x v="232"/>
    <x v="318"/>
    <x v="318"/>
    <s v="SERVICO"/>
    <m/>
    <m/>
    <s v="SERVICOS GRAFICOS E EDITORIAIS"/>
    <n v="4"/>
    <m/>
    <n v="273"/>
    <n v="1092"/>
    <n v="15265005"/>
    <s v="152650"/>
    <s v="1526"/>
    <m/>
    <m/>
    <x v="3"/>
    <m/>
    <m/>
    <s v="636/2024"/>
    <n v="955812"/>
    <s v="INSTITUTO FUTUROS CRAQUES  IFC"/>
    <s v="Realização do Evento Festival de Beach Sports no Estado de São Paulo"/>
    <m/>
    <m/>
    <m/>
    <m/>
    <s v="SP"/>
    <x v="0"/>
    <x v="0"/>
    <m/>
    <m/>
  </r>
  <r>
    <n v="337"/>
    <m/>
    <m/>
    <m/>
    <m/>
    <x v="88"/>
    <x v="319"/>
    <x v="319"/>
    <s v="SERVICO"/>
    <m/>
    <m/>
    <s v="OUTROS SERVICOS DE TERCEIROS-PESSOA JURIDICA"/>
    <n v="4"/>
    <m/>
    <n v="1300"/>
    <n v="5200"/>
    <n v="15264981"/>
    <s v="152649"/>
    <s v="1526"/>
    <m/>
    <m/>
    <x v="3"/>
    <m/>
    <m/>
    <s v="636/2024"/>
    <n v="955812"/>
    <s v="INSTITUTO FUTUROS CRAQUES  IFC"/>
    <s v="Realização do Evento Festival de Beach Sports no Estado de São Paulo"/>
    <m/>
    <m/>
    <m/>
    <m/>
    <s v="SP"/>
    <x v="0"/>
    <x v="0"/>
    <m/>
    <m/>
  </r>
  <r>
    <n v="338"/>
    <m/>
    <m/>
    <m/>
    <m/>
    <x v="233"/>
    <x v="320"/>
    <x v="320"/>
    <s v="SERVICO"/>
    <m/>
    <m/>
    <s v="OUTROS SERVICOS DE TERCEIROS-PESSOA JURIDICA"/>
    <n v="40"/>
    <m/>
    <n v="280"/>
    <n v="11200"/>
    <n v="15264916"/>
    <s v="152649"/>
    <s v="1526"/>
    <m/>
    <m/>
    <x v="3"/>
    <m/>
    <m/>
    <s v="636/2024"/>
    <n v="955812"/>
    <s v="INSTITUTO FUTUROS CRAQUES  IFC"/>
    <s v="Realização do Evento Festival de Beach Sports no Estado de São Paulo"/>
    <m/>
    <m/>
    <m/>
    <m/>
    <s v="SP"/>
    <x v="0"/>
    <x v="0"/>
    <m/>
    <m/>
  </r>
  <r>
    <n v="339"/>
    <m/>
    <m/>
    <m/>
    <m/>
    <x v="62"/>
    <x v="321"/>
    <x v="321"/>
    <s v="SERVICO"/>
    <m/>
    <m/>
    <s v="OUTROS SERVICOS DE TERCEIROS-PESSOA JURIDICA"/>
    <n v="12"/>
    <m/>
    <n v="500"/>
    <n v="6000"/>
    <n v="15264966"/>
    <s v="152649"/>
    <s v="1526"/>
    <m/>
    <m/>
    <x v="3"/>
    <m/>
    <m/>
    <s v="636/2024"/>
    <n v="955812"/>
    <s v="INSTITUTO FUTUROS CRAQUES  IFC"/>
    <s v="Realização do Evento Festival de Beach Sports no Estado de São Paulo"/>
    <m/>
    <m/>
    <m/>
    <m/>
    <s v="SP"/>
    <x v="0"/>
    <x v="0"/>
    <m/>
    <m/>
  </r>
  <r>
    <n v="340"/>
    <m/>
    <m/>
    <m/>
    <m/>
    <x v="59"/>
    <x v="156"/>
    <x v="156"/>
    <s v="SERVICO"/>
    <m/>
    <m/>
    <s v="OUTROS SERVICOS DE TERCEIROS-PESSOA JURIDICA"/>
    <n v="16"/>
    <m/>
    <n v="700"/>
    <n v="11200"/>
    <n v="15264975"/>
    <s v="152649"/>
    <s v="1526"/>
    <m/>
    <m/>
    <x v="3"/>
    <m/>
    <m/>
    <s v="636/2024"/>
    <n v="955812"/>
    <s v="INSTITUTO FUTUROS CRAQUES  IFC"/>
    <s v="Realização do Evento Festival de Beach Sports no Estado de São Paulo"/>
    <m/>
    <m/>
    <m/>
    <m/>
    <s v="SP"/>
    <x v="0"/>
    <x v="0"/>
    <m/>
    <m/>
  </r>
  <r>
    <n v="341"/>
    <m/>
    <m/>
    <m/>
    <m/>
    <x v="234"/>
    <x v="322"/>
    <x v="322"/>
    <s v="SERVICO"/>
    <m/>
    <m/>
    <s v="OUTROS SERVICOS DE TERCEIROS-PESSOA JURIDICA"/>
    <n v="48"/>
    <m/>
    <n v="592"/>
    <n v="28416"/>
    <n v="15264969"/>
    <s v="152649"/>
    <s v="1526"/>
    <m/>
    <m/>
    <x v="3"/>
    <m/>
    <m/>
    <s v="636/2024"/>
    <n v="955812"/>
    <s v="INSTITUTO FUTUROS CRAQUES  IFC"/>
    <s v="Realização do Evento Festival de Beach Sports no Estado de São Paulo"/>
    <m/>
    <m/>
    <m/>
    <m/>
    <s v="SP"/>
    <x v="0"/>
    <x v="0"/>
    <m/>
    <m/>
  </r>
  <r>
    <n v="420"/>
    <m/>
    <m/>
    <m/>
    <m/>
    <x v="235"/>
    <x v="323"/>
    <x v="323"/>
    <s v="BEM"/>
    <m/>
    <m/>
    <s v="MATERIAL EDUCATIVO E ESPORTIVO"/>
    <n v="24"/>
    <m/>
    <n v="180"/>
    <n v="4320"/>
    <n v="15360024"/>
    <s v="153600"/>
    <s v="1536"/>
    <m/>
    <m/>
    <x v="0"/>
    <m/>
    <m/>
    <s v="652/2024"/>
    <n v="955816"/>
    <s v="INSTITUTO OLGA KOS BRASILIA"/>
    <s v="Implementação e Desenvolvimento do Projeto Conexão Esportiva, em Brasília/DF"/>
    <m/>
    <m/>
    <m/>
    <m/>
    <s v="DF"/>
    <x v="0"/>
    <x v="0"/>
    <m/>
    <m/>
  </r>
  <r>
    <n v="443"/>
    <m/>
    <m/>
    <m/>
    <m/>
    <x v="235"/>
    <x v="323"/>
    <x v="323"/>
    <s v="BEM"/>
    <m/>
    <m/>
    <s v="MATERIAL EDUCATIVO E ESPORTIVO"/>
    <n v="10"/>
    <m/>
    <n v="180"/>
    <n v="1800"/>
    <n v="15420999"/>
    <s v="154209"/>
    <s v="1542"/>
    <m/>
    <m/>
    <x v="0"/>
    <m/>
    <m/>
    <s v="653/2024"/>
    <n v="955910"/>
    <s v="INSTITUTO OLGA KOS BRASILIA"/>
    <s v="Implementação e Desenvolvimento do Projeto Dojô - Defesa e Inclusão, em Brasília/DF"/>
    <m/>
    <m/>
    <m/>
    <m/>
    <s v="DF"/>
    <x v="0"/>
    <x v="0"/>
    <m/>
    <m/>
  </r>
  <r>
    <n v="1673"/>
    <m/>
    <m/>
    <m/>
    <m/>
    <x v="236"/>
    <x v="324"/>
    <x v="324"/>
    <s v="BEM"/>
    <m/>
    <m/>
    <s v="MATERIAL EDUCATIVO E ESPORTIVO"/>
    <n v="40"/>
    <m/>
    <n v="16"/>
    <n v="640"/>
    <n v="15508186"/>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188"/>
    <m/>
    <m/>
    <m/>
    <m/>
    <x v="237"/>
    <x v="325"/>
    <x v="325"/>
    <s v="BEM"/>
    <m/>
    <m/>
    <s v="MATERIAL EDUCATIVO E ESPORTIVO"/>
    <n v="30"/>
    <m/>
    <n v="448"/>
    <n v="13440"/>
    <n v="15430363"/>
    <s v="154303"/>
    <s v="1543"/>
    <m/>
    <m/>
    <x v="0"/>
    <m/>
    <m/>
    <s v="4947/2024"/>
    <n v="958540"/>
    <s v="BRASILIA VOLEI ESPORTE CLUBE - BVEC"/>
    <s v="Implementação e Desenvolvimento do Projeto de Vôlei em Brasília"/>
    <m/>
    <m/>
    <m/>
    <m/>
    <s v="DF"/>
    <x v="21"/>
    <x v="3"/>
    <m/>
    <m/>
  </r>
  <r>
    <n v="1171"/>
    <m/>
    <m/>
    <m/>
    <m/>
    <x v="238"/>
    <x v="326"/>
    <x v="326"/>
    <s v="BEM"/>
    <m/>
    <m/>
    <s v="MATERIAL EDUCATIVO E ESPORTIVO"/>
    <n v="100"/>
    <m/>
    <n v="29.99"/>
    <n v="2999"/>
    <n v="15430362"/>
    <s v="154303"/>
    <s v="1543"/>
    <m/>
    <m/>
    <x v="0"/>
    <m/>
    <m/>
    <s v="4947/2024"/>
    <n v="958540"/>
    <s v="BRASILIA VOLEI ESPORTE CLUBE - BVEC"/>
    <s v="Implementação e Desenvolvimento do Projeto de Vôlei em Brasília"/>
    <m/>
    <m/>
    <m/>
    <m/>
    <s v="DF"/>
    <x v="0"/>
    <x v="0"/>
    <m/>
    <m/>
  </r>
  <r>
    <n v="1513"/>
    <m/>
    <m/>
    <m/>
    <m/>
    <x v="9"/>
    <x v="327"/>
    <x v="327"/>
    <s v="SERVICO"/>
    <m/>
    <m/>
    <s v="OUTROS SERVICOS DE TERCEIROS-PESSOA JURIDICA"/>
    <n v="50"/>
    <m/>
    <n v="540"/>
    <n v="27000"/>
    <n v="15487060"/>
    <s v="154870"/>
    <s v="1548"/>
    <m/>
    <m/>
    <x v="0"/>
    <m/>
    <m/>
    <s v="14529/2024"/>
    <n v="962756"/>
    <s v="CENTRO DE DESENVOLVIMENTO DESPORTIVO ESPORTVAL FUT ART"/>
    <s v="Realização do 2º Evento Esportivo de Jogos de Rua Esporte e Cultura em Movimento no Distrito Federal"/>
    <m/>
    <m/>
    <m/>
    <m/>
    <s v="DF"/>
    <x v="8"/>
    <x v="0"/>
    <m/>
    <m/>
  </r>
  <r>
    <n v="1630"/>
    <m/>
    <m/>
    <m/>
    <m/>
    <x v="9"/>
    <x v="327"/>
    <x v="327"/>
    <s v="SERVICO"/>
    <m/>
    <m/>
    <s v="OUTROS SERVICOS DE TERCEIROS-PESSOA JURIDICA"/>
    <n v="64"/>
    <m/>
    <n v="420"/>
    <n v="26880"/>
    <n v="15472782"/>
    <s v="154727"/>
    <s v="1547"/>
    <m/>
    <m/>
    <x v="0"/>
    <m/>
    <m/>
    <s v="16597/2024"/>
    <n v="963075"/>
    <s v="LIGA CANDANGA DE FUTSAL DO DISTRITO FEDERAL"/>
    <s v="Realização do Evento Circuito de Futebol no Entorno do Distrito Federal"/>
    <m/>
    <m/>
    <m/>
    <m/>
    <s v="DF"/>
    <x v="8"/>
    <x v="0"/>
    <m/>
    <m/>
  </r>
  <r>
    <n v="1649"/>
    <m/>
    <m/>
    <m/>
    <m/>
    <x v="9"/>
    <x v="327"/>
    <x v="327"/>
    <s v="SERVICO"/>
    <m/>
    <m/>
    <s v="OUTROS SERVICOS DE TERCEIROS-PESSOA JURIDICA"/>
    <n v="14"/>
    <m/>
    <n v="500"/>
    <n v="7000"/>
    <n v="15486734"/>
    <s v="154867"/>
    <s v="1548"/>
    <m/>
    <m/>
    <x v="0"/>
    <m/>
    <m/>
    <s v="16600/2024"/>
    <n v="962320"/>
    <s v="LIGA CANDANGA DE FUTSAL DO DISTRITO FEDERAL"/>
    <s v="Realização do Evento Futsal Social no Entorno e no Distrito Federal"/>
    <m/>
    <m/>
    <m/>
    <m/>
    <s v="DF"/>
    <x v="8"/>
    <x v="0"/>
    <m/>
    <m/>
  </r>
  <r>
    <n v="344"/>
    <m/>
    <m/>
    <m/>
    <m/>
    <x v="32"/>
    <x v="258"/>
    <x v="258"/>
    <s v="SERVICO"/>
    <m/>
    <m/>
    <s v="OUTROS SERVICOS DE TERCEIROS-PESSOA JURIDICA"/>
    <n v="7"/>
    <m/>
    <n v="1800"/>
    <n v="12600"/>
    <n v="15286595"/>
    <s v="152865"/>
    <s v="1528"/>
    <m/>
    <m/>
    <x v="0"/>
    <m/>
    <m/>
    <s v="639/2024"/>
    <n v="955753"/>
    <s v="INSTITUTO VITORIA"/>
    <s v="Implementação e Desenvolvimento do Projeto Estrelas do Tatame no Distrito Federal"/>
    <m/>
    <m/>
    <m/>
    <m/>
    <s v="DF"/>
    <x v="18"/>
    <x v="9"/>
    <m/>
    <m/>
  </r>
  <r>
    <n v="351"/>
    <m/>
    <m/>
    <m/>
    <m/>
    <x v="203"/>
    <x v="328"/>
    <x v="328"/>
    <s v="BEM"/>
    <m/>
    <m/>
    <s v="UNIFORMES, TECIDOS E AVIAMENTOS"/>
    <n v="320"/>
    <m/>
    <n v="93.6"/>
    <n v="29952"/>
    <n v="15439279"/>
    <s v="154392"/>
    <s v="1543"/>
    <m/>
    <m/>
    <x v="11"/>
    <m/>
    <m/>
    <s v="648/2024"/>
    <n v="955820"/>
    <s v="ASSOCIACAO BRASIL ESTADOS UNIDOS"/>
    <s v="Apoio ao Desenvolvimento do Projeto Somar no Município de Araruama/RJ"/>
    <m/>
    <m/>
    <m/>
    <m/>
    <s v="RJ"/>
    <x v="22"/>
    <x v="4"/>
    <m/>
    <m/>
  </r>
  <r>
    <n v="352"/>
    <m/>
    <m/>
    <m/>
    <m/>
    <x v="239"/>
    <x v="329"/>
    <x v="329"/>
    <s v="BEM"/>
    <m/>
    <m/>
    <s v="UNIFORMES, TECIDOS E AVIAMENTOS"/>
    <n v="20"/>
    <m/>
    <n v="163.80000000000001"/>
    <n v="3276"/>
    <n v="15439351"/>
    <s v="154393"/>
    <s v="1543"/>
    <m/>
    <m/>
    <x v="11"/>
    <m/>
    <m/>
    <s v="648/2024"/>
    <n v="955820"/>
    <s v="ASSOCIACAO BRASIL ESTADOS UNIDOS"/>
    <s v="Apoio ao Desenvolvimento do Projeto Somar no Município de Araruama/RJ"/>
    <m/>
    <m/>
    <m/>
    <m/>
    <s v="RJ"/>
    <x v="0"/>
    <x v="0"/>
    <m/>
    <m/>
  </r>
  <r>
    <n v="353"/>
    <m/>
    <m/>
    <m/>
    <m/>
    <x v="240"/>
    <x v="330"/>
    <x v="330"/>
    <s v="BEM"/>
    <m/>
    <m/>
    <s v="UNIFORMES, TECIDOS E AVIAMENTOS"/>
    <n v="20"/>
    <m/>
    <n v="144"/>
    <n v="2880"/>
    <n v="15439357"/>
    <s v="154393"/>
    <s v="1543"/>
    <m/>
    <m/>
    <x v="11"/>
    <m/>
    <m/>
    <s v="648/2024"/>
    <n v="955820"/>
    <s v="ASSOCIACAO BRASIL ESTADOS UNIDOS"/>
    <s v="Apoio ao Desenvolvimento do Projeto Somar no Município de Araruama/RJ"/>
    <m/>
    <m/>
    <m/>
    <m/>
    <s v="RJ"/>
    <x v="22"/>
    <x v="4"/>
    <m/>
    <m/>
  </r>
  <r>
    <n v="354"/>
    <m/>
    <m/>
    <m/>
    <m/>
    <x v="36"/>
    <x v="331"/>
    <x v="331"/>
    <s v="SERVICO"/>
    <m/>
    <m/>
    <s v="Outros Serviços de Terceiros - Pessoa Jurídica"/>
    <n v="10"/>
    <m/>
    <n v="4800"/>
    <n v="48000"/>
    <n v="15438104"/>
    <s v="154381"/>
    <s v="1543"/>
    <m/>
    <m/>
    <x v="11"/>
    <m/>
    <m/>
    <s v="648/2024"/>
    <n v="955820"/>
    <s v="ASSOCIACAO BRASIL ESTADOS UNIDOS"/>
    <s v="Apoio ao Desenvolvimento do Projeto Somar no Município de Araruama/RJ"/>
    <m/>
    <m/>
    <m/>
    <m/>
    <s v="RJ"/>
    <x v="0"/>
    <x v="0"/>
    <m/>
    <m/>
  </r>
  <r>
    <n v="355"/>
    <m/>
    <m/>
    <m/>
    <m/>
    <x v="241"/>
    <x v="332"/>
    <x v="332"/>
    <s v="BEM"/>
    <m/>
    <m/>
    <s v="MATERIAL EDUCATIVO E ESPORTIVO"/>
    <n v="15"/>
    <m/>
    <n v="240"/>
    <n v="3600"/>
    <n v="15439237"/>
    <s v="154392"/>
    <s v="1543"/>
    <m/>
    <m/>
    <x v="11"/>
    <m/>
    <m/>
    <s v="648/2024"/>
    <n v="955820"/>
    <s v="ASSOCIACAO BRASIL ESTADOS UNIDOS"/>
    <s v="Apoio ao Desenvolvimento do Projeto Somar no Município de Araruama/RJ"/>
    <m/>
    <m/>
    <m/>
    <m/>
    <s v="RJ"/>
    <x v="0"/>
    <x v="0"/>
    <m/>
    <m/>
  </r>
  <r>
    <n v="356"/>
    <m/>
    <m/>
    <m/>
    <m/>
    <x v="45"/>
    <x v="333"/>
    <x v="333"/>
    <s v="SERVICO"/>
    <m/>
    <m/>
    <s v="Outros Serviços de Terceiros - Pessoa Jurídica"/>
    <n v="30"/>
    <m/>
    <n v="3240"/>
    <n v="97200"/>
    <n v="15438360"/>
    <s v="154383"/>
    <s v="1543"/>
    <m/>
    <m/>
    <x v="11"/>
    <m/>
    <m/>
    <s v="648/2024"/>
    <n v="955820"/>
    <s v="ASSOCIACAO BRASIL ESTADOS UNIDOS"/>
    <s v="Apoio ao Desenvolvimento do Projeto Somar no Município de Araruama/RJ"/>
    <m/>
    <m/>
    <m/>
    <m/>
    <s v="RJ"/>
    <x v="0"/>
    <x v="0"/>
    <m/>
    <m/>
  </r>
  <r>
    <n v="357"/>
    <m/>
    <m/>
    <m/>
    <m/>
    <x v="242"/>
    <x v="334"/>
    <x v="334"/>
    <s v="BEM"/>
    <m/>
    <m/>
    <s v="UNIFORMES, TECIDOS E AVIAMENTOS"/>
    <n v="320"/>
    <m/>
    <n v="219.24"/>
    <n v="70156.800000000003"/>
    <n v="15439358"/>
    <s v="154393"/>
    <s v="1543"/>
    <m/>
    <m/>
    <x v="11"/>
    <m/>
    <m/>
    <s v="648/2024"/>
    <n v="955820"/>
    <s v="ASSOCIACAO BRASIL ESTADOS UNIDOS"/>
    <s v="Apoio ao Desenvolvimento do Projeto Somar no Município de Araruama/RJ"/>
    <m/>
    <m/>
    <m/>
    <m/>
    <s v="RJ"/>
    <x v="0"/>
    <x v="0"/>
    <m/>
    <m/>
  </r>
  <r>
    <n v="358"/>
    <m/>
    <m/>
    <m/>
    <m/>
    <x v="132"/>
    <x v="335"/>
    <x v="335"/>
    <s v="BEM"/>
    <m/>
    <m/>
    <s v="MATERIAL EDUCATIVO E ESPORTIVO"/>
    <n v="300"/>
    <m/>
    <n v="70.2"/>
    <n v="21060"/>
    <n v="15439257"/>
    <s v="154392"/>
    <s v="1543"/>
    <m/>
    <m/>
    <x v="11"/>
    <m/>
    <m/>
    <s v="648/2024"/>
    <n v="955820"/>
    <s v="ASSOCIACAO BRASIL ESTADOS UNIDOS"/>
    <s v="Apoio ao Desenvolvimento do Projeto Somar no Município de Araruama/RJ"/>
    <m/>
    <m/>
    <m/>
    <m/>
    <s v="RJ"/>
    <x v="33"/>
    <x v="3"/>
    <m/>
    <m/>
  </r>
  <r>
    <n v="359"/>
    <m/>
    <m/>
    <m/>
    <m/>
    <x v="178"/>
    <x v="336"/>
    <x v="336"/>
    <s v="BEM"/>
    <m/>
    <m/>
    <s v="MATERIAL EDUCATIVO E ESPORTIVO"/>
    <n v="80"/>
    <m/>
    <n v="111.15"/>
    <n v="8892"/>
    <n v="15439247"/>
    <s v="154392"/>
    <s v="1543"/>
    <m/>
    <m/>
    <x v="11"/>
    <m/>
    <m/>
    <s v="648/2024"/>
    <n v="955820"/>
    <s v="ASSOCIACAO BRASIL ESTADOS UNIDOS"/>
    <s v="Apoio ao Desenvolvimento do Projeto Somar no Município de Araruama/RJ"/>
    <m/>
    <m/>
    <m/>
    <m/>
    <s v="RJ"/>
    <x v="5"/>
    <x v="3"/>
    <m/>
    <m/>
  </r>
  <r>
    <n v="360"/>
    <m/>
    <m/>
    <m/>
    <m/>
    <x v="243"/>
    <x v="337"/>
    <x v="337"/>
    <s v="BEM"/>
    <m/>
    <m/>
    <s v="MATERIAL EDUCATIVO E ESPORTIVO"/>
    <n v="2"/>
    <m/>
    <n v="93.6"/>
    <n v="187.2"/>
    <n v="15439234"/>
    <s v="154392"/>
    <s v="1543"/>
    <m/>
    <m/>
    <x v="11"/>
    <m/>
    <m/>
    <s v="648/2024"/>
    <n v="955820"/>
    <s v="ASSOCIACAO BRASIL ESTADOS UNIDOS"/>
    <s v="Apoio ao Desenvolvimento do Projeto Somar no Município de Araruama/RJ"/>
    <m/>
    <m/>
    <m/>
    <m/>
    <s v="RJ"/>
    <x v="0"/>
    <x v="0"/>
    <m/>
    <m/>
  </r>
  <r>
    <n v="361"/>
    <m/>
    <m/>
    <m/>
    <m/>
    <x v="244"/>
    <x v="338"/>
    <x v="338"/>
    <s v="BEM"/>
    <m/>
    <m/>
    <s v="MATERIAL EDUCATIVO E ESPORTIVO"/>
    <n v="3"/>
    <m/>
    <n v="433.55"/>
    <n v="1300.6500000000001"/>
    <n v="15439242"/>
    <s v="154392"/>
    <s v="1543"/>
    <m/>
    <m/>
    <x v="11"/>
    <m/>
    <m/>
    <s v="648/2024"/>
    <n v="955820"/>
    <s v="ASSOCIACAO BRASIL ESTADOS UNIDOS"/>
    <s v="Apoio ao Desenvolvimento do Projeto Somar no Município de Araruama/RJ"/>
    <m/>
    <m/>
    <m/>
    <m/>
    <s v="RJ"/>
    <x v="0"/>
    <x v="0"/>
    <m/>
    <m/>
  </r>
  <r>
    <n v="362"/>
    <m/>
    <m/>
    <m/>
    <m/>
    <x v="245"/>
    <x v="339"/>
    <x v="339"/>
    <s v="BEM"/>
    <m/>
    <m/>
    <s v="MATERIAL EDUCATIVO E ESPORTIVO"/>
    <n v="30"/>
    <m/>
    <n v="14.16"/>
    <n v="424.8"/>
    <n v="15439226"/>
    <s v="154392"/>
    <s v="1543"/>
    <m/>
    <m/>
    <x v="11"/>
    <m/>
    <m/>
    <s v="648/2024"/>
    <n v="955820"/>
    <s v="ASSOCIACAO BRASIL ESTADOS UNIDOS"/>
    <s v="Apoio ao Desenvolvimento do Projeto Somar no Município de Araruama/RJ"/>
    <m/>
    <m/>
    <m/>
    <m/>
    <s v="RJ"/>
    <x v="0"/>
    <x v="0"/>
    <m/>
    <m/>
  </r>
  <r>
    <n v="363"/>
    <m/>
    <m/>
    <m/>
    <m/>
    <x v="246"/>
    <x v="340"/>
    <x v="340"/>
    <s v="BEM"/>
    <m/>
    <m/>
    <s v="MATERIAL EDUCATIVO E ESPORTIVO"/>
    <n v="80"/>
    <m/>
    <n v="223.02"/>
    <n v="17841.599999999999"/>
    <n v="15439221"/>
    <s v="154392"/>
    <s v="1543"/>
    <m/>
    <m/>
    <x v="11"/>
    <m/>
    <m/>
    <s v="648/2024"/>
    <n v="955820"/>
    <s v="ASSOCIACAO BRASIL ESTADOS UNIDOS"/>
    <s v="Apoio ao Desenvolvimento do Projeto Somar no Município de Araruama/RJ"/>
    <m/>
    <m/>
    <m/>
    <m/>
    <s v="RJ"/>
    <x v="5"/>
    <x v="3"/>
    <m/>
    <m/>
  </r>
  <r>
    <n v="364"/>
    <m/>
    <m/>
    <m/>
    <m/>
    <x v="12"/>
    <x v="12"/>
    <x v="12"/>
    <s v="SERVICO"/>
    <m/>
    <m/>
    <s v="Outros Serviços de Terceiros - Pessoa Jurídica"/>
    <n v="10"/>
    <m/>
    <n v="3240"/>
    <n v="32400"/>
    <n v="15439218"/>
    <s v="154392"/>
    <s v="1543"/>
    <m/>
    <m/>
    <x v="11"/>
    <m/>
    <m/>
    <s v="648/2024"/>
    <n v="955820"/>
    <s v="ASSOCIACAO BRASIL ESTADOS UNIDOS"/>
    <s v="Apoio ao Desenvolvimento do Projeto Somar no Município de Araruama/RJ"/>
    <m/>
    <m/>
    <m/>
    <m/>
    <s v="RJ"/>
    <x v="0"/>
    <x v="0"/>
    <m/>
    <m/>
  </r>
  <r>
    <n v="365"/>
    <m/>
    <m/>
    <m/>
    <m/>
    <x v="247"/>
    <x v="341"/>
    <x v="341"/>
    <s v="SERVICO"/>
    <m/>
    <m/>
    <s v="Outros Serviços de Terceiros - Pessoa Jurídica"/>
    <n v="20"/>
    <m/>
    <n v="3060"/>
    <n v="61200"/>
    <n v="15438124"/>
    <s v="154381"/>
    <s v="1543"/>
    <m/>
    <m/>
    <x v="11"/>
    <m/>
    <m/>
    <s v="648/2024"/>
    <n v="955820"/>
    <s v="ASSOCIACAO BRASIL ESTADOS UNIDOS"/>
    <s v="Apoio ao Desenvolvimento do Projeto Somar no Município de Araruama/RJ"/>
    <m/>
    <m/>
    <m/>
    <m/>
    <s v="RJ"/>
    <x v="0"/>
    <x v="0"/>
    <m/>
    <m/>
  </r>
  <r>
    <n v="366"/>
    <m/>
    <m/>
    <m/>
    <m/>
    <x v="248"/>
    <x v="342"/>
    <x v="342"/>
    <s v="BEM"/>
    <m/>
    <m/>
    <s v="MATERIAL EDUCATIVO E ESPORTIVO"/>
    <n v="80"/>
    <m/>
    <n v="163.99"/>
    <n v="13119.2"/>
    <n v="15439253"/>
    <s v="154392"/>
    <s v="1543"/>
    <m/>
    <m/>
    <x v="11"/>
    <m/>
    <m/>
    <s v="648/2024"/>
    <n v="955820"/>
    <s v="ASSOCIACAO BRASIL ESTADOS UNIDOS"/>
    <s v="Apoio ao Desenvolvimento do Projeto Somar no Município de Araruama/RJ"/>
    <m/>
    <m/>
    <m/>
    <m/>
    <s v="RJ"/>
    <x v="5"/>
    <x v="3"/>
    <m/>
    <m/>
  </r>
  <r>
    <n v="367"/>
    <m/>
    <m/>
    <m/>
    <m/>
    <x v="249"/>
    <x v="343"/>
    <x v="343"/>
    <s v="BEM"/>
    <m/>
    <m/>
    <s v="UNIFORMES, TECIDOS E AVIAMENTOS"/>
    <n v="320"/>
    <m/>
    <n v="52.65"/>
    <n v="16848"/>
    <n v="15439276"/>
    <s v="154392"/>
    <s v="1543"/>
    <m/>
    <m/>
    <x v="11"/>
    <m/>
    <m/>
    <s v="648/2024"/>
    <n v="955820"/>
    <s v="ASSOCIACAO BRASIL ESTADOS UNIDOS"/>
    <s v="Apoio ao Desenvolvimento do Projeto Somar no Município de Araruama/RJ"/>
    <m/>
    <m/>
    <m/>
    <m/>
    <s v="RJ"/>
    <x v="0"/>
    <x v="0"/>
    <m/>
    <m/>
  </r>
  <r>
    <n v="368"/>
    <m/>
    <m/>
    <m/>
    <m/>
    <x v="18"/>
    <x v="344"/>
    <x v="344"/>
    <s v="BEM"/>
    <m/>
    <m/>
    <s v="MATERIAL EDUCATIVO E ESPORTIVO"/>
    <n v="303"/>
    <m/>
    <n v="58.5"/>
    <n v="17725.5"/>
    <n v="15439254"/>
    <s v="154392"/>
    <s v="1543"/>
    <m/>
    <m/>
    <x v="11"/>
    <m/>
    <m/>
    <s v="648/2024"/>
    <n v="955820"/>
    <s v="ASSOCIACAO BRASIL ESTADOS UNIDOS"/>
    <s v="Apoio ao Desenvolvimento do Projeto Somar no Município de Araruama/RJ"/>
    <m/>
    <m/>
    <m/>
    <m/>
    <s v="RJ"/>
    <x v="13"/>
    <x v="5"/>
    <m/>
    <m/>
  </r>
  <r>
    <n v="369"/>
    <m/>
    <m/>
    <m/>
    <m/>
    <x v="250"/>
    <x v="345"/>
    <x v="345"/>
    <s v="BEM"/>
    <m/>
    <m/>
    <s v="MATERIAL EDUCATIVO E ESPORTIVO"/>
    <n v="5"/>
    <m/>
    <n v="118.32"/>
    <n v="591.6"/>
    <n v="15439272"/>
    <s v="154392"/>
    <s v="1543"/>
    <m/>
    <m/>
    <x v="11"/>
    <m/>
    <m/>
    <s v="648/2024"/>
    <n v="955820"/>
    <s v="ASSOCIACAO BRASIL ESTADOS UNIDOS"/>
    <s v="Apoio ao Desenvolvimento do Projeto Somar no Município de Araruama/RJ"/>
    <m/>
    <m/>
    <m/>
    <m/>
    <s v="RJ"/>
    <x v="0"/>
    <x v="0"/>
    <m/>
    <m/>
  </r>
  <r>
    <n v="370"/>
    <m/>
    <m/>
    <m/>
    <m/>
    <x v="8"/>
    <x v="346"/>
    <x v="346"/>
    <s v="BEM"/>
    <m/>
    <m/>
    <s v="UNIFORMES, TECIDOS E AVIAMENTOS"/>
    <n v="320"/>
    <m/>
    <n v="54"/>
    <n v="17280"/>
    <n v="15439307"/>
    <s v="154393"/>
    <s v="1543"/>
    <m/>
    <m/>
    <x v="11"/>
    <m/>
    <m/>
    <s v="648/2024"/>
    <n v="955820"/>
    <s v="ASSOCIACAO BRASIL ESTADOS UNIDOS"/>
    <s v="Apoio ao Desenvolvimento do Projeto Somar no Município de Araruama/RJ"/>
    <m/>
    <m/>
    <m/>
    <m/>
    <s v="RJ"/>
    <x v="7"/>
    <x v="3"/>
    <m/>
    <m/>
  </r>
  <r>
    <n v="371"/>
    <m/>
    <m/>
    <m/>
    <m/>
    <x v="251"/>
    <x v="347"/>
    <x v="347"/>
    <s v="SERVICO"/>
    <m/>
    <m/>
    <s v="Outros Serviços de Terceiros - Pessoa Jurídica"/>
    <n v="10"/>
    <m/>
    <n v="3600"/>
    <n v="36000"/>
    <n v="15438107"/>
    <s v="154381"/>
    <s v="1543"/>
    <m/>
    <m/>
    <x v="11"/>
    <m/>
    <m/>
    <s v="648/2024"/>
    <n v="955820"/>
    <s v="ASSOCIACAO BRASIL ESTADOS UNIDOS"/>
    <s v="Apoio ao Desenvolvimento do Projeto Somar no Município de Araruama/RJ"/>
    <m/>
    <m/>
    <m/>
    <m/>
    <s v="RJ"/>
    <x v="0"/>
    <x v="0"/>
    <m/>
    <m/>
  </r>
  <r>
    <n v="372"/>
    <m/>
    <m/>
    <m/>
    <m/>
    <x v="4"/>
    <x v="348"/>
    <x v="348"/>
    <s v="BEM"/>
    <m/>
    <m/>
    <s v="OUTROS MATERIAIS DE CONSUMO"/>
    <n v="1"/>
    <m/>
    <n v="293378.75"/>
    <n v="293378.75"/>
    <n v="15187191"/>
    <s v="151871"/>
    <s v="1518"/>
    <m/>
    <m/>
    <x v="7"/>
    <m/>
    <m/>
    <s v="649/2024"/>
    <n v="959456"/>
    <s v="MUNICIPIO DE LAGOA SANTA"/>
    <s v="Implementação e Desenvolvimento do Projeto Acessibilidade  à Prática do Esporte Skate nas Modalidades Street e Park no Município de Lagoa Santa/MG"/>
    <m/>
    <m/>
    <m/>
    <m/>
    <s v="MG"/>
    <x v="3"/>
    <x v="0"/>
    <m/>
    <m/>
  </r>
  <r>
    <n v="394"/>
    <m/>
    <m/>
    <m/>
    <m/>
    <x v="32"/>
    <x v="258"/>
    <x v="258"/>
    <s v="SERVICO"/>
    <m/>
    <m/>
    <s v="OUTROS SERVICOS DE TERCEIROS-PESSOA JURIDICA"/>
    <n v="2"/>
    <m/>
    <n v="3000"/>
    <n v="6000"/>
    <n v="15360406"/>
    <s v="153604"/>
    <s v="1536"/>
    <m/>
    <m/>
    <x v="0"/>
    <m/>
    <m/>
    <s v="652/2024"/>
    <n v="955816"/>
    <s v="INSTITUTO OLGA KOS BRASILIA"/>
    <s v="Implementação e Desenvolvimento do Projeto Conexão Esportiva, em Brasília/DF"/>
    <m/>
    <m/>
    <m/>
    <m/>
    <s v="DF"/>
    <x v="18"/>
    <x v="9"/>
    <m/>
    <m/>
  </r>
  <r>
    <n v="483"/>
    <m/>
    <m/>
    <m/>
    <m/>
    <x v="32"/>
    <x v="258"/>
    <x v="258"/>
    <s v="SERVICO"/>
    <m/>
    <m/>
    <s v="OUTROS SERVICOS DE TERCEIROS-PESSOA JURIDICA"/>
    <n v="2"/>
    <m/>
    <n v="3000"/>
    <n v="6000"/>
    <n v="15421327"/>
    <s v="154213"/>
    <s v="1542"/>
    <m/>
    <m/>
    <x v="0"/>
    <m/>
    <m/>
    <s v="653/2024"/>
    <n v="955910"/>
    <s v="INSTITUTO OLGA KOS BRASILIA"/>
    <s v="Implementação e Desenvolvimento do Projeto Dojô - Defesa e Inclusão, em Brasília/DF"/>
    <m/>
    <m/>
    <m/>
    <m/>
    <s v="DF"/>
    <x v="18"/>
    <x v="9"/>
    <m/>
    <m/>
  </r>
  <r>
    <n v="1018"/>
    <m/>
    <m/>
    <m/>
    <m/>
    <x v="151"/>
    <x v="210"/>
    <x v="210"/>
    <s v="SERVICO"/>
    <m/>
    <m/>
    <s v="OUTROS SERVICOS DE TERCEIROS-PESSOA JURIDICA"/>
    <n v="1"/>
    <m/>
    <n v="1800"/>
    <n v="1800"/>
    <n v="15453692"/>
    <s v="154536"/>
    <s v="1545"/>
    <m/>
    <m/>
    <x v="0"/>
    <m/>
    <m/>
    <s v="2248/2024"/>
    <n v="958774"/>
    <s v="INSTITUTO CULTURAL E SOCIAL DO DISTRITO FEDERAL - INCS"/>
    <s v="Realização do Evento Circuito Esporte, Saúde &amp; Bem Estar no Distrito Federal"/>
    <m/>
    <m/>
    <m/>
    <m/>
    <s v="DF"/>
    <x v="0"/>
    <x v="0"/>
    <m/>
    <m/>
  </r>
  <r>
    <n v="1684"/>
    <m/>
    <m/>
    <m/>
    <m/>
    <x v="252"/>
    <x v="349"/>
    <x v="349"/>
    <s v="SERVICO"/>
    <m/>
    <m/>
    <s v="OUTROS SERVICOS DE TERCEIROS-PESSOA JURIDICA"/>
    <n v="2"/>
    <m/>
    <n v="19845"/>
    <n v="39690"/>
    <n v="15508147"/>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426"/>
    <m/>
    <m/>
    <m/>
    <m/>
    <x v="34"/>
    <x v="38"/>
    <x v="38"/>
    <s v="SERVICO"/>
    <m/>
    <m/>
    <s v="OUTROS SERVICOS DE TERCEIROS-PESSOA JURIDICA"/>
    <n v="10"/>
    <m/>
    <n v="2000"/>
    <n v="20000"/>
    <n v="15360409"/>
    <s v="153604"/>
    <s v="1536"/>
    <m/>
    <m/>
    <x v="0"/>
    <m/>
    <m/>
    <s v="652/2024"/>
    <n v="955816"/>
    <s v="INSTITUTO OLGA KOS BRASILIA"/>
    <s v="Implementação e Desenvolvimento do Projeto Conexão Esportiva, em Brasília/DF"/>
    <m/>
    <m/>
    <m/>
    <m/>
    <s v="DF"/>
    <x v="0"/>
    <x v="0"/>
    <m/>
    <m/>
  </r>
  <r>
    <n v="468"/>
    <m/>
    <m/>
    <m/>
    <m/>
    <x v="34"/>
    <x v="38"/>
    <x v="38"/>
    <s v="SERVICO"/>
    <m/>
    <m/>
    <s v="OUTROS SERVICOS DE TERCEIROS-PESSOA JURIDICA"/>
    <n v="10"/>
    <m/>
    <n v="2000"/>
    <n v="20000"/>
    <n v="15421329"/>
    <s v="154213"/>
    <s v="1542"/>
    <m/>
    <m/>
    <x v="0"/>
    <m/>
    <m/>
    <s v="653/2024"/>
    <n v="955910"/>
    <s v="INSTITUTO OLGA KOS BRASILIA"/>
    <s v="Implementação e Desenvolvimento do Projeto Dojô - Defesa e Inclusão, em Brasília/DF"/>
    <m/>
    <m/>
    <m/>
    <m/>
    <s v="DF"/>
    <x v="0"/>
    <x v="0"/>
    <m/>
    <m/>
  </r>
  <r>
    <n v="1019"/>
    <m/>
    <m/>
    <m/>
    <m/>
    <x v="34"/>
    <x v="38"/>
    <x v="38"/>
    <s v="SERVICO"/>
    <m/>
    <m/>
    <s v="OUTROS SERVICOS DE TERCEIROS-PESSOA JURIDICA"/>
    <n v="3"/>
    <m/>
    <n v="3000"/>
    <n v="9000"/>
    <n v="15453328"/>
    <s v="154533"/>
    <s v="1545"/>
    <m/>
    <m/>
    <x v="0"/>
    <m/>
    <m/>
    <s v="2248/2024"/>
    <n v="958774"/>
    <s v="INSTITUTO CULTURAL E SOCIAL DO DISTRITO FEDERAL - INCS"/>
    <s v="Realização do Evento Circuito Esporte, Saúde &amp; Bem Estar no Distrito Federal"/>
    <m/>
    <m/>
    <m/>
    <m/>
    <s v="DF"/>
    <x v="0"/>
    <x v="0"/>
    <m/>
    <m/>
  </r>
  <r>
    <n v="350"/>
    <m/>
    <m/>
    <m/>
    <m/>
    <x v="38"/>
    <x v="350"/>
    <x v="350"/>
    <s v="SERVICO"/>
    <m/>
    <m/>
    <s v="OUTROS SERVICOS DE TERCEIROS-PESSOA JURIDICA"/>
    <n v="7"/>
    <m/>
    <n v="2000"/>
    <n v="14000"/>
    <n v="15286591"/>
    <s v="152865"/>
    <s v="1528"/>
    <m/>
    <m/>
    <x v="0"/>
    <m/>
    <m/>
    <s v="639/2024"/>
    <n v="955753"/>
    <s v="INSTITUTO VITORIA"/>
    <s v="Implementação e Desenvolvimento do Projeto Estrelas do Tatame no Distrito Federal"/>
    <m/>
    <m/>
    <m/>
    <m/>
    <s v="DF"/>
    <x v="0"/>
    <x v="0"/>
    <m/>
    <m/>
  </r>
  <r>
    <n v="769"/>
    <m/>
    <m/>
    <m/>
    <m/>
    <x v="253"/>
    <x v="351"/>
    <x v="351"/>
    <s v="SERVICO"/>
    <m/>
    <m/>
    <s v="OUTROS SERVICOS DE TERCEIROS-PESSOA JURIDICA"/>
    <n v="4"/>
    <m/>
    <n v="2000"/>
    <n v="8000"/>
    <n v="15294931"/>
    <s v="152949"/>
    <s v="1529"/>
    <m/>
    <m/>
    <x v="0"/>
    <m/>
    <m/>
    <s v="966/2024"/>
    <n v="957164"/>
    <s v="INSTITUTO FORCA DE CEILANDIA - INFOCO"/>
    <s v="Implementação e Desenvolvimento do Projeto A Capoeira em Movimento 2ª Etapa no Gama/DF."/>
    <m/>
    <m/>
    <m/>
    <m/>
    <s v="DF"/>
    <x v="0"/>
    <x v="0"/>
    <m/>
    <m/>
  </r>
  <r>
    <n v="929"/>
    <m/>
    <m/>
    <m/>
    <m/>
    <x v="253"/>
    <x v="352"/>
    <x v="352"/>
    <s v="SERVICO"/>
    <m/>
    <m/>
    <s v="OUTROS SERVICOS DE TERCEIROS-PESSOA JURIDICA"/>
    <n v="4"/>
    <m/>
    <n v="2510"/>
    <n v="10040"/>
    <n v="15481764"/>
    <s v="154817"/>
    <s v="1548"/>
    <m/>
    <m/>
    <x v="0"/>
    <m/>
    <m/>
    <s v="1596/2024"/>
    <n v="956226"/>
    <s v="INSTITUTO NOVA ALIANCA"/>
    <s v="Realização da 1ª Edição do Evento Corda e Ginga no Distrito Federal"/>
    <m/>
    <m/>
    <m/>
    <m/>
    <s v="DF"/>
    <x v="0"/>
    <x v="0"/>
    <m/>
    <m/>
  </r>
  <r>
    <n v="374"/>
    <m/>
    <m/>
    <m/>
    <m/>
    <x v="254"/>
    <x v="353"/>
    <x v="353"/>
    <s v="SERVICO"/>
    <m/>
    <m/>
    <s v="OUTROS SERVICOS DE TERCEIROS-PESSOA JURIDICA"/>
    <n v="24"/>
    <m/>
    <n v="2600"/>
    <n v="62400"/>
    <n v="15359776"/>
    <s v="153597"/>
    <s v="1535"/>
    <m/>
    <m/>
    <x v="0"/>
    <m/>
    <m/>
    <s v="652/2024"/>
    <n v="955816"/>
    <s v="INSTITUTO OLGA KOS BRASILIA"/>
    <s v="Implementação e Desenvolvimento do Projeto Conexão Esportiva, em Brasília/DF"/>
    <m/>
    <m/>
    <m/>
    <m/>
    <s v="DF"/>
    <x v="45"/>
    <x v="8"/>
    <m/>
    <m/>
  </r>
  <r>
    <n v="466"/>
    <m/>
    <m/>
    <m/>
    <m/>
    <x v="254"/>
    <x v="353"/>
    <x v="353"/>
    <s v="SERVICO"/>
    <m/>
    <m/>
    <s v="OUTROS SERVICOS DE TERCEIROS-PESSOA JURIDICA"/>
    <n v="12"/>
    <m/>
    <n v="2600"/>
    <n v="31200"/>
    <n v="15420688"/>
    <s v="154206"/>
    <s v="1542"/>
    <m/>
    <m/>
    <x v="0"/>
    <m/>
    <m/>
    <s v="653/2024"/>
    <n v="955910"/>
    <s v="INSTITUTO OLGA KOS BRASILIA"/>
    <s v="Implementação e Desenvolvimento do Projeto Dojô - Defesa e Inclusão, em Brasília/DF"/>
    <m/>
    <m/>
    <m/>
    <m/>
    <s v="DF"/>
    <x v="45"/>
    <x v="8"/>
    <m/>
    <m/>
  </r>
  <r>
    <n v="1162"/>
    <m/>
    <m/>
    <m/>
    <m/>
    <x v="255"/>
    <x v="354"/>
    <x v="354"/>
    <s v="SERVICO"/>
    <m/>
    <m/>
    <s v="OUTROS SERVICOS DE TERCEIROS-PESSOA JURIDICA"/>
    <n v="2"/>
    <m/>
    <n v="2400"/>
    <n v="4800"/>
    <n v="15488869"/>
    <s v="154888"/>
    <s v="1548"/>
    <m/>
    <m/>
    <x v="0"/>
    <m/>
    <m/>
    <s v="4921/2024"/>
    <n v="959227"/>
    <s v="INSTITUTO INCUBADORA"/>
    <s v="Implementação e Desenvolvimento do Rua do Lazer nas Cidades de  Samambaia e Varjão/DF"/>
    <m/>
    <m/>
    <m/>
    <m/>
    <s v="DF"/>
    <x v="45"/>
    <x v="8"/>
    <m/>
    <m/>
  </r>
  <r>
    <n v="1204"/>
    <m/>
    <m/>
    <m/>
    <m/>
    <x v="256"/>
    <x v="355"/>
    <x v="355"/>
    <s v="SERVICO"/>
    <m/>
    <m/>
    <s v="SERVICOS TECNICOS PROFISSIONAIS"/>
    <n v="5"/>
    <m/>
    <n v="1350"/>
    <n v="6750"/>
    <n v="15409365"/>
    <s v="154093"/>
    <s v="1540"/>
    <m/>
    <m/>
    <x v="0"/>
    <m/>
    <m/>
    <s v="5053/2024"/>
    <n v="965005"/>
    <s v="ASSOCIACAO SEMPER FIDELIS"/>
    <s v="Apoio à Realização do Evento Mega Drift no Distrito Federal"/>
    <m/>
    <m/>
    <m/>
    <m/>
    <s v="DF"/>
    <x v="0"/>
    <x v="0"/>
    <m/>
    <m/>
  </r>
  <r>
    <n v="920"/>
    <m/>
    <m/>
    <m/>
    <m/>
    <x v="257"/>
    <x v="356"/>
    <x v="356"/>
    <s v="SERVICO"/>
    <m/>
    <m/>
    <s v="OUTROS SERVICOS DE TERCEIROS-PESSOA JURIDICA"/>
    <n v="2"/>
    <m/>
    <n v="1950"/>
    <n v="3900"/>
    <n v="15482187"/>
    <s v="154821"/>
    <s v="1548"/>
    <m/>
    <m/>
    <x v="0"/>
    <m/>
    <m/>
    <s v="1596/2024"/>
    <n v="956226"/>
    <s v="INSTITUTO NOVA ALIANCA"/>
    <s v="Realização da 1ª Edição do Evento Corda e Ginga no Distrito Federal"/>
    <m/>
    <m/>
    <m/>
    <m/>
    <s v="DF"/>
    <x v="0"/>
    <x v="0"/>
    <m/>
    <m/>
  </r>
  <r>
    <n v="1689"/>
    <m/>
    <m/>
    <m/>
    <m/>
    <x v="258"/>
    <x v="357"/>
    <x v="357"/>
    <s v="SERVICO"/>
    <m/>
    <m/>
    <s v="OUTROS SERVICOS DE TERCEIROS-PESSOA JURIDICA"/>
    <n v="30"/>
    <m/>
    <n v="1430"/>
    <n v="42900"/>
    <n v="15508122"/>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150"/>
    <m/>
    <m/>
    <m/>
    <m/>
    <x v="258"/>
    <x v="358"/>
    <x v="358"/>
    <s v="SERVICO"/>
    <m/>
    <m/>
    <s v="OUTROS SERVICOS DE TERCEIROS-PESSOA JURIDICA"/>
    <n v="2"/>
    <m/>
    <n v="1500"/>
    <n v="3000"/>
    <n v="15488872"/>
    <s v="154888"/>
    <s v="1548"/>
    <m/>
    <m/>
    <x v="0"/>
    <m/>
    <m/>
    <s v="4921/2024"/>
    <n v="959227"/>
    <s v="INSTITUTO INCUBADORA"/>
    <s v="Implementação e Desenvolvimento do Rua do Lazer nas Cidades de  Samambaia e Varjão/DF"/>
    <m/>
    <m/>
    <m/>
    <m/>
    <s v="DF"/>
    <x v="0"/>
    <x v="0"/>
    <m/>
    <m/>
  </r>
  <r>
    <n v="1054"/>
    <m/>
    <m/>
    <m/>
    <m/>
    <x v="68"/>
    <x v="211"/>
    <x v="211"/>
    <s v="SERVICO"/>
    <m/>
    <m/>
    <s v="OUTROS SERVICOS DE TERCEIROS-PESSOA JURIDICA"/>
    <n v="14"/>
    <m/>
    <n v="180"/>
    <n v="2520"/>
    <n v="15453398"/>
    <s v="154533"/>
    <s v="1545"/>
    <m/>
    <m/>
    <x v="0"/>
    <m/>
    <m/>
    <s v="2248/2024"/>
    <n v="958774"/>
    <s v="INSTITUTO CULTURAL E SOCIAL DO DISTRITO FEDERAL - INCS"/>
    <s v="Realização do Evento Circuito Esporte, Saúde &amp; Bem Estar no Distrito Federal"/>
    <m/>
    <m/>
    <m/>
    <m/>
    <s v="DF"/>
    <x v="24"/>
    <x v="10"/>
    <m/>
    <m/>
  </r>
  <r>
    <n v="909"/>
    <m/>
    <m/>
    <m/>
    <m/>
    <x v="68"/>
    <x v="359"/>
    <x v="359"/>
    <s v="SERVICO"/>
    <m/>
    <m/>
    <s v="OUTROS SERVICOS DE TERCEIROS-PESSOA JURIDICA"/>
    <n v="8"/>
    <m/>
    <n v="245.5"/>
    <n v="1964"/>
    <n v="15481772"/>
    <s v="154817"/>
    <s v="1548"/>
    <m/>
    <m/>
    <x v="0"/>
    <m/>
    <m/>
    <s v="1596/2024"/>
    <n v="956226"/>
    <s v="INSTITUTO NOVA ALIANCA"/>
    <s v="Realização da 1ª Edição do Evento Corda e Ginga no Distrito Federal"/>
    <m/>
    <m/>
    <m/>
    <m/>
    <s v="DF"/>
    <x v="24"/>
    <x v="10"/>
    <m/>
    <m/>
  </r>
  <r>
    <n v="791"/>
    <m/>
    <m/>
    <m/>
    <m/>
    <x v="259"/>
    <x v="360"/>
    <x v="360"/>
    <s v="SERVICO"/>
    <m/>
    <m/>
    <s v="OUTROS SERVICOS DE TERCEIROS-PESSOA JURIDICA"/>
    <n v="7"/>
    <m/>
    <n v="2100"/>
    <n v="14700"/>
    <n v="15495297"/>
    <s v="154952"/>
    <s v="1549"/>
    <m/>
    <m/>
    <x v="0"/>
    <m/>
    <m/>
    <s v="1050/2024"/>
    <n v="959816"/>
    <s v="FEDERACAO BRASILIENSE DE TAEKWONDO E PARA-TAEKWONDO - FETAB"/>
    <s v="Realização do projeto TaekWondo para Futuro do Esporte e Cultura em Movimento no Distrito Federal/DF"/>
    <m/>
    <m/>
    <m/>
    <m/>
    <s v="DF"/>
    <x v="0"/>
    <x v="0"/>
    <m/>
    <m/>
  </r>
  <r>
    <n v="1521"/>
    <m/>
    <m/>
    <m/>
    <m/>
    <x v="259"/>
    <x v="360"/>
    <x v="360"/>
    <s v="SERVICO"/>
    <m/>
    <m/>
    <s v="OUTROS SERVICOS DE TERCEIROS-PESSOA JURIDICA"/>
    <n v="2"/>
    <m/>
    <n v="2000"/>
    <n v="4000"/>
    <n v="15487071"/>
    <s v="154870"/>
    <s v="1548"/>
    <m/>
    <m/>
    <x v="0"/>
    <m/>
    <m/>
    <s v="14529/2024"/>
    <n v="962756"/>
    <s v="CENTRO DE DESENVOLVIMENTO DESPORTIVO ESPORTVAL FUT ART"/>
    <s v="Realização do 2º Evento Esportivo de Jogos de Rua Esporte e Cultura em Movimento no Distrito Federal"/>
    <m/>
    <m/>
    <m/>
    <m/>
    <s v="DF"/>
    <x v="0"/>
    <x v="0"/>
    <m/>
    <m/>
  </r>
  <r>
    <n v="1627"/>
    <m/>
    <m/>
    <m/>
    <m/>
    <x v="259"/>
    <x v="360"/>
    <x v="360"/>
    <s v="SERVICO"/>
    <m/>
    <m/>
    <s v="OUTROS SERVICOS DE TERCEIROS-PESSOA JURIDICA"/>
    <n v="2"/>
    <m/>
    <n v="2500"/>
    <n v="5000"/>
    <n v="15472789"/>
    <s v="154727"/>
    <s v="1547"/>
    <m/>
    <m/>
    <x v="0"/>
    <m/>
    <m/>
    <s v="16597/2024"/>
    <n v="963075"/>
    <s v="LIGA CANDANGA DE FUTSAL DO DISTRITO FEDERAL"/>
    <s v="Realização do Evento Circuito de Futebol no Entorno do Distrito Federal"/>
    <m/>
    <m/>
    <m/>
    <m/>
    <s v="DF"/>
    <x v="0"/>
    <x v="0"/>
    <m/>
    <m/>
  </r>
  <r>
    <n v="1654"/>
    <m/>
    <m/>
    <m/>
    <m/>
    <x v="259"/>
    <x v="360"/>
    <x v="360"/>
    <s v="SERVICO"/>
    <m/>
    <m/>
    <s v="OUTROS SERVICOS DE TERCEIROS-PESSOA JURIDICA"/>
    <n v="1"/>
    <m/>
    <n v="2000"/>
    <n v="2000"/>
    <n v="15486656"/>
    <s v="154866"/>
    <s v="1548"/>
    <m/>
    <m/>
    <x v="0"/>
    <m/>
    <m/>
    <s v="16600/2024"/>
    <n v="962320"/>
    <s v="LIGA CANDANGA DE FUTSAL DO DISTRITO FEDERAL"/>
    <s v="Realização do Evento Futsal Social no Entorno e no Distrito Federal"/>
    <m/>
    <m/>
    <m/>
    <m/>
    <s v="DF"/>
    <x v="0"/>
    <x v="0"/>
    <m/>
    <m/>
  </r>
  <r>
    <n v="414"/>
    <m/>
    <m/>
    <m/>
    <m/>
    <x v="176"/>
    <x v="361"/>
    <x v="361"/>
    <s v="BEM"/>
    <m/>
    <m/>
    <s v="MATERIAL EDUCATIVO E ESPORTIVO"/>
    <n v="120"/>
    <m/>
    <n v="4"/>
    <n v="480"/>
    <n v="15360022"/>
    <s v="153600"/>
    <s v="1536"/>
    <m/>
    <m/>
    <x v="0"/>
    <m/>
    <m/>
    <s v="652/2024"/>
    <n v="955816"/>
    <s v="INSTITUTO OLGA KOS BRASILIA"/>
    <s v="Implementação e Desenvolvimento do Projeto Conexão Esportiva, em Brasília/DF"/>
    <m/>
    <m/>
    <m/>
    <m/>
    <s v="DF"/>
    <x v="0"/>
    <x v="0"/>
    <m/>
    <m/>
  </r>
  <r>
    <n v="448"/>
    <m/>
    <m/>
    <m/>
    <m/>
    <x v="176"/>
    <x v="362"/>
    <x v="362"/>
    <s v="BEM"/>
    <m/>
    <m/>
    <s v="MATERIAL EDUCATIVO E ESPORTIVO"/>
    <n v="40"/>
    <m/>
    <n v="4"/>
    <n v="160"/>
    <n v="15420956"/>
    <s v="154209"/>
    <s v="1542"/>
    <m/>
    <m/>
    <x v="0"/>
    <m/>
    <m/>
    <s v="653/2024"/>
    <n v="955910"/>
    <s v="INSTITUTO OLGA KOS BRASILIA"/>
    <s v="Implementação e Desenvolvimento do Projeto Dojô - Defesa e Inclusão, em Brasília/DF"/>
    <m/>
    <m/>
    <m/>
    <m/>
    <s v="DF"/>
    <x v="0"/>
    <x v="0"/>
    <m/>
    <m/>
  </r>
  <r>
    <n v="1330"/>
    <m/>
    <m/>
    <m/>
    <m/>
    <x v="260"/>
    <x v="363"/>
    <x v="363"/>
    <s v="BEM"/>
    <m/>
    <m/>
    <s v="MATERIAL EDUCATIVO E ESPORTIVO"/>
    <n v="190"/>
    <m/>
    <n v="159"/>
    <n v="30210"/>
    <n v="15294639"/>
    <s v="152946"/>
    <s v="1529"/>
    <m/>
    <m/>
    <x v="0"/>
    <m/>
    <m/>
    <s v="7556/2024"/>
    <n v="958665"/>
    <s v="CONFEDERACAO BRASILEIRA DO DESPORTO UNIVERSITARIO"/>
    <s v="Viabilizar a participação da delegação brasileira nos Jogos dos BRICS."/>
    <m/>
    <m/>
    <m/>
    <m/>
    <s v="DF"/>
    <x v="0"/>
    <x v="0"/>
    <m/>
    <m/>
  </r>
  <r>
    <n v="342"/>
    <m/>
    <m/>
    <m/>
    <m/>
    <x v="261"/>
    <x v="364"/>
    <x v="364"/>
    <s v="SERVICO"/>
    <m/>
    <m/>
    <s v="SERVICOS GRAFICOS E EDITORIAIS"/>
    <n v="2"/>
    <m/>
    <n v="87"/>
    <n v="174"/>
    <n v="15286601"/>
    <s v="152866"/>
    <s v="1528"/>
    <m/>
    <m/>
    <x v="0"/>
    <m/>
    <m/>
    <s v="639/2024"/>
    <n v="955753"/>
    <s v="INSTITUTO VITORIA"/>
    <s v="Implementação e Desenvolvimento do Projeto Estrelas do Tatame no Distrito Federal"/>
    <m/>
    <m/>
    <m/>
    <m/>
    <s v="DF"/>
    <x v="19"/>
    <x v="6"/>
    <m/>
    <m/>
  </r>
  <r>
    <n v="1017"/>
    <m/>
    <m/>
    <m/>
    <m/>
    <x v="69"/>
    <x v="365"/>
    <x v="365"/>
    <s v="SERVICO"/>
    <m/>
    <m/>
    <s v="SERVICOS GRAFICOS E EDITORIAIS"/>
    <n v="100"/>
    <m/>
    <n v="55.6"/>
    <n v="5560"/>
    <n v="15452646"/>
    <s v="154526"/>
    <s v="1545"/>
    <m/>
    <m/>
    <x v="0"/>
    <m/>
    <m/>
    <s v="2248/2024"/>
    <n v="958774"/>
    <s v="INSTITUTO CULTURAL E SOCIAL DO DISTRITO FEDERAL - INCS"/>
    <s v="Realização do Evento Circuito Esporte, Saúde &amp; Bem Estar no Distrito Federal"/>
    <m/>
    <m/>
    <m/>
    <m/>
    <s v="DF"/>
    <x v="19"/>
    <x v="6"/>
    <m/>
    <m/>
  </r>
  <r>
    <n v="1137"/>
    <m/>
    <m/>
    <m/>
    <m/>
    <x v="262"/>
    <x v="366"/>
    <x v="366"/>
    <s v="SERVICO"/>
    <m/>
    <m/>
    <s v="SERVICOS GRAFICOS E EDITORIAIS"/>
    <n v="16"/>
    <m/>
    <n v="140"/>
    <n v="2240"/>
    <n v="15488864"/>
    <s v="154888"/>
    <s v="1548"/>
    <m/>
    <m/>
    <x v="0"/>
    <m/>
    <m/>
    <s v="4921/2024"/>
    <n v="959227"/>
    <s v="INSTITUTO INCUBADORA"/>
    <s v="Implementação e Desenvolvimento do Rua do Lazer nas Cidades de  Samambaia e Varjão/DF"/>
    <m/>
    <m/>
    <m/>
    <m/>
    <s v="DF"/>
    <x v="19"/>
    <x v="6"/>
    <m/>
    <m/>
  </r>
  <r>
    <n v="1156"/>
    <m/>
    <m/>
    <m/>
    <m/>
    <x v="263"/>
    <x v="367"/>
    <x v="367"/>
    <s v="SERVICO"/>
    <m/>
    <m/>
    <s v="SERVICOS GRAFICOS E EDITORIAIS"/>
    <n v="4"/>
    <m/>
    <n v="1260"/>
    <n v="5040"/>
    <n v="15488865"/>
    <s v="154888"/>
    <s v="1548"/>
    <m/>
    <m/>
    <x v="0"/>
    <m/>
    <m/>
    <s v="4921/2024"/>
    <n v="959227"/>
    <s v="INSTITUTO INCUBADORA"/>
    <s v="Implementação e Desenvolvimento do Rua do Lazer nas Cidades de  Samambaia e Varjão/DF"/>
    <m/>
    <m/>
    <m/>
    <m/>
    <s v="DF"/>
    <x v="19"/>
    <x v="6"/>
    <m/>
    <m/>
  </r>
  <r>
    <n v="1666"/>
    <m/>
    <m/>
    <m/>
    <m/>
    <x v="263"/>
    <x v="368"/>
    <x v="368"/>
    <s v="BEM"/>
    <m/>
    <m/>
    <s v="MATERIAL EDUCATIVO E ESPORTIVO"/>
    <n v="1"/>
    <m/>
    <n v="1060"/>
    <n v="1060"/>
    <n v="15486770"/>
    <s v="154867"/>
    <s v="1548"/>
    <m/>
    <m/>
    <x v="0"/>
    <m/>
    <m/>
    <s v="16600/2024"/>
    <n v="962320"/>
    <s v="LIGA CANDANGA DE FUTSAL DO DISTRITO FEDERAL"/>
    <s v="Realização do Evento Futsal Social no Entorno e no Distrito Federal"/>
    <m/>
    <m/>
    <m/>
    <m/>
    <s v="DF"/>
    <x v="19"/>
    <x v="6"/>
    <m/>
    <m/>
  </r>
  <r>
    <n v="1629"/>
    <m/>
    <m/>
    <m/>
    <m/>
    <x v="263"/>
    <x v="369"/>
    <x v="369"/>
    <s v="BEM"/>
    <m/>
    <m/>
    <s v="MATERIAL EDUCATIVO E ESPORTIVO"/>
    <n v="1"/>
    <m/>
    <n v="1027"/>
    <n v="1027"/>
    <n v="15472788"/>
    <s v="154727"/>
    <s v="1547"/>
    <m/>
    <m/>
    <x v="0"/>
    <m/>
    <m/>
    <s v="16597/2024"/>
    <n v="963075"/>
    <s v="LIGA CANDANGA DE FUTSAL DO DISTRITO FEDERAL"/>
    <s v="Realização do Evento Circuito de Futebol no Entorno do Distrito Federal"/>
    <m/>
    <m/>
    <m/>
    <m/>
    <s v="DF"/>
    <x v="19"/>
    <x v="6"/>
    <m/>
    <m/>
  </r>
  <r>
    <n v="1682"/>
    <m/>
    <m/>
    <m/>
    <m/>
    <x v="264"/>
    <x v="370"/>
    <x v="370"/>
    <s v="SERVICO"/>
    <m/>
    <m/>
    <s v="SERVICOS GRAFICOS E EDITORIAIS"/>
    <n v="40"/>
    <m/>
    <n v="105.1"/>
    <n v="4204"/>
    <n v="15508156"/>
    <s v="155081"/>
    <s v="1550"/>
    <m/>
    <m/>
    <x v="0"/>
    <m/>
    <m/>
    <s v="16783/2024"/>
    <n v="963025"/>
    <s v="CASA BRASIL - ASSOCIACAO ASSISTENCIA SOCIAL E PROMOCAO DA CULTURA, DESPORTO, EDUCACAO E SAUDE"/>
    <s v="Implementação e Desenvolvimento do Projeto Transforma Nova Iguaçu, no Município de Nova Iguaçu/RJ"/>
    <m/>
    <m/>
    <m/>
    <m/>
    <s v="DF"/>
    <x v="19"/>
    <x v="6"/>
    <m/>
    <m/>
  </r>
  <r>
    <n v="84"/>
    <m/>
    <m/>
    <m/>
    <m/>
    <x v="265"/>
    <x v="371"/>
    <x v="371"/>
    <s v="SERVICO"/>
    <m/>
    <m/>
    <s v="SERVICOS GRAFICOS E EDITORIAIS"/>
    <n v="6"/>
    <m/>
    <n v="150"/>
    <n v="900"/>
    <n v="15221269"/>
    <s v="152212"/>
    <s v="1522"/>
    <m/>
    <m/>
    <x v="0"/>
    <m/>
    <m/>
    <s v="427/2024"/>
    <n v="960286"/>
    <s v="INSTITUTO MOVER DA VIDA I.M.V"/>
    <s v="Realização de Campeonato de Handebol e Beach Hand no Distrito Federal"/>
    <m/>
    <m/>
    <m/>
    <m/>
    <s v="DF"/>
    <x v="19"/>
    <x v="6"/>
    <m/>
    <m/>
  </r>
  <r>
    <n v="89"/>
    <m/>
    <m/>
    <m/>
    <m/>
    <x v="266"/>
    <x v="372"/>
    <x v="372"/>
    <s v="SERVICO"/>
    <m/>
    <m/>
    <s v="SERVICOS GRAFICOS E EDITORIAIS"/>
    <n v="1"/>
    <m/>
    <n v="641"/>
    <n v="641"/>
    <n v="15221266"/>
    <s v="152212"/>
    <s v="1522"/>
    <m/>
    <m/>
    <x v="0"/>
    <m/>
    <m/>
    <s v="427/2024"/>
    <n v="960286"/>
    <s v="INSTITUTO MOVER DA VIDA I.M.V"/>
    <s v="Realização de Campeonato de Handebol e Beach Hand no Distrito Federal"/>
    <m/>
    <m/>
    <m/>
    <m/>
    <s v="DF"/>
    <x v="19"/>
    <x v="6"/>
    <m/>
    <m/>
  </r>
  <r>
    <n v="919"/>
    <m/>
    <m/>
    <m/>
    <m/>
    <x v="267"/>
    <x v="373"/>
    <x v="373"/>
    <s v="SERVICO"/>
    <m/>
    <m/>
    <s v="SERVICOS GRAFICOS E EDITORIAIS"/>
    <n v="4"/>
    <m/>
    <n v="96.25"/>
    <n v="385"/>
    <n v="15482238"/>
    <s v="154822"/>
    <s v="1548"/>
    <m/>
    <m/>
    <x v="0"/>
    <m/>
    <m/>
    <s v="1596/2024"/>
    <n v="956226"/>
    <s v="INSTITUTO NOVA ALIANCA"/>
    <s v="Realização da 1ª Edição do Evento Corda e Ginga no Distrito Federal"/>
    <m/>
    <m/>
    <m/>
    <m/>
    <s v="DF"/>
    <x v="19"/>
    <x v="6"/>
    <m/>
    <m/>
  </r>
  <r>
    <n v="768"/>
    <m/>
    <m/>
    <m/>
    <m/>
    <x v="33"/>
    <x v="374"/>
    <x v="374"/>
    <s v="SERVICO"/>
    <m/>
    <m/>
    <s v="SERVICOS GRAFICOS E EDITORIAIS"/>
    <n v="54"/>
    <m/>
    <n v="95"/>
    <n v="5130"/>
    <n v="15295065"/>
    <s v="152950"/>
    <s v="1529"/>
    <m/>
    <m/>
    <x v="0"/>
    <m/>
    <m/>
    <s v="966/2024"/>
    <n v="957164"/>
    <s v="INSTITUTO FORCA DE CEILANDIA - INFOCO"/>
    <s v="Implementação e Desenvolvimento do Projeto A Capoeira em Movimento 2ª Etapa no Gama/DF."/>
    <m/>
    <m/>
    <m/>
    <m/>
    <s v="DF"/>
    <x v="19"/>
    <x v="6"/>
    <m/>
    <m/>
  </r>
  <r>
    <n v="1678"/>
    <m/>
    <m/>
    <m/>
    <m/>
    <x v="268"/>
    <x v="375"/>
    <x v="375"/>
    <s v="SERVICO"/>
    <m/>
    <m/>
    <s v="SERVICOS GRAFICOS E EDITORIAIS"/>
    <n v="40"/>
    <m/>
    <n v="447.8"/>
    <n v="17912"/>
    <n v="15508155"/>
    <s v="155081"/>
    <s v="1550"/>
    <m/>
    <m/>
    <x v="0"/>
    <m/>
    <m/>
    <s v="16783/2024"/>
    <n v="963025"/>
    <s v="CASA BRASIL - ASSOCIACAO ASSISTENCIA SOCIAL E PROMOCAO DA CULTURA, DESPORTO, EDUCACAO E SAUDE"/>
    <s v="Implementação e Desenvolvimento do Projeto Transforma Nova Iguaçu, no Município de Nova Iguaçu/RJ"/>
    <m/>
    <m/>
    <m/>
    <m/>
    <s v="DF"/>
    <x v="19"/>
    <x v="6"/>
    <m/>
    <m/>
  </r>
  <r>
    <n v="793"/>
    <m/>
    <m/>
    <m/>
    <m/>
    <x v="33"/>
    <x v="376"/>
    <x v="376"/>
    <s v="BEM"/>
    <m/>
    <m/>
    <s v="UNIFORMES, TECIDOS E AVIAMENTOS"/>
    <n v="10"/>
    <m/>
    <n v="140"/>
    <n v="1400"/>
    <n v="15495317"/>
    <s v="154953"/>
    <s v="1549"/>
    <m/>
    <m/>
    <x v="0"/>
    <m/>
    <m/>
    <s v="1050/2024"/>
    <n v="959816"/>
    <s v="FEDERACAO BRASILIENSE DE TAEKWONDO E PARA-TAEKWONDO - FETAB"/>
    <s v="Realização do projeto TaekWondo para Futuro do Esporte e Cultura em Movimento no Distrito Federal/DF"/>
    <m/>
    <m/>
    <m/>
    <m/>
    <s v="DF"/>
    <x v="19"/>
    <x v="6"/>
    <m/>
    <m/>
  </r>
  <r>
    <n v="1672"/>
    <m/>
    <m/>
    <m/>
    <m/>
    <x v="178"/>
    <x v="377"/>
    <x v="377"/>
    <s v="BEM"/>
    <m/>
    <m/>
    <s v="MATERIAL EDUCATIVO E ESPORTIVO"/>
    <n v="200"/>
    <m/>
    <n v="114.9"/>
    <n v="22980"/>
    <n v="15508179"/>
    <s v="155081"/>
    <s v="1550"/>
    <m/>
    <m/>
    <x v="0"/>
    <m/>
    <m/>
    <s v="16783/2024"/>
    <n v="963025"/>
    <s v="CASA BRASIL - ASSOCIACAO ASSISTENCIA SOCIAL E PROMOCAO DA CULTURA, DESPORTO, EDUCACAO E SAUDE"/>
    <s v="Implementação e Desenvolvimento do Projeto Transforma Nova Iguaçu, no Município de Nova Iguaçu/RJ"/>
    <m/>
    <m/>
    <m/>
    <m/>
    <s v="DF"/>
    <x v="5"/>
    <x v="3"/>
    <m/>
    <m/>
  </r>
  <r>
    <n v="418"/>
    <m/>
    <m/>
    <m/>
    <m/>
    <x v="269"/>
    <x v="378"/>
    <x v="378"/>
    <s v="BEM"/>
    <m/>
    <m/>
    <s v="MATERIAL EDUCATIVO E ESPORTIVO"/>
    <n v="120"/>
    <m/>
    <n v="25"/>
    <n v="3000"/>
    <n v="15360023"/>
    <s v="153600"/>
    <s v="1536"/>
    <m/>
    <m/>
    <x v="0"/>
    <m/>
    <m/>
    <s v="652/2024"/>
    <n v="955816"/>
    <s v="INSTITUTO OLGA KOS BRASILIA"/>
    <s v="Implementação e Desenvolvimento do Projeto Conexão Esportiva, em Brasília/DF"/>
    <m/>
    <m/>
    <m/>
    <m/>
    <s v="DF"/>
    <x v="0"/>
    <x v="3"/>
    <m/>
    <m/>
  </r>
  <r>
    <n v="456"/>
    <m/>
    <m/>
    <m/>
    <m/>
    <x v="269"/>
    <x v="378"/>
    <x v="378"/>
    <s v="BEM"/>
    <m/>
    <m/>
    <s v="MATERIAL EDUCATIVO E ESPORTIVO"/>
    <n v="50"/>
    <m/>
    <n v="25"/>
    <n v="1250"/>
    <n v="15420959"/>
    <s v="154209"/>
    <s v="1542"/>
    <m/>
    <m/>
    <x v="0"/>
    <m/>
    <m/>
    <s v="653/2024"/>
    <n v="955910"/>
    <s v="INSTITUTO OLGA KOS BRASILIA"/>
    <s v="Implementação e Desenvolvimento do Projeto Dojô - Defesa e Inclusão, em Brasília/DF"/>
    <m/>
    <m/>
    <m/>
    <m/>
    <s v="DF"/>
    <x v="0"/>
    <x v="3"/>
    <m/>
    <m/>
  </r>
  <r>
    <n v="95"/>
    <m/>
    <m/>
    <m/>
    <m/>
    <x v="270"/>
    <x v="379"/>
    <x v="379"/>
    <s v="BEM"/>
    <m/>
    <m/>
    <s v="MATERIAL EDUCATIVO E ESPORTIVO"/>
    <n v="4"/>
    <m/>
    <n v="160"/>
    <n v="640"/>
    <n v="15221228"/>
    <s v="152212"/>
    <s v="1522"/>
    <m/>
    <m/>
    <x v="0"/>
    <m/>
    <m/>
    <s v="427/2024"/>
    <n v="960286"/>
    <s v="INSTITUTO MOVER DA VIDA I.M.V"/>
    <s v="Realização de Campeonato de Handebol e Beach Hand no Distrito Federal"/>
    <m/>
    <m/>
    <m/>
    <m/>
    <s v="DF"/>
    <x v="46"/>
    <x v="3"/>
    <m/>
    <m/>
  </r>
  <r>
    <n v="1516"/>
    <m/>
    <m/>
    <m/>
    <m/>
    <x v="271"/>
    <x v="380"/>
    <x v="380"/>
    <s v="BEM"/>
    <m/>
    <m/>
    <s v="MATERIAL EDUCATIVO E ESPORTIVO"/>
    <n v="50"/>
    <m/>
    <n v="220"/>
    <n v="11000"/>
    <n v="15487056"/>
    <s v="154870"/>
    <s v="1548"/>
    <m/>
    <m/>
    <x v="0"/>
    <m/>
    <m/>
    <s v="14529/2024"/>
    <n v="962756"/>
    <s v="CENTRO DE DESENVOLVIMENTO DESPORTIVO ESPORTVAL FUT ART"/>
    <s v="Realização do 2º Evento Esportivo de Jogos de Rua Esporte e Cultura em Movimento no Distrito Federal"/>
    <m/>
    <m/>
    <m/>
    <m/>
    <s v="DF"/>
    <x v="0"/>
    <x v="3"/>
    <m/>
    <m/>
  </r>
  <r>
    <n v="1628"/>
    <m/>
    <m/>
    <m/>
    <m/>
    <x v="272"/>
    <x v="381"/>
    <x v="381"/>
    <s v="BEM"/>
    <m/>
    <m/>
    <s v="MATERIAL EDUCATIVO E ESPORTIVO"/>
    <n v="140"/>
    <m/>
    <n v="230"/>
    <n v="32200"/>
    <n v="15472770"/>
    <s v="154727"/>
    <s v="1547"/>
    <m/>
    <m/>
    <x v="0"/>
    <m/>
    <m/>
    <s v="16597/2024"/>
    <n v="963075"/>
    <s v="LIGA CANDANGA DE FUTSAL DO DISTRITO FEDERAL"/>
    <s v="Realização do Evento Circuito de Futebol no Entorno do Distrito Federal"/>
    <m/>
    <m/>
    <m/>
    <m/>
    <s v="DF"/>
    <x v="11"/>
    <x v="3"/>
    <m/>
    <m/>
  </r>
  <r>
    <n v="1657"/>
    <m/>
    <m/>
    <m/>
    <m/>
    <x v="272"/>
    <x v="381"/>
    <x v="381"/>
    <s v="BEM"/>
    <m/>
    <m/>
    <s v="UNIFORMES, TECIDOS E AVIAMENTOS"/>
    <n v="50"/>
    <m/>
    <n v="200"/>
    <n v="10000"/>
    <n v="15486740"/>
    <s v="154867"/>
    <s v="1548"/>
    <m/>
    <m/>
    <x v="0"/>
    <m/>
    <m/>
    <s v="16600/2024"/>
    <n v="962320"/>
    <s v="LIGA CANDANGA DE FUTSAL DO DISTRITO FEDERAL"/>
    <s v="Realização do Evento Futsal Social no Entorno e no Distrito Federal"/>
    <m/>
    <m/>
    <m/>
    <m/>
    <s v="DF"/>
    <x v="11"/>
    <x v="3"/>
    <m/>
    <m/>
  </r>
  <r>
    <n v="407"/>
    <m/>
    <m/>
    <m/>
    <m/>
    <x v="272"/>
    <x v="382"/>
    <x v="382"/>
    <s v="BEM"/>
    <m/>
    <m/>
    <s v="MATERIAL EDUCATIVO E ESPORTIVO"/>
    <n v="20"/>
    <m/>
    <n v="180"/>
    <n v="3600"/>
    <n v="15360021"/>
    <s v="153600"/>
    <s v="1536"/>
    <m/>
    <m/>
    <x v="0"/>
    <m/>
    <m/>
    <s v="652/2024"/>
    <n v="955816"/>
    <s v="INSTITUTO OLGA KOS BRASILIA"/>
    <s v="Implementação e Desenvolvimento do Projeto Conexão Esportiva, em Brasília/DF"/>
    <m/>
    <m/>
    <m/>
    <m/>
    <s v="DF"/>
    <x v="11"/>
    <x v="3"/>
    <m/>
    <m/>
  </r>
  <r>
    <n v="1074"/>
    <m/>
    <m/>
    <m/>
    <m/>
    <x v="272"/>
    <x v="382"/>
    <x v="382"/>
    <s v="BEM"/>
    <m/>
    <m/>
    <s v="MATERIAL EDUCATIVO E ESPORTIVO"/>
    <n v="5"/>
    <m/>
    <n v="102.5"/>
    <n v="512.5"/>
    <n v="15326920"/>
    <s v="153269"/>
    <s v="1532"/>
    <m/>
    <m/>
    <x v="0"/>
    <m/>
    <m/>
    <s v="2430/2024"/>
    <n v="957170"/>
    <s v="INSTITUTO ME AJUDE A AJUDAR - IMAA"/>
    <s v="Implementação e Desenvolvimento do Projeto Geração Fut Luz no Distrito Federal"/>
    <m/>
    <m/>
    <m/>
    <m/>
    <s v="DF"/>
    <x v="11"/>
    <x v="3"/>
    <m/>
    <m/>
  </r>
  <r>
    <n v="1075"/>
    <m/>
    <m/>
    <m/>
    <m/>
    <x v="272"/>
    <x v="382"/>
    <x v="382"/>
    <s v="BEM"/>
    <m/>
    <m/>
    <s v="MATERIAL EDUCATIVO E ESPORTIVO"/>
    <n v="5"/>
    <m/>
    <n v="110"/>
    <n v="550"/>
    <n v="15326929"/>
    <s v="153269"/>
    <s v="1532"/>
    <m/>
    <m/>
    <x v="0"/>
    <m/>
    <m/>
    <s v="2430/2024"/>
    <n v="957170"/>
    <s v="INSTITUTO ME AJUDE A AJUDAR - IMAA"/>
    <s v="Implementação e Desenvolvimento do Projeto Geração Fut Luz no Distrito Federal"/>
    <m/>
    <m/>
    <m/>
    <m/>
    <s v="DF"/>
    <x v="11"/>
    <x v="3"/>
    <m/>
    <m/>
  </r>
  <r>
    <n v="1078"/>
    <m/>
    <m/>
    <m/>
    <m/>
    <x v="272"/>
    <x v="382"/>
    <x v="382"/>
    <s v="BEM"/>
    <m/>
    <m/>
    <s v="MATERIAL EDUCATIVO E ESPORTIVO"/>
    <n v="5"/>
    <m/>
    <n v="105"/>
    <n v="525"/>
    <n v="15326927"/>
    <s v="153269"/>
    <s v="1532"/>
    <m/>
    <m/>
    <x v="0"/>
    <m/>
    <m/>
    <s v="2430/2024"/>
    <n v="957170"/>
    <s v="INSTITUTO ME AJUDE A AJUDAR - IMAA"/>
    <s v="Implementação e Desenvolvimento do Projeto Geração Fut Luz no Distrito Federal"/>
    <m/>
    <m/>
    <m/>
    <m/>
    <s v="DF"/>
    <x v="11"/>
    <x v="3"/>
    <m/>
    <m/>
  </r>
  <r>
    <n v="87"/>
    <m/>
    <m/>
    <m/>
    <m/>
    <x v="273"/>
    <x v="383"/>
    <x v="383"/>
    <s v="BEM"/>
    <m/>
    <m/>
    <s v="MATERIAL EDUCATIVO E ESPORTIVO"/>
    <n v="2"/>
    <m/>
    <n v="650"/>
    <n v="1300"/>
    <n v="15221222"/>
    <s v="152212"/>
    <s v="1522"/>
    <m/>
    <m/>
    <x v="0"/>
    <m/>
    <m/>
    <s v="427/2024"/>
    <n v="960286"/>
    <s v="INSTITUTO MOVER DA VIDA I.M.V"/>
    <s v="Realização de Campeonato de Handebol e Beach Hand no Distrito Federal"/>
    <m/>
    <m/>
    <m/>
    <m/>
    <s v="DF"/>
    <x v="46"/>
    <x v="3"/>
    <m/>
    <m/>
  </r>
  <r>
    <n v="83"/>
    <m/>
    <m/>
    <m/>
    <m/>
    <x v="274"/>
    <x v="384"/>
    <x v="384"/>
    <s v="BEM"/>
    <m/>
    <m/>
    <s v="MATERIAL EDUCATIVO E ESPORTIVO"/>
    <n v="2"/>
    <m/>
    <n v="650"/>
    <n v="1300"/>
    <n v="15221223"/>
    <s v="152212"/>
    <s v="1522"/>
    <m/>
    <m/>
    <x v="0"/>
    <m/>
    <m/>
    <s v="427/2024"/>
    <n v="960286"/>
    <s v="INSTITUTO MOVER DA VIDA I.M.V"/>
    <s v="Realização de Campeonato de Handebol e Beach Hand no Distrito Federal"/>
    <m/>
    <m/>
    <m/>
    <m/>
    <s v="DF"/>
    <x v="46"/>
    <x v="3"/>
    <m/>
    <m/>
  </r>
  <r>
    <n v="101"/>
    <m/>
    <m/>
    <m/>
    <m/>
    <x v="275"/>
    <x v="385"/>
    <x v="385"/>
    <s v="BEM"/>
    <m/>
    <m/>
    <s v="MATERIAL EDUCATIVO E ESPORTIVO"/>
    <n v="2"/>
    <m/>
    <n v="650"/>
    <n v="1300"/>
    <n v="15221226"/>
    <s v="152212"/>
    <s v="1522"/>
    <m/>
    <m/>
    <x v="0"/>
    <m/>
    <m/>
    <s v="427/2024"/>
    <n v="960286"/>
    <s v="INSTITUTO MOVER DA VIDA I.M.V"/>
    <s v="Realização de Campeonato de Handebol e Beach Hand no Distrito Federal"/>
    <m/>
    <m/>
    <m/>
    <m/>
    <s v="DF"/>
    <x v="46"/>
    <x v="3"/>
    <m/>
    <m/>
  </r>
  <r>
    <n v="1068"/>
    <m/>
    <m/>
    <m/>
    <m/>
    <x v="153"/>
    <x v="386"/>
    <x v="386"/>
    <s v="BEM"/>
    <m/>
    <m/>
    <s v="MATERIAL EDUCATIVO E ESPORTIVO"/>
    <n v="5"/>
    <m/>
    <n v="25.6"/>
    <n v="128"/>
    <n v="15326989"/>
    <s v="153269"/>
    <s v="1532"/>
    <m/>
    <m/>
    <x v="0"/>
    <m/>
    <m/>
    <s v="2430/2024"/>
    <n v="957170"/>
    <s v="INSTITUTO ME AJUDE A AJUDAR - IMAA"/>
    <s v="Implementação e Desenvolvimento do Projeto Geração Fut Luz no Distrito Federal"/>
    <m/>
    <m/>
    <m/>
    <m/>
    <s v="DF"/>
    <x v="36"/>
    <x v="3"/>
    <m/>
    <m/>
  </r>
  <r>
    <n v="1683"/>
    <m/>
    <m/>
    <m/>
    <m/>
    <x v="153"/>
    <x v="387"/>
    <x v="387"/>
    <s v="BEM"/>
    <m/>
    <m/>
    <s v="MATERIAL EDUCATIVO E ESPORTIVO"/>
    <n v="40"/>
    <m/>
    <n v="11"/>
    <n v="440"/>
    <n v="15508184"/>
    <s v="155081"/>
    <s v="1550"/>
    <m/>
    <m/>
    <x v="0"/>
    <m/>
    <m/>
    <s v="16783/2024"/>
    <n v="963025"/>
    <s v="CASA BRASIL - ASSOCIACAO ASSISTENCIA SOCIAL E PROMOCAO DA CULTURA, DESPORTO, EDUCACAO E SAUDE"/>
    <s v="Implementação e Desenvolvimento do Projeto Transforma Nova Iguaçu, no Município de Nova Iguaçu/RJ"/>
    <m/>
    <m/>
    <m/>
    <m/>
    <s v="DF"/>
    <x v="36"/>
    <x v="3"/>
    <m/>
    <m/>
  </r>
  <r>
    <n v="376"/>
    <m/>
    <m/>
    <m/>
    <m/>
    <x v="153"/>
    <x v="388"/>
    <x v="388"/>
    <s v="BEM"/>
    <m/>
    <m/>
    <s v="MATERIAL EDUCATIVO E ESPORTIVO"/>
    <n v="4"/>
    <m/>
    <n v="57.5"/>
    <n v="230"/>
    <n v="15483386"/>
    <s v="154833"/>
    <s v="1548"/>
    <m/>
    <m/>
    <x v="0"/>
    <m/>
    <m/>
    <s v="652/2024"/>
    <n v="955816"/>
    <s v="INSTITUTO OLGA KOS BRASILIA"/>
    <s v="Implementação e Desenvolvimento do Projeto Conexão Esportiva, em Brasília/DF"/>
    <m/>
    <m/>
    <m/>
    <m/>
    <s v="DF"/>
    <x v="36"/>
    <x v="3"/>
    <m/>
    <m/>
  </r>
  <r>
    <n v="1342"/>
    <m/>
    <m/>
    <m/>
    <m/>
    <x v="276"/>
    <x v="389"/>
    <x v="389"/>
    <s v="BEM"/>
    <m/>
    <m/>
    <s v="MATERIAL EDUCATIVO E ESPORTIVO"/>
    <n v="190"/>
    <m/>
    <n v="89"/>
    <n v="16910"/>
    <n v="15294643"/>
    <s v="152946"/>
    <s v="1529"/>
    <m/>
    <m/>
    <x v="0"/>
    <m/>
    <m/>
    <s v="7556/2024"/>
    <n v="958665"/>
    <s v="CONFEDERACAO BRASILEIRA DO DESPORTO UNIVERSITARIO"/>
    <s v="Viabilizar a participação da delegação brasileira nos Jogos dos BRICS."/>
    <m/>
    <m/>
    <m/>
    <m/>
    <s v="DF"/>
    <x v="0"/>
    <x v="0"/>
    <m/>
    <m/>
  </r>
  <r>
    <n v="1701"/>
    <m/>
    <m/>
    <m/>
    <m/>
    <x v="277"/>
    <x v="390"/>
    <x v="390"/>
    <s v="BEM"/>
    <m/>
    <m/>
    <s v="MATERIAL EDUCATIVO E ESPORTIVO"/>
    <n v="9140"/>
    <m/>
    <n v="1.1000000000000001"/>
    <n v="10054"/>
    <n v="15520944"/>
    <s v="155209"/>
    <s v="1552"/>
    <m/>
    <m/>
    <x v="0"/>
    <m/>
    <m/>
    <s v="18105/2024"/>
    <n v="961373"/>
    <s v="CONFEDERACAO BRASILEIRA DO DESPORTO ESCOLAR"/>
    <s v="Apoio na Realização dos Jogos Escolares Brasileiros - JEBs de 2024 na Cidade de Recife/PE."/>
    <m/>
    <m/>
    <m/>
    <m/>
    <s v="DF"/>
    <x v="0"/>
    <x v="0"/>
    <m/>
    <m/>
  </r>
  <r>
    <n v="1339"/>
    <m/>
    <m/>
    <m/>
    <m/>
    <x v="278"/>
    <x v="391"/>
    <x v="391"/>
    <s v="BEM"/>
    <m/>
    <m/>
    <s v="MATERIAL EDUCATIVO E ESPORTIVO"/>
    <n v="6000"/>
    <m/>
    <n v="12.9"/>
    <n v="77400"/>
    <n v="15294650"/>
    <s v="152946"/>
    <s v="1529"/>
    <m/>
    <m/>
    <x v="0"/>
    <m/>
    <m/>
    <s v="7556/2024"/>
    <n v="958665"/>
    <s v="CONFEDERACAO BRASILEIRA DO DESPORTO UNIVERSITARIO"/>
    <s v="Viabilizar a participação da delegação brasileira nos Jogos dos BRICS."/>
    <m/>
    <m/>
    <m/>
    <m/>
    <s v="DF"/>
    <x v="0"/>
    <x v="0"/>
    <m/>
    <m/>
  </r>
  <r>
    <n v="96"/>
    <m/>
    <m/>
    <m/>
    <m/>
    <x v="1"/>
    <x v="392"/>
    <x v="392"/>
    <s v="SERVICO"/>
    <m/>
    <m/>
    <s v="SERVICOS TECNICOS PROFISSIONAIS"/>
    <n v="30"/>
    <m/>
    <n v="260"/>
    <n v="7800"/>
    <n v="15221230"/>
    <s v="152212"/>
    <s v="1522"/>
    <m/>
    <m/>
    <x v="0"/>
    <m/>
    <m/>
    <s v="427/2024"/>
    <n v="960286"/>
    <s v="INSTITUTO MOVER DA VIDA I.M.V"/>
    <s v="Realização de Campeonato de Handebol e Beach Hand no Distrito Federal"/>
    <m/>
    <m/>
    <m/>
    <m/>
    <s v="DF"/>
    <x v="1"/>
    <x v="1"/>
    <m/>
    <m/>
  </r>
  <r>
    <n v="1157"/>
    <m/>
    <m/>
    <m/>
    <m/>
    <x v="1"/>
    <x v="393"/>
    <x v="393"/>
    <s v="SERVICO"/>
    <m/>
    <m/>
    <s v="OUTROS SERVICOS DE TERCEIROS-PESSOA JURIDICA"/>
    <n v="16"/>
    <m/>
    <n v="285"/>
    <n v="4560"/>
    <n v="15488883"/>
    <s v="154888"/>
    <s v="1548"/>
    <m/>
    <m/>
    <x v="0"/>
    <m/>
    <m/>
    <s v="4921/2024"/>
    <n v="959227"/>
    <s v="INSTITUTO INCUBADORA"/>
    <s v="Implementação e Desenvolvimento do Rua do Lazer nas Cidades de  Samambaia e Varjão/DF"/>
    <m/>
    <m/>
    <m/>
    <m/>
    <s v="DF"/>
    <x v="1"/>
    <x v="1"/>
    <m/>
    <m/>
  </r>
  <r>
    <n v="1500"/>
    <m/>
    <m/>
    <m/>
    <m/>
    <x v="1"/>
    <x v="394"/>
    <x v="394"/>
    <s v="SERVICO"/>
    <m/>
    <m/>
    <s v="OUTROS SERVICOS DE TERCEIROS-PESSOA JURIDICA"/>
    <n v="18"/>
    <m/>
    <n v="350"/>
    <n v="6300"/>
    <n v="15487075"/>
    <s v="154870"/>
    <s v="1548"/>
    <m/>
    <m/>
    <x v="0"/>
    <m/>
    <m/>
    <s v="14529/2024"/>
    <n v="962756"/>
    <s v="CENTRO DE DESENVOLVIMENTO DESPORTIVO ESPORTVAL FUT ART"/>
    <s v="Realização do 2º Evento Esportivo de Jogos de Rua Esporte e Cultura em Movimento no Distrito Federal"/>
    <m/>
    <m/>
    <m/>
    <m/>
    <s v="DF"/>
    <x v="1"/>
    <x v="1"/>
    <m/>
    <m/>
  </r>
  <r>
    <n v="1650"/>
    <m/>
    <m/>
    <m/>
    <m/>
    <x v="1"/>
    <x v="394"/>
    <x v="394"/>
    <s v="SERVICO"/>
    <m/>
    <m/>
    <s v="OUTROS SERVICOS DE TERCEIROS-PESSOA JURIDICA"/>
    <n v="14"/>
    <m/>
    <n v="350"/>
    <n v="4900"/>
    <n v="15486702"/>
    <s v="154867"/>
    <s v="1548"/>
    <m/>
    <m/>
    <x v="0"/>
    <m/>
    <m/>
    <s v="16600/2024"/>
    <n v="962320"/>
    <s v="LIGA CANDANGA DE FUTSAL DO DISTRITO FEDERAL"/>
    <s v="Realização do Evento Futsal Social no Entorno e no Distrito Federal"/>
    <m/>
    <m/>
    <m/>
    <m/>
    <s v="DF"/>
    <x v="1"/>
    <x v="1"/>
    <m/>
    <m/>
  </r>
  <r>
    <n v="1053"/>
    <m/>
    <m/>
    <m/>
    <m/>
    <x v="1"/>
    <x v="395"/>
    <x v="395"/>
    <s v="SERVICO"/>
    <m/>
    <m/>
    <s v="OUTROS SERVICOS DE TERCEIROS-PESSOA JURIDICA"/>
    <n v="14"/>
    <m/>
    <n v="215"/>
    <n v="3010"/>
    <n v="15453417"/>
    <s v="154534"/>
    <s v="1545"/>
    <m/>
    <m/>
    <x v="0"/>
    <m/>
    <m/>
    <s v="2248/2024"/>
    <n v="958774"/>
    <s v="INSTITUTO CULTURAL E SOCIAL DO DISTRITO FEDERAL - INCS"/>
    <s v="Realização do Evento Circuito Esporte, Saúde &amp; Bem Estar no Distrito Federal"/>
    <m/>
    <m/>
    <m/>
    <m/>
    <s v="DF"/>
    <x v="1"/>
    <x v="1"/>
    <m/>
    <m/>
  </r>
  <r>
    <n v="1081"/>
    <m/>
    <m/>
    <m/>
    <m/>
    <x v="33"/>
    <x v="396"/>
    <x v="396"/>
    <s v="SERVICO"/>
    <m/>
    <m/>
    <s v="SERVICOS GRAFICOS E EDITORIAIS"/>
    <n v="1"/>
    <m/>
    <n v="179.3"/>
    <n v="179.3"/>
    <n v="15327007"/>
    <s v="153270"/>
    <s v="1532"/>
    <m/>
    <m/>
    <x v="0"/>
    <m/>
    <m/>
    <s v="2430/2024"/>
    <n v="957170"/>
    <s v="INSTITUTO ME AJUDE A AJUDAR - IMAA"/>
    <s v="Implementação e Desenvolvimento do Projeto Geração Fut Luz no Distrito Federal"/>
    <m/>
    <m/>
    <m/>
    <m/>
    <s v="DF"/>
    <x v="19"/>
    <x v="6"/>
    <m/>
    <m/>
  </r>
  <r>
    <n v="1710"/>
    <m/>
    <m/>
    <m/>
    <m/>
    <x v="279"/>
    <x v="397"/>
    <x v="397"/>
    <s v="BEM"/>
    <m/>
    <m/>
    <s v="MATERIAL EDUCATIVO E ESPORTIVO"/>
    <n v="8619"/>
    <m/>
    <n v="14.55"/>
    <n v="125406.45"/>
    <n v="15520921"/>
    <s v="155209"/>
    <s v="1552"/>
    <m/>
    <m/>
    <x v="0"/>
    <m/>
    <m/>
    <s v="18105/2024"/>
    <n v="961373"/>
    <s v="CONFEDERACAO BRASILEIRA DO DESPORTO ESCOLAR"/>
    <s v="Apoio na Realização dos Jogos Escolares Brasileiros - JEBs de 2024 na Cidade de Recife/PE."/>
    <m/>
    <m/>
    <m/>
    <m/>
    <s v="DF"/>
    <x v="0"/>
    <x v="0"/>
    <m/>
    <m/>
  </r>
  <r>
    <n v="1022"/>
    <m/>
    <m/>
    <m/>
    <m/>
    <x v="280"/>
    <x v="398"/>
    <x v="398"/>
    <s v="SERVICO"/>
    <m/>
    <m/>
    <s v="FORNECIMENTO DE ALIMENTACAO"/>
    <n v="225"/>
    <m/>
    <n v="60"/>
    <n v="13500"/>
    <n v="15453778"/>
    <s v="154537"/>
    <s v="1545"/>
    <m/>
    <m/>
    <x v="0"/>
    <m/>
    <m/>
    <s v="2248/2024"/>
    <n v="958774"/>
    <s v="INSTITUTO CULTURAL E SOCIAL DO DISTRITO FEDERAL - INCS"/>
    <s v="Realização do Evento Circuito Esporte, Saúde &amp; Bem Estar no Distrito Federal"/>
    <m/>
    <m/>
    <m/>
    <m/>
    <s v="DF"/>
    <x v="0"/>
    <x v="0"/>
    <m/>
    <m/>
  </r>
  <r>
    <n v="773"/>
    <m/>
    <m/>
    <m/>
    <m/>
    <x v="281"/>
    <x v="399"/>
    <x v="399"/>
    <s v="BEM"/>
    <m/>
    <m/>
    <s v="UNIFORMES, TECIDOS E AVIAMENTOS"/>
    <n v="150"/>
    <m/>
    <n v="80"/>
    <n v="12000"/>
    <n v="15295029"/>
    <s v="152950"/>
    <s v="1529"/>
    <m/>
    <m/>
    <x v="0"/>
    <m/>
    <m/>
    <s v="966/2024"/>
    <n v="957164"/>
    <s v="INSTITUTO FORCA DE CEILANDIA - INFOCO"/>
    <s v="Implementação e Desenvolvimento do Projeto A Capoeira em Movimento 2ª Etapa no Gama/DF."/>
    <m/>
    <m/>
    <m/>
    <m/>
    <s v="DF"/>
    <x v="0"/>
    <x v="0"/>
    <m/>
    <m/>
  </r>
  <r>
    <n v="912"/>
    <m/>
    <m/>
    <m/>
    <m/>
    <x v="282"/>
    <x v="400"/>
    <x v="400"/>
    <s v="BEM"/>
    <m/>
    <m/>
    <s v="UNIFORMES, TECIDOS E AVIAMENTOS"/>
    <n v="400"/>
    <m/>
    <n v="89.9"/>
    <n v="35960"/>
    <n v="15482233"/>
    <s v="154822"/>
    <s v="1548"/>
    <m/>
    <m/>
    <x v="0"/>
    <m/>
    <m/>
    <s v="1596/2024"/>
    <n v="956226"/>
    <s v="INSTITUTO NOVA ALIANCA"/>
    <s v="Realização da 1ª Edição do Evento Corda e Ginga no Distrito Federal"/>
    <m/>
    <m/>
    <m/>
    <m/>
    <s v="DF"/>
    <x v="0"/>
    <x v="0"/>
    <m/>
    <m/>
  </r>
  <r>
    <n v="390"/>
    <m/>
    <m/>
    <m/>
    <m/>
    <x v="283"/>
    <x v="401"/>
    <x v="401"/>
    <s v="BEM"/>
    <m/>
    <m/>
    <s v="UNIFORMES, TECIDOS E AVIAMENTOS"/>
    <n v="105"/>
    <m/>
    <n v="69"/>
    <n v="7245"/>
    <n v="15360324"/>
    <s v="153603"/>
    <s v="1536"/>
    <m/>
    <m/>
    <x v="0"/>
    <m/>
    <m/>
    <s v="652/2024"/>
    <n v="955816"/>
    <s v="INSTITUTO OLGA KOS BRASILIA"/>
    <s v="Implementação e Desenvolvimento do Projeto Conexão Esportiva, em Brasília/DF"/>
    <m/>
    <m/>
    <m/>
    <m/>
    <s v="DF"/>
    <x v="0"/>
    <x v="0"/>
    <m/>
    <m/>
  </r>
  <r>
    <n v="99"/>
    <m/>
    <m/>
    <m/>
    <m/>
    <x v="284"/>
    <x v="402"/>
    <x v="402"/>
    <s v="BEM"/>
    <m/>
    <m/>
    <s v="UNIFORMES, TECIDOS E AVIAMENTOS"/>
    <n v="30"/>
    <m/>
    <n v="45"/>
    <n v="1350"/>
    <n v="15221238"/>
    <s v="152212"/>
    <s v="1522"/>
    <m/>
    <m/>
    <x v="0"/>
    <m/>
    <m/>
    <s v="427/2024"/>
    <n v="960286"/>
    <s v="INSTITUTO MOVER DA VIDA I.M.V"/>
    <s v="Realização de Campeonato de Handebol e Beach Hand no Distrito Federal"/>
    <m/>
    <m/>
    <m/>
    <m/>
    <s v="DF"/>
    <x v="0"/>
    <x v="0"/>
    <m/>
    <m/>
  </r>
  <r>
    <n v="1151"/>
    <m/>
    <m/>
    <m/>
    <m/>
    <x v="284"/>
    <x v="403"/>
    <x v="403"/>
    <s v="BEM"/>
    <m/>
    <m/>
    <s v="UNIFORMES, TECIDOS E AVIAMENTOS"/>
    <n v="460"/>
    <m/>
    <n v="37.700000000000003"/>
    <n v="17342"/>
    <n v="15488862"/>
    <s v="154888"/>
    <s v="1548"/>
    <m/>
    <m/>
    <x v="0"/>
    <m/>
    <m/>
    <s v="4921/2024"/>
    <n v="959227"/>
    <s v="INSTITUTO INCUBADORA"/>
    <s v="Implementação e Desenvolvimento do Rua do Lazer nas Cidades de  Samambaia e Varjão/DF"/>
    <m/>
    <m/>
    <m/>
    <m/>
    <s v="DF"/>
    <x v="0"/>
    <x v="0"/>
    <m/>
    <m/>
  </r>
  <r>
    <n v="1645"/>
    <m/>
    <m/>
    <m/>
    <m/>
    <x v="42"/>
    <x v="404"/>
    <x v="404"/>
    <s v="BEM"/>
    <m/>
    <m/>
    <s v="UNIFORMES, TECIDOS E AVIAMENTOS"/>
    <n v="480"/>
    <m/>
    <n v="49"/>
    <n v="23520"/>
    <n v="15472776"/>
    <s v="154727"/>
    <s v="1547"/>
    <m/>
    <m/>
    <x v="0"/>
    <m/>
    <m/>
    <s v="16597/2024"/>
    <n v="963075"/>
    <s v="LIGA CANDANGA DE FUTSAL DO DISTRITO FEDERAL"/>
    <s v="Realização do Evento Circuito de Futebol no Entorno do Distrito Federal"/>
    <m/>
    <m/>
    <m/>
    <m/>
    <s v="DF"/>
    <x v="22"/>
    <x v="4"/>
    <m/>
    <m/>
  </r>
  <r>
    <n v="1634"/>
    <m/>
    <m/>
    <m/>
    <m/>
    <x v="42"/>
    <x v="405"/>
    <x v="405"/>
    <s v="BEM"/>
    <m/>
    <m/>
    <s v="UNIFORMES, TECIDOS E AVIAMENTOS"/>
    <n v="30"/>
    <m/>
    <n v="49"/>
    <n v="1470"/>
    <n v="15472775"/>
    <s v="154727"/>
    <s v="1547"/>
    <m/>
    <m/>
    <x v="0"/>
    <m/>
    <m/>
    <s v="16597/2024"/>
    <n v="963075"/>
    <s v="LIGA CANDANGA DE FUTSAL DO DISTRITO FEDERAL"/>
    <s v="Realização do Evento Circuito de Futebol no Entorno do Distrito Federal"/>
    <m/>
    <m/>
    <m/>
    <m/>
    <s v="DF"/>
    <x v="22"/>
    <x v="4"/>
    <m/>
    <m/>
  </r>
  <r>
    <n v="1665"/>
    <m/>
    <m/>
    <m/>
    <m/>
    <x v="42"/>
    <x v="405"/>
    <x v="405"/>
    <s v="BEM"/>
    <m/>
    <m/>
    <s v="UNIFORMES, TECIDOS E AVIAMENTOS"/>
    <n v="13"/>
    <m/>
    <n v="49"/>
    <n v="637"/>
    <n v="15486774"/>
    <s v="154867"/>
    <s v="1548"/>
    <m/>
    <m/>
    <x v="0"/>
    <m/>
    <m/>
    <s v="16600/2024"/>
    <n v="962320"/>
    <s v="LIGA CANDANGA DE FUTSAL DO DISTRITO FEDERAL"/>
    <s v="Realização do Evento Futsal Social no Entorno e no Distrito Federal"/>
    <m/>
    <m/>
    <m/>
    <m/>
    <s v="DF"/>
    <x v="22"/>
    <x v="4"/>
    <m/>
    <m/>
  </r>
  <r>
    <n v="1519"/>
    <m/>
    <m/>
    <m/>
    <m/>
    <x v="42"/>
    <x v="406"/>
    <x v="406"/>
    <s v="BEM"/>
    <m/>
    <m/>
    <s v="UNIFORMES, TECIDOS E AVIAMENTOS"/>
    <n v="450"/>
    <m/>
    <n v="49"/>
    <n v="22050"/>
    <n v="15487057"/>
    <s v="154870"/>
    <s v="1548"/>
    <m/>
    <m/>
    <x v="0"/>
    <m/>
    <m/>
    <s v="14529/2024"/>
    <n v="962756"/>
    <s v="CENTRO DE DESENVOLVIMENTO DESPORTIVO ESPORTVAL FUT ART"/>
    <s v="Realização do 2º Evento Esportivo de Jogos de Rua Esporte e Cultura em Movimento no Distrito Federal"/>
    <m/>
    <m/>
    <m/>
    <m/>
    <s v="DF"/>
    <x v="22"/>
    <x v="4"/>
    <m/>
    <m/>
  </r>
  <r>
    <n v="795"/>
    <m/>
    <m/>
    <m/>
    <m/>
    <x v="42"/>
    <x v="407"/>
    <x v="407"/>
    <s v="BEM"/>
    <m/>
    <m/>
    <s v="UNIFORMES, TECIDOS E AVIAMENTOS"/>
    <n v="254"/>
    <m/>
    <n v="50"/>
    <n v="12700"/>
    <n v="15495316"/>
    <s v="154953"/>
    <s v="1549"/>
    <m/>
    <m/>
    <x v="0"/>
    <m/>
    <m/>
    <s v="1050/2024"/>
    <n v="959816"/>
    <s v="FEDERACAO BRASILIENSE DE TAEKWONDO E PARA-TAEKWONDO - FETAB"/>
    <s v="Realização do projeto TaekWondo para Futuro do Esporte e Cultura em Movimento no Distrito Federal/DF"/>
    <m/>
    <m/>
    <m/>
    <m/>
    <s v="DF"/>
    <x v="22"/>
    <x v="4"/>
    <m/>
    <m/>
  </r>
  <r>
    <n v="1712"/>
    <m/>
    <m/>
    <m/>
    <m/>
    <x v="285"/>
    <x v="408"/>
    <x v="408"/>
    <s v="BEM"/>
    <m/>
    <m/>
    <s v="UNIFORMES, TECIDOS E AVIAMENTOS"/>
    <n v="9030"/>
    <m/>
    <n v="31.66"/>
    <n v="285889.8"/>
    <n v="15520911"/>
    <s v="155209"/>
    <s v="1552"/>
    <m/>
    <m/>
    <x v="0"/>
    <m/>
    <m/>
    <s v="18105/2024"/>
    <n v="961373"/>
    <s v="CONFEDERACAO BRASILEIRA DO DESPORTO ESCOLAR"/>
    <s v="Apoio na Realização dos Jogos Escolares Brasileiros - JEBs de 2024 na Cidade de Recife/PE."/>
    <m/>
    <m/>
    <m/>
    <m/>
    <s v="DF"/>
    <x v="0"/>
    <x v="0"/>
    <m/>
    <m/>
  </r>
  <r>
    <n v="102"/>
    <m/>
    <m/>
    <m/>
    <m/>
    <x v="286"/>
    <x v="409"/>
    <x v="409"/>
    <s v="BEM"/>
    <m/>
    <m/>
    <s v="UNIFORMES, TECIDOS E AVIAMENTOS"/>
    <n v="15"/>
    <m/>
    <n v="60"/>
    <n v="900"/>
    <n v="15221237"/>
    <s v="152212"/>
    <s v="1522"/>
    <m/>
    <m/>
    <x v="0"/>
    <m/>
    <m/>
    <s v="427/2024"/>
    <n v="960286"/>
    <s v="INSTITUTO MOVER DA VIDA I.M.V"/>
    <s v="Realização de Campeonato de Handebol e Beach Hand no Distrito Federal"/>
    <m/>
    <m/>
    <m/>
    <m/>
    <s v="DF"/>
    <x v="47"/>
    <x v="0"/>
    <m/>
    <m/>
  </r>
  <r>
    <n v="763"/>
    <m/>
    <m/>
    <m/>
    <m/>
    <x v="287"/>
    <x v="410"/>
    <x v="410"/>
    <s v="BEM"/>
    <m/>
    <m/>
    <s v="UNIFORMES, TECIDOS E AVIAMENTOS"/>
    <n v="150"/>
    <m/>
    <n v="40"/>
    <n v="6000"/>
    <n v="15295063"/>
    <s v="152950"/>
    <s v="1529"/>
    <m/>
    <m/>
    <x v="0"/>
    <m/>
    <m/>
    <s v="966/2024"/>
    <n v="957164"/>
    <s v="INSTITUTO FORCA DE CEILANDIA - INFOCO"/>
    <s v="Implementação e Desenvolvimento do Projeto A Capoeira em Movimento 2ª Etapa no Gama/DF."/>
    <m/>
    <m/>
    <m/>
    <m/>
    <s v="DF"/>
    <x v="0"/>
    <x v="0"/>
    <m/>
    <m/>
  </r>
  <r>
    <n v="1677"/>
    <m/>
    <m/>
    <m/>
    <m/>
    <x v="42"/>
    <x v="411"/>
    <x v="411"/>
    <s v="BEM"/>
    <m/>
    <m/>
    <s v="UNIFORMES, TECIDOS E AVIAMENTOS"/>
    <n v="1100"/>
    <m/>
    <n v="35.4"/>
    <n v="38940"/>
    <n v="15508162"/>
    <s v="155081"/>
    <s v="1550"/>
    <m/>
    <m/>
    <x v="0"/>
    <m/>
    <m/>
    <s v="16783/2024"/>
    <n v="963025"/>
    <s v="CASA BRASIL - ASSOCIACAO ASSISTENCIA SOCIAL E PROMOCAO DA CULTURA, DESPORTO, EDUCACAO E SAUDE"/>
    <s v="Implementação e Desenvolvimento do Projeto Transforma Nova Iguaçu, no Município de Nova Iguaçu/RJ"/>
    <m/>
    <m/>
    <m/>
    <m/>
    <s v="DF"/>
    <x v="22"/>
    <x v="4"/>
    <m/>
    <m/>
  </r>
  <r>
    <n v="1704"/>
    <m/>
    <m/>
    <m/>
    <m/>
    <x v="286"/>
    <x v="412"/>
    <x v="412"/>
    <s v="BEM"/>
    <m/>
    <m/>
    <s v="UNIFORMES, TECIDOS E AVIAMENTOS"/>
    <n v="5023"/>
    <m/>
    <n v="40"/>
    <n v="200920"/>
    <n v="15520913"/>
    <s v="155209"/>
    <s v="1552"/>
    <m/>
    <m/>
    <x v="0"/>
    <m/>
    <m/>
    <s v="18105/2024"/>
    <n v="961373"/>
    <s v="CONFEDERACAO BRASILEIRA DO DESPORTO ESCOLAR"/>
    <s v="Apoio na Realização dos Jogos Escolares Brasileiros - JEBs de 2024 na Cidade de Recife/PE."/>
    <m/>
    <m/>
    <m/>
    <m/>
    <s v="DF"/>
    <x v="47"/>
    <x v="0"/>
    <m/>
    <m/>
  </r>
  <r>
    <n v="1033"/>
    <m/>
    <m/>
    <m/>
    <m/>
    <x v="42"/>
    <x v="413"/>
    <x v="413"/>
    <s v="BEM"/>
    <m/>
    <m/>
    <s v="MATERIAL EDUCATIVO E ESPORTIVO"/>
    <n v="2000"/>
    <m/>
    <n v="37"/>
    <n v="74000"/>
    <n v="15453719"/>
    <s v="154537"/>
    <s v="1545"/>
    <m/>
    <m/>
    <x v="0"/>
    <m/>
    <m/>
    <s v="2248/2024"/>
    <n v="958774"/>
    <s v="INSTITUTO CULTURAL E SOCIAL DO DISTRITO FEDERAL - INCS"/>
    <s v="Realização do Evento Circuito Esporte, Saúde &amp; Bem Estar no Distrito Federal"/>
    <m/>
    <m/>
    <m/>
    <m/>
    <s v="DF"/>
    <x v="22"/>
    <x v="4"/>
    <m/>
    <m/>
  </r>
  <r>
    <n v="345"/>
    <m/>
    <m/>
    <m/>
    <m/>
    <x v="288"/>
    <x v="414"/>
    <x v="414"/>
    <s v="BEM"/>
    <m/>
    <m/>
    <s v="UNIFORMES, TECIDOS E AVIAMENTOS"/>
    <n v="100"/>
    <m/>
    <n v="40"/>
    <n v="4000"/>
    <n v="15286606"/>
    <s v="152866"/>
    <s v="1528"/>
    <m/>
    <m/>
    <x v="0"/>
    <m/>
    <m/>
    <s v="639/2024"/>
    <n v="955753"/>
    <s v="INSTITUTO VITORIA"/>
    <s v="Implementação e Desenvolvimento do Projeto Estrelas do Tatame no Distrito Federal"/>
    <m/>
    <m/>
    <m/>
    <m/>
    <s v="DF"/>
    <x v="0"/>
    <x v="0"/>
    <m/>
    <m/>
  </r>
  <r>
    <n v="772"/>
    <m/>
    <m/>
    <m/>
    <m/>
    <x v="42"/>
    <x v="415"/>
    <x v="415"/>
    <s v="BEM"/>
    <m/>
    <m/>
    <s v="UNIFORMES, TECIDOS E AVIAMENTOS"/>
    <n v="150"/>
    <m/>
    <n v="40"/>
    <n v="6000"/>
    <n v="15295030"/>
    <s v="152950"/>
    <s v="1529"/>
    <m/>
    <m/>
    <x v="0"/>
    <m/>
    <m/>
    <s v="966/2024"/>
    <n v="957164"/>
    <s v="INSTITUTO FORCA DE CEILANDIA - INFOCO"/>
    <s v="Implementação e Desenvolvimento do Projeto A Capoeira em Movimento 2ª Etapa no Gama/DF."/>
    <m/>
    <m/>
    <m/>
    <m/>
    <s v="DF"/>
    <x v="22"/>
    <x v="4"/>
    <m/>
    <m/>
  </r>
  <r>
    <n v="447"/>
    <m/>
    <m/>
    <m/>
    <m/>
    <x v="42"/>
    <x v="416"/>
    <x v="416"/>
    <s v="BEM"/>
    <m/>
    <m/>
    <s v="UNIFORMES, TECIDOS E AVIAMENTOS"/>
    <n v="420"/>
    <m/>
    <n v="40"/>
    <n v="16800"/>
    <n v="15421178"/>
    <s v="154211"/>
    <s v="1542"/>
    <m/>
    <m/>
    <x v="0"/>
    <m/>
    <m/>
    <s v="653/2024"/>
    <n v="955910"/>
    <s v="INSTITUTO OLGA KOS BRASILIA"/>
    <s v="Implementação e Desenvolvimento do Projeto Dojô - Defesa e Inclusão, em Brasília/DF"/>
    <m/>
    <m/>
    <m/>
    <m/>
    <s v="DF"/>
    <x v="22"/>
    <x v="4"/>
    <m/>
    <m/>
  </r>
  <r>
    <n v="435"/>
    <m/>
    <m/>
    <m/>
    <m/>
    <x v="42"/>
    <x v="417"/>
    <x v="417"/>
    <s v="BEM"/>
    <m/>
    <m/>
    <s v="UNIFORMES, TECIDOS E AVIAMENTOS"/>
    <n v="861"/>
    <m/>
    <n v="40"/>
    <n v="34440"/>
    <n v="15360042"/>
    <s v="153600"/>
    <s v="1536"/>
    <m/>
    <m/>
    <x v="0"/>
    <m/>
    <m/>
    <s v="652/2024"/>
    <n v="955816"/>
    <s v="INSTITUTO OLGA KOS BRASILIA"/>
    <s v="Implementação e Desenvolvimento do Projeto Conexão Esportiva, em Brasília/DF"/>
    <m/>
    <m/>
    <m/>
    <m/>
    <s v="DF"/>
    <x v="22"/>
    <x v="4"/>
    <m/>
    <m/>
  </r>
  <r>
    <n v="1032"/>
    <m/>
    <m/>
    <m/>
    <m/>
    <x v="42"/>
    <x v="418"/>
    <x v="418"/>
    <s v="BEM"/>
    <m/>
    <m/>
    <s v="MATERIAL EDUCATIVO E ESPORTIVO"/>
    <n v="200"/>
    <m/>
    <n v="37"/>
    <n v="7400"/>
    <n v="15453717"/>
    <s v="154537"/>
    <s v="1545"/>
    <m/>
    <m/>
    <x v="0"/>
    <m/>
    <m/>
    <s v="2248/2024"/>
    <n v="958774"/>
    <s v="INSTITUTO CULTURAL E SOCIAL DO DISTRITO FEDERAL - INCS"/>
    <s v="Realização do Evento Circuito Esporte, Saúde &amp; Bem Estar no Distrito Federal"/>
    <m/>
    <m/>
    <m/>
    <m/>
    <s v="DF"/>
    <x v="22"/>
    <x v="4"/>
    <m/>
    <m/>
  </r>
  <r>
    <n v="1063"/>
    <m/>
    <m/>
    <m/>
    <m/>
    <x v="289"/>
    <x v="419"/>
    <x v="419"/>
    <s v="BEM"/>
    <m/>
    <m/>
    <s v="MATERIAL EDUCATIVO E ESPORTIVO"/>
    <n v="100"/>
    <m/>
    <n v="18"/>
    <n v="1800"/>
    <n v="15326994"/>
    <s v="153269"/>
    <s v="1532"/>
    <m/>
    <m/>
    <x v="0"/>
    <m/>
    <m/>
    <s v="2430/2024"/>
    <n v="957170"/>
    <s v="INSTITUTO ME AJUDE A AJUDAR - IMAA"/>
    <s v="Implementação e Desenvolvimento do Projeto Geração Fut Luz no Distrito Federal"/>
    <m/>
    <m/>
    <m/>
    <m/>
    <s v="DF"/>
    <x v="0"/>
    <x v="0"/>
    <m/>
    <m/>
  </r>
  <r>
    <n v="1698"/>
    <m/>
    <m/>
    <m/>
    <m/>
    <x v="290"/>
    <x v="420"/>
    <x v="420"/>
    <s v="BEM"/>
    <m/>
    <m/>
    <s v="MATERIAL EDUCATIVO E ESPORTIVO"/>
    <n v="9599"/>
    <m/>
    <n v="1.78"/>
    <n v="17086.22"/>
    <n v="15520941"/>
    <s v="155209"/>
    <s v="1552"/>
    <m/>
    <m/>
    <x v="0"/>
    <m/>
    <m/>
    <s v="18105/2024"/>
    <n v="961373"/>
    <s v="CONFEDERACAO BRASILEIRA DO DESPORTO ESCOLAR"/>
    <s v="Apoio na Realização dos Jogos Escolares Brasileiros - JEBs de 2024 na Cidade de Recife/PE."/>
    <m/>
    <m/>
    <m/>
    <m/>
    <s v="DF"/>
    <x v="0"/>
    <x v="0"/>
    <m/>
    <m/>
  </r>
  <r>
    <n v="429"/>
    <m/>
    <m/>
    <m/>
    <m/>
    <x v="212"/>
    <x v="421"/>
    <x v="421"/>
    <s v="BEM"/>
    <m/>
    <m/>
    <s v="MATERIAL EDUCATIVO E ESPORTIVO"/>
    <n v="4"/>
    <m/>
    <n v="22"/>
    <n v="88"/>
    <n v="15360020"/>
    <s v="153600"/>
    <s v="1536"/>
    <m/>
    <m/>
    <x v="0"/>
    <m/>
    <m/>
    <s v="652/2024"/>
    <n v="955816"/>
    <s v="INSTITUTO OLGA KOS BRASILIA"/>
    <s v="Implementação e Desenvolvimento do Projeto Conexão Esportiva, em Brasília/DF"/>
    <m/>
    <m/>
    <m/>
    <m/>
    <s v="DF"/>
    <x v="0"/>
    <x v="0"/>
    <m/>
    <m/>
  </r>
  <r>
    <n v="417"/>
    <m/>
    <m/>
    <m/>
    <m/>
    <x v="291"/>
    <x v="422"/>
    <x v="422"/>
    <s v="BEM"/>
    <m/>
    <m/>
    <s v="UNIFORMES, TECIDOS E AVIAMENTOS"/>
    <n v="420"/>
    <m/>
    <n v="28"/>
    <n v="11760"/>
    <n v="15360046"/>
    <s v="153600"/>
    <s v="1536"/>
    <m/>
    <m/>
    <x v="0"/>
    <m/>
    <m/>
    <s v="652/2024"/>
    <n v="955816"/>
    <s v="INSTITUTO OLGA KOS BRASILIA"/>
    <s v="Implementação e Desenvolvimento do Projeto Conexão Esportiva, em Brasília/DF"/>
    <m/>
    <m/>
    <m/>
    <m/>
    <s v="DF"/>
    <x v="0"/>
    <x v="0"/>
    <m/>
    <m/>
  </r>
  <r>
    <n v="469"/>
    <m/>
    <m/>
    <m/>
    <m/>
    <x v="291"/>
    <x v="422"/>
    <x v="422"/>
    <s v="BEM"/>
    <m/>
    <m/>
    <s v="UNIFORMES, TECIDOS E AVIAMENTOS"/>
    <n v="210"/>
    <m/>
    <n v="28"/>
    <n v="5880"/>
    <n v="15421180"/>
    <s v="154211"/>
    <s v="1542"/>
    <m/>
    <m/>
    <x v="0"/>
    <m/>
    <m/>
    <s v="653/2024"/>
    <n v="955910"/>
    <s v="INSTITUTO OLGA KOS BRASILIA"/>
    <s v="Implementação e Desenvolvimento do Projeto Dojô - Defesa e Inclusão, em Brasília/DF"/>
    <m/>
    <m/>
    <m/>
    <m/>
    <s v="DF"/>
    <x v="0"/>
    <x v="0"/>
    <m/>
    <m/>
  </r>
  <r>
    <n v="397"/>
    <m/>
    <m/>
    <m/>
    <m/>
    <x v="292"/>
    <x v="423"/>
    <x v="423"/>
    <s v="BEM"/>
    <m/>
    <m/>
    <s v="UNIFORMES, TECIDOS E AVIAMENTOS"/>
    <n v="110"/>
    <m/>
    <n v="146"/>
    <n v="16060"/>
    <n v="15360072"/>
    <s v="153600"/>
    <s v="1536"/>
    <m/>
    <m/>
    <x v="0"/>
    <m/>
    <m/>
    <s v="652/2024"/>
    <n v="955816"/>
    <s v="INSTITUTO OLGA KOS BRASILIA"/>
    <s v="Implementação e Desenvolvimento do Projeto Conexão Esportiva, em Brasília/DF"/>
    <m/>
    <m/>
    <m/>
    <m/>
    <s v="DF"/>
    <x v="0"/>
    <x v="0"/>
    <m/>
    <m/>
  </r>
  <r>
    <n v="1688"/>
    <m/>
    <m/>
    <m/>
    <m/>
    <x v="293"/>
    <x v="424"/>
    <x v="424"/>
    <s v="BEM"/>
    <m/>
    <m/>
    <s v="MATERIAL EDUCATIVO E ESPORTIVO"/>
    <n v="1100"/>
    <m/>
    <n v="109"/>
    <n v="119900"/>
    <n v="15508190"/>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670"/>
    <m/>
    <m/>
    <m/>
    <m/>
    <x v="294"/>
    <x v="425"/>
    <x v="425"/>
    <s v="BEM"/>
    <m/>
    <m/>
    <s v="MATERIAL EDUCATIVO E ESPORTIVO"/>
    <n v="1000"/>
    <m/>
    <n v="20"/>
    <n v="20000"/>
    <n v="15508176"/>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064"/>
    <m/>
    <m/>
    <m/>
    <m/>
    <x v="294"/>
    <x v="426"/>
    <x v="426"/>
    <s v="BEM"/>
    <m/>
    <m/>
    <s v="MATERIAL EDUCATIVO E ESPORTIVO"/>
    <n v="6"/>
    <m/>
    <n v="120"/>
    <n v="720"/>
    <n v="15326944"/>
    <s v="153269"/>
    <s v="1532"/>
    <m/>
    <m/>
    <x v="0"/>
    <m/>
    <m/>
    <s v="2430/2024"/>
    <n v="957170"/>
    <s v="INSTITUTO ME AJUDE A AJUDAR - IMAA"/>
    <s v="Implementação e Desenvolvimento do Projeto Geração Fut Luz no Distrito Federal"/>
    <m/>
    <m/>
    <m/>
    <m/>
    <s v="DF"/>
    <x v="0"/>
    <x v="0"/>
    <m/>
    <m/>
  </r>
  <r>
    <n v="798"/>
    <m/>
    <m/>
    <m/>
    <m/>
    <x v="295"/>
    <x v="427"/>
    <x v="427"/>
    <s v="BEM"/>
    <m/>
    <m/>
    <s v="MATERIAL EDUCATIVO E ESPORTIVO"/>
    <n v="60"/>
    <m/>
    <n v="140"/>
    <n v="8400"/>
    <n v="15495303"/>
    <s v="154953"/>
    <s v="1549"/>
    <m/>
    <m/>
    <x v="0"/>
    <m/>
    <m/>
    <s v="1050/2024"/>
    <n v="959816"/>
    <s v="FEDERACAO BRASILIENSE DE TAEKWONDO E PARA-TAEKWONDO - FETAB"/>
    <s v="Realização do projeto TaekWondo para Futuro do Esporte e Cultura em Movimento no Distrito Federal/DF"/>
    <m/>
    <m/>
    <m/>
    <m/>
    <s v="DF"/>
    <x v="0"/>
    <x v="0"/>
    <m/>
    <m/>
  </r>
  <r>
    <n v="1711"/>
    <m/>
    <m/>
    <m/>
    <m/>
    <x v="296"/>
    <x v="428"/>
    <x v="428"/>
    <s v="BEM"/>
    <m/>
    <m/>
    <s v="MATERIAL DE SINALIZACAO VISUAL E OUTROS"/>
    <n v="1"/>
    <m/>
    <n v="455111.35"/>
    <n v="455111.35"/>
    <n v="15520992"/>
    <s v="155209"/>
    <s v="1552"/>
    <m/>
    <m/>
    <x v="0"/>
    <m/>
    <m/>
    <s v="18105/2024"/>
    <n v="961373"/>
    <s v="CONFEDERACAO BRASILEIRA DO DESPORTO ESCOLAR"/>
    <s v="Apoio na Realização dos Jogos Escolares Brasileiros - JEBs de 2024 na Cidade de Recife/PE."/>
    <m/>
    <m/>
    <m/>
    <m/>
    <s v="DF"/>
    <x v="0"/>
    <x v="0"/>
    <m/>
    <m/>
  </r>
  <r>
    <n v="1681"/>
    <m/>
    <m/>
    <m/>
    <m/>
    <x v="297"/>
    <x v="429"/>
    <x v="429"/>
    <s v="BEM"/>
    <m/>
    <m/>
    <s v="MATERIAL EDUCATIVO E ESPORTIVO"/>
    <n v="40"/>
    <m/>
    <n v="7.2"/>
    <n v="288"/>
    <n v="15508188"/>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079"/>
    <m/>
    <m/>
    <m/>
    <m/>
    <x v="298"/>
    <x v="430"/>
    <x v="430"/>
    <s v="BEM"/>
    <m/>
    <m/>
    <s v="MATERIAL EDUCATIVO E ESPORTIVO"/>
    <n v="30"/>
    <m/>
    <n v="10"/>
    <n v="300"/>
    <n v="15326947"/>
    <s v="153269"/>
    <s v="1532"/>
    <m/>
    <m/>
    <x v="0"/>
    <m/>
    <m/>
    <s v="2430/2024"/>
    <n v="957170"/>
    <s v="INSTITUTO ME AJUDE A AJUDAR - IMAA"/>
    <s v="Implementação e Desenvolvimento do Projeto Geração Fut Luz no Distrito Federal"/>
    <m/>
    <m/>
    <m/>
    <m/>
    <s v="DF"/>
    <x v="48"/>
    <x v="3"/>
    <m/>
    <m/>
  </r>
  <r>
    <n v="770"/>
    <m/>
    <m/>
    <m/>
    <m/>
    <x v="299"/>
    <x v="431"/>
    <x v="431"/>
    <s v="SERVICO"/>
    <m/>
    <m/>
    <s v="SERVICOS GRAFICOS E EDITORIAIS"/>
    <n v="150"/>
    <m/>
    <n v="28"/>
    <n v="4200"/>
    <n v="15295001"/>
    <s v="152950"/>
    <s v="1529"/>
    <m/>
    <m/>
    <x v="0"/>
    <m/>
    <m/>
    <s v="966/2024"/>
    <n v="957164"/>
    <s v="INSTITUTO FORCA DE CEILANDIA - INFOCO"/>
    <s v="Implementação e Desenvolvimento do Projeto A Capoeira em Movimento 2ª Etapa no Gama/DF."/>
    <m/>
    <m/>
    <m/>
    <m/>
    <s v="DF"/>
    <x v="0"/>
    <x v="0"/>
    <m/>
    <m/>
  </r>
  <r>
    <n v="415"/>
    <m/>
    <m/>
    <m/>
    <m/>
    <x v="5"/>
    <x v="432"/>
    <x v="432"/>
    <s v="OUTROS"/>
    <m/>
    <m/>
    <s v="PREMIACOES DESPORTIVAS"/>
    <n v="420"/>
    <m/>
    <n v="19"/>
    <n v="7980"/>
    <n v="15360437"/>
    <s v="153604"/>
    <s v="1536"/>
    <m/>
    <m/>
    <x v="0"/>
    <m/>
    <m/>
    <s v="652/2024"/>
    <n v="955816"/>
    <s v="INSTITUTO OLGA KOS BRASILIA"/>
    <s v="Implementação e Desenvolvimento do Projeto Conexão Esportiva, em Brasília/DF"/>
    <m/>
    <m/>
    <m/>
    <m/>
    <s v="DF"/>
    <x v="4"/>
    <x v="2"/>
    <m/>
    <m/>
  </r>
  <r>
    <n v="454"/>
    <m/>
    <m/>
    <m/>
    <m/>
    <x v="5"/>
    <x v="432"/>
    <x v="432"/>
    <s v="OUTROS"/>
    <m/>
    <m/>
    <s v="PREMIACOES DESPORTIVAS"/>
    <n v="210"/>
    <m/>
    <n v="19"/>
    <n v="3990"/>
    <n v="15421458"/>
    <s v="154214"/>
    <s v="1542"/>
    <m/>
    <m/>
    <x v="0"/>
    <m/>
    <m/>
    <s v="653/2024"/>
    <n v="955910"/>
    <s v="INSTITUTO OLGA KOS BRASILIA"/>
    <s v="Implementação e Desenvolvimento do Projeto Dojô - Defesa e Inclusão, em Brasília/DF"/>
    <m/>
    <m/>
    <m/>
    <m/>
    <s v="DF"/>
    <x v="4"/>
    <x v="2"/>
    <m/>
    <m/>
  </r>
  <r>
    <n v="1129"/>
    <m/>
    <m/>
    <m/>
    <m/>
    <x v="70"/>
    <x v="433"/>
    <x v="433"/>
    <s v="BEM"/>
    <m/>
    <m/>
    <s v="UNIFORMES, TECIDOS E AVIAMENTOS"/>
    <n v="100"/>
    <m/>
    <n v="179.1"/>
    <n v="17910"/>
    <n v="15471328"/>
    <s v="154713"/>
    <s v="1547"/>
    <m/>
    <m/>
    <x v="0"/>
    <m/>
    <m/>
    <s v="4641/2024"/>
    <n v="957284"/>
    <s v="BRASILIA VOLEI ESPORTE CLUBE - BVEC"/>
    <s v="Implementação e Desenvolvimento de Projeto de Voleibol em Brasília"/>
    <m/>
    <m/>
    <m/>
    <m/>
    <s v="DF"/>
    <x v="25"/>
    <x v="4"/>
    <m/>
    <m/>
  </r>
  <r>
    <n v="771"/>
    <m/>
    <m/>
    <m/>
    <m/>
    <x v="215"/>
    <x v="434"/>
    <x v="434"/>
    <s v="SERVICO"/>
    <m/>
    <m/>
    <s v="OUTROS SERVICOS DE TERCEIROS-PESSOA JURIDICA"/>
    <n v="4"/>
    <m/>
    <n v="3100"/>
    <n v="12400"/>
    <n v="15294924"/>
    <s v="152949"/>
    <s v="1529"/>
    <m/>
    <m/>
    <x v="0"/>
    <m/>
    <m/>
    <s v="966/2024"/>
    <n v="957164"/>
    <s v="INSTITUTO FORCA DE CEILANDIA - INFOCO"/>
    <s v="Implementação e Desenvolvimento do Projeto A Capoeira em Movimento 2ª Etapa no Gama/DF."/>
    <m/>
    <m/>
    <m/>
    <m/>
    <s v="DF"/>
    <x v="0"/>
    <x v="0"/>
    <m/>
    <m/>
  </r>
  <r>
    <n v="1028"/>
    <m/>
    <m/>
    <m/>
    <m/>
    <x v="300"/>
    <x v="435"/>
    <x v="435"/>
    <s v="SERVICO"/>
    <m/>
    <m/>
    <s v="OUTROS SERVICOS DE TERCEIROS-PESSOA JURIDICA"/>
    <n v="3"/>
    <m/>
    <n v="3000"/>
    <n v="9000"/>
    <n v="15453326"/>
    <s v="154533"/>
    <s v="1545"/>
    <m/>
    <m/>
    <x v="0"/>
    <m/>
    <m/>
    <s v="2248/2024"/>
    <n v="958774"/>
    <s v="INSTITUTO CULTURAL E SOCIAL DO DISTRITO FEDERAL - INCS"/>
    <s v="Realização do Evento Circuito Esporte, Saúde &amp; Bem Estar no Distrito Federal"/>
    <m/>
    <m/>
    <m/>
    <m/>
    <s v="DF"/>
    <x v="31"/>
    <x v="8"/>
    <m/>
    <m/>
  </r>
  <r>
    <n v="922"/>
    <m/>
    <m/>
    <m/>
    <m/>
    <x v="300"/>
    <x v="436"/>
    <x v="436"/>
    <s v="SERVICO"/>
    <m/>
    <m/>
    <s v="OUTROS SERVICOS DE TERCEIROS-PESSOA JURIDICA"/>
    <n v="2"/>
    <m/>
    <n v="3920"/>
    <n v="7840"/>
    <n v="15481762"/>
    <s v="154817"/>
    <s v="1548"/>
    <m/>
    <m/>
    <x v="0"/>
    <m/>
    <m/>
    <s v="1596/2024"/>
    <n v="956226"/>
    <s v="INSTITUTO NOVA ALIANCA"/>
    <s v="Realização da 1ª Edição do Evento Corda e Ginga no Distrito Federal"/>
    <m/>
    <m/>
    <m/>
    <m/>
    <s v="DF"/>
    <x v="31"/>
    <x v="8"/>
    <m/>
    <m/>
  </r>
  <r>
    <n v="927"/>
    <m/>
    <m/>
    <m/>
    <m/>
    <x v="300"/>
    <x v="437"/>
    <x v="437"/>
    <s v="SERVICO"/>
    <m/>
    <m/>
    <s v="OUTROS SERVICOS DE TERCEIROS-PESSOA JURIDICA"/>
    <n v="2"/>
    <m/>
    <n v="3085.37"/>
    <n v="6170.74"/>
    <n v="15481763"/>
    <s v="154817"/>
    <s v="1548"/>
    <m/>
    <m/>
    <x v="0"/>
    <m/>
    <m/>
    <s v="1596/2024"/>
    <n v="956226"/>
    <s v="INSTITUTO NOVA ALIANCA"/>
    <s v="Realização da 1ª Edição do Evento Corda e Ginga no Distrito Federal"/>
    <m/>
    <m/>
    <m/>
    <m/>
    <s v="DF"/>
    <x v="31"/>
    <x v="8"/>
    <m/>
    <m/>
  </r>
  <r>
    <n v="916"/>
    <m/>
    <m/>
    <m/>
    <m/>
    <x v="26"/>
    <x v="438"/>
    <x v="438"/>
    <s v="SERVICO"/>
    <m/>
    <m/>
    <s v="OUTROS SERVICOS DE TERCEIROS-PESSOA JURIDICA"/>
    <n v="2"/>
    <m/>
    <n v="4180"/>
    <n v="8360"/>
    <n v="15481761"/>
    <s v="154817"/>
    <s v="1548"/>
    <m/>
    <m/>
    <x v="0"/>
    <m/>
    <m/>
    <s v="1596/2024"/>
    <n v="956226"/>
    <s v="INSTITUTO NOVA ALIANCA"/>
    <s v="Realização da 1ª Edição do Evento Corda e Ginga no Distrito Federal"/>
    <m/>
    <m/>
    <m/>
    <m/>
    <s v="DF"/>
    <x v="17"/>
    <x v="8"/>
    <m/>
    <m/>
  </r>
  <r>
    <n v="1069"/>
    <m/>
    <m/>
    <m/>
    <m/>
    <x v="300"/>
    <x v="439"/>
    <x v="439"/>
    <s v="SERVICO"/>
    <m/>
    <m/>
    <s v="OUTROS SERVICOS DE TERCEIROS-PESSOA JURIDICA"/>
    <n v="8"/>
    <m/>
    <n v="3000"/>
    <n v="24000"/>
    <n v="15326882"/>
    <s v="153268"/>
    <s v="1532"/>
    <m/>
    <m/>
    <x v="0"/>
    <m/>
    <m/>
    <s v="2430/2024"/>
    <n v="957170"/>
    <s v="INSTITUTO ME AJUDE A AJUDAR - IMAA"/>
    <s v="Implementação e Desenvolvimento do Projeto Geração Fut Luz no Distrito Federal"/>
    <m/>
    <m/>
    <m/>
    <m/>
    <s v="DF"/>
    <x v="31"/>
    <x v="8"/>
    <m/>
    <m/>
  </r>
  <r>
    <n v="1686"/>
    <m/>
    <m/>
    <m/>
    <m/>
    <x v="301"/>
    <x v="440"/>
    <x v="440"/>
    <s v="SERVICO"/>
    <m/>
    <m/>
    <s v="OUTROS SERVICOS DE TERCEIROS-PESSOA JURIDICA"/>
    <n v="8"/>
    <m/>
    <n v="3000"/>
    <n v="24000"/>
    <n v="15508114"/>
    <s v="155081"/>
    <s v="1550"/>
    <m/>
    <m/>
    <x v="0"/>
    <m/>
    <m/>
    <s v="16783/2024"/>
    <n v="963025"/>
    <s v="CASA BRASIL - ASSOCIACAO ASSISTENCIA SOCIAL E PROMOCAO DA CULTURA, DESPORTO, EDUCACAO E SAUDE"/>
    <s v="Implementação e Desenvolvimento do Projeto Transforma Nova Iguaçu, no Município de Nova Iguaçu/RJ"/>
    <m/>
    <m/>
    <m/>
    <m/>
    <s v="DF"/>
    <x v="31"/>
    <x v="8"/>
    <m/>
    <m/>
  </r>
  <r>
    <n v="97"/>
    <m/>
    <m/>
    <m/>
    <m/>
    <x v="9"/>
    <x v="441"/>
    <x v="441"/>
    <s v="SERVICO"/>
    <m/>
    <m/>
    <s v="SERVICOS TECNICOS PROFISSIONAIS"/>
    <n v="15"/>
    <m/>
    <n v="300"/>
    <n v="4500"/>
    <n v="15221234"/>
    <s v="152212"/>
    <s v="1522"/>
    <m/>
    <m/>
    <x v="0"/>
    <m/>
    <m/>
    <s v="427/2024"/>
    <n v="960286"/>
    <s v="INSTITUTO MOVER DA VIDA I.M.V"/>
    <s v="Realização de Campeonato de Handebol e Beach Hand no Distrito Federal"/>
    <m/>
    <m/>
    <m/>
    <m/>
    <s v="DF"/>
    <x v="8"/>
    <x v="0"/>
    <m/>
    <m/>
  </r>
  <r>
    <n v="486"/>
    <m/>
    <m/>
    <m/>
    <m/>
    <x v="11"/>
    <x v="11"/>
    <x v="11"/>
    <s v="-"/>
    <m/>
    <m/>
    <s v="-"/>
    <n v="0"/>
    <m/>
    <n v="0"/>
    <n v="0"/>
    <n v="0"/>
    <s v="0"/>
    <s v="0"/>
    <m/>
    <m/>
    <x v="7"/>
    <m/>
    <m/>
    <s v="659/2024"/>
    <n v="955957"/>
    <s v="MUNICIPIO DE ITUIUTABA"/>
    <s v="Realização do Evento “Jogos do Pontal Mineiro” no município de Ituiataba/MG"/>
    <m/>
    <m/>
    <m/>
    <m/>
    <s v="MG"/>
    <x v="10"/>
    <x v="0"/>
    <m/>
    <m/>
  </r>
  <r>
    <n v="487"/>
    <m/>
    <m/>
    <m/>
    <m/>
    <x v="302"/>
    <x v="442"/>
    <x v="442"/>
    <s v="SERVICO"/>
    <m/>
    <m/>
    <s v="OUTROS SERVICOS DE TERCEIROS-PESSOA JURIDICA"/>
    <n v="2"/>
    <m/>
    <n v="1200"/>
    <n v="2400"/>
    <n v="15170039"/>
    <s v="151700"/>
    <s v="1517"/>
    <m/>
    <m/>
    <x v="3"/>
    <m/>
    <m/>
    <s v="704/2024"/>
    <n v="955792"/>
    <s v="INSTITUTO PRO-FAMILIA"/>
    <s v="Realização do Evento Challenge FJU de Jiu-Jitsu - 2024, no Município de São Paulo"/>
    <m/>
    <m/>
    <m/>
    <m/>
    <s v="SP"/>
    <x v="0"/>
    <x v="0"/>
    <m/>
    <m/>
  </r>
  <r>
    <n v="488"/>
    <m/>
    <m/>
    <m/>
    <m/>
    <x v="303"/>
    <x v="443"/>
    <x v="443"/>
    <s v="SERVICO"/>
    <m/>
    <m/>
    <s v="SERVICOS GRAFICOS E EDITORIAIS"/>
    <n v="1"/>
    <m/>
    <n v="1200"/>
    <n v="1200"/>
    <n v="15354798"/>
    <s v="153547"/>
    <s v="1535"/>
    <m/>
    <m/>
    <x v="3"/>
    <m/>
    <m/>
    <s v="704/2024"/>
    <n v="955792"/>
    <s v="INSTITUTO PRO-FAMILIA"/>
    <s v="Realização do Evento Challenge FJU de Jiu-Jitsu - 2024, no Município de São Paulo"/>
    <m/>
    <m/>
    <m/>
    <m/>
    <s v="SP"/>
    <x v="0"/>
    <x v="0"/>
    <m/>
    <m/>
  </r>
  <r>
    <n v="489"/>
    <m/>
    <m/>
    <m/>
    <m/>
    <x v="9"/>
    <x v="444"/>
    <x v="444"/>
    <s v="SERVICO"/>
    <m/>
    <m/>
    <s v="OUTROS SERVICOS DE TERCEIROS-PESSOA JURIDICA"/>
    <n v="48"/>
    <m/>
    <n v="450"/>
    <n v="21600"/>
    <n v="15170030"/>
    <s v="151700"/>
    <s v="1517"/>
    <m/>
    <m/>
    <x v="3"/>
    <m/>
    <m/>
    <s v="704/2024"/>
    <n v="955792"/>
    <s v="INSTITUTO PRO-FAMILIA"/>
    <s v="Realização do Evento Challenge FJU de Jiu-Jitsu - 2024, no Município de São Paulo"/>
    <m/>
    <m/>
    <m/>
    <m/>
    <s v="SP"/>
    <x v="8"/>
    <x v="0"/>
    <m/>
    <m/>
  </r>
  <r>
    <n v="490"/>
    <m/>
    <m/>
    <m/>
    <m/>
    <x v="83"/>
    <x v="445"/>
    <x v="445"/>
    <s v="SERVICO"/>
    <m/>
    <m/>
    <s v="OUTROS SERVICOS DE TERCEIROS-PESSOA JURIDICA"/>
    <n v="12"/>
    <m/>
    <n v="250"/>
    <n v="3000"/>
    <n v="15354857"/>
    <s v="153548"/>
    <s v="1535"/>
    <m/>
    <m/>
    <x v="3"/>
    <m/>
    <m/>
    <s v="704/2024"/>
    <n v="955792"/>
    <s v="INSTITUTO PRO-FAMILIA"/>
    <s v="Realização do Evento Challenge FJU de Jiu-Jitsu - 2024, no Município de São Paulo"/>
    <m/>
    <m/>
    <m/>
    <m/>
    <s v="SP"/>
    <x v="0"/>
    <x v="0"/>
    <m/>
    <m/>
  </r>
  <r>
    <n v="491"/>
    <m/>
    <m/>
    <m/>
    <m/>
    <x v="304"/>
    <x v="446"/>
    <x v="446"/>
    <s v="SERVICO"/>
    <m/>
    <m/>
    <s v="OUTROS SERVICOS DE TERCEIROS-PESSOA JURIDICA"/>
    <n v="20"/>
    <m/>
    <n v="300"/>
    <n v="6000"/>
    <n v="15170032"/>
    <s v="151700"/>
    <s v="1517"/>
    <m/>
    <m/>
    <x v="3"/>
    <m/>
    <m/>
    <s v="704/2024"/>
    <n v="955792"/>
    <s v="INSTITUTO PRO-FAMILIA"/>
    <s v="Realização do Evento Challenge FJU de Jiu-Jitsu - 2024, no Município de São Paulo"/>
    <m/>
    <m/>
    <m/>
    <m/>
    <s v="SP"/>
    <x v="0"/>
    <x v="0"/>
    <m/>
    <m/>
  </r>
  <r>
    <n v="492"/>
    <m/>
    <m/>
    <m/>
    <m/>
    <x v="216"/>
    <x v="447"/>
    <x v="447"/>
    <s v="SERVICO"/>
    <m/>
    <m/>
    <s v="OUTROS SERVICOS DE TERCEIROS-PESSOA JURIDICA"/>
    <n v="50"/>
    <m/>
    <n v="34.5"/>
    <n v="1725"/>
    <n v="15356553"/>
    <s v="153565"/>
    <s v="1535"/>
    <m/>
    <m/>
    <x v="3"/>
    <m/>
    <m/>
    <s v="704/2024"/>
    <n v="955792"/>
    <s v="INSTITUTO PRO-FAMILIA"/>
    <s v="Realização do Evento Challenge FJU de Jiu-Jitsu - 2024, no Município de São Paulo"/>
    <m/>
    <m/>
    <m/>
    <m/>
    <s v="SP"/>
    <x v="0"/>
    <x v="0"/>
    <m/>
    <m/>
  </r>
  <r>
    <n v="493"/>
    <m/>
    <m/>
    <m/>
    <m/>
    <x v="10"/>
    <x v="448"/>
    <x v="448"/>
    <s v="OUTROS"/>
    <m/>
    <m/>
    <s v="PREMIACOES DESPORTIVAS"/>
    <n v="45"/>
    <m/>
    <n v="180"/>
    <n v="8100"/>
    <n v="15170048"/>
    <s v="151700"/>
    <s v="1517"/>
    <m/>
    <m/>
    <x v="3"/>
    <m/>
    <m/>
    <s v="704/2024"/>
    <n v="955792"/>
    <s v="INSTITUTO PRO-FAMILIA"/>
    <s v="Realização do Evento Challenge FJU de Jiu-Jitsu - 2024, no Município de São Paulo"/>
    <m/>
    <m/>
    <m/>
    <m/>
    <s v="SP"/>
    <x v="9"/>
    <x v="2"/>
    <m/>
    <m/>
  </r>
  <r>
    <n v="494"/>
    <m/>
    <m/>
    <m/>
    <m/>
    <x v="305"/>
    <x v="449"/>
    <x v="449"/>
    <s v="SERVICO"/>
    <m/>
    <m/>
    <s v="OUTROS SERVICOS DE TERCEIROS-PESSOA JURIDICA"/>
    <n v="2"/>
    <m/>
    <n v="2800"/>
    <n v="5600"/>
    <n v="15170040"/>
    <s v="151700"/>
    <s v="1517"/>
    <m/>
    <m/>
    <x v="3"/>
    <m/>
    <m/>
    <s v="704/2024"/>
    <n v="955792"/>
    <s v="INSTITUTO PRO-FAMILIA"/>
    <s v="Realização do Evento Challenge FJU de Jiu-Jitsu - 2024, no Município de São Paulo"/>
    <m/>
    <m/>
    <m/>
    <m/>
    <s v="SP"/>
    <x v="0"/>
    <x v="0"/>
    <m/>
    <m/>
  </r>
  <r>
    <n v="495"/>
    <m/>
    <m/>
    <m/>
    <m/>
    <x v="305"/>
    <x v="450"/>
    <x v="450"/>
    <s v="SERVICO"/>
    <m/>
    <m/>
    <s v="OUTROS SERVICOS DE TERCEIROS-PESSOA JURIDICA"/>
    <n v="2"/>
    <m/>
    <n v="1280"/>
    <n v="2560"/>
    <n v="15354852"/>
    <s v="153548"/>
    <s v="1535"/>
    <m/>
    <m/>
    <x v="3"/>
    <m/>
    <m/>
    <s v="704/2024"/>
    <n v="955792"/>
    <s v="INSTITUTO PRO-FAMILIA"/>
    <s v="Realização do Evento Challenge FJU de Jiu-Jitsu - 2024, no Município de São Paulo"/>
    <m/>
    <m/>
    <m/>
    <m/>
    <s v="SP"/>
    <x v="0"/>
    <x v="0"/>
    <m/>
    <m/>
  </r>
  <r>
    <n v="496"/>
    <m/>
    <m/>
    <m/>
    <m/>
    <x v="211"/>
    <x v="14"/>
    <x v="14"/>
    <s v="SERVICO"/>
    <m/>
    <m/>
    <s v="FORNECIMENTO DE ALIMENTACAO"/>
    <n v="1000"/>
    <m/>
    <n v="22"/>
    <n v="22000"/>
    <n v="15170034"/>
    <s v="151700"/>
    <s v="1517"/>
    <m/>
    <m/>
    <x v="3"/>
    <m/>
    <m/>
    <s v="704/2024"/>
    <n v="955792"/>
    <s v="INSTITUTO PRO-FAMILIA"/>
    <s v="Realização do Evento Challenge FJU de Jiu-Jitsu - 2024, no Município de São Paulo"/>
    <m/>
    <m/>
    <m/>
    <m/>
    <s v="SP"/>
    <x v="34"/>
    <x v="12"/>
    <m/>
    <m/>
  </r>
  <r>
    <n v="497"/>
    <m/>
    <m/>
    <m/>
    <m/>
    <x v="17"/>
    <x v="451"/>
    <x v="451"/>
    <s v="SERVICO"/>
    <m/>
    <m/>
    <s v="OUTROS SERVICOS DE TERCEIROS-PESSOA JURIDICA"/>
    <n v="2"/>
    <m/>
    <n v="2039.5"/>
    <n v="4079"/>
    <n v="15170037"/>
    <s v="151700"/>
    <s v="1517"/>
    <m/>
    <m/>
    <x v="3"/>
    <m/>
    <m/>
    <s v="704/2024"/>
    <n v="955792"/>
    <s v="INSTITUTO PRO-FAMILIA"/>
    <s v="Realização do Evento Challenge FJU de Jiu-Jitsu - 2024, no Município de São Paulo"/>
    <m/>
    <m/>
    <m/>
    <m/>
    <s v="SP"/>
    <x v="12"/>
    <x v="0"/>
    <m/>
    <m/>
  </r>
  <r>
    <n v="498"/>
    <m/>
    <m/>
    <m/>
    <m/>
    <x v="303"/>
    <x v="452"/>
    <x v="452"/>
    <s v="SERVICO"/>
    <m/>
    <m/>
    <s v="OUTROS SERVICOS DE TERCEIROS-PESSOA JURIDICA"/>
    <n v="2"/>
    <m/>
    <n v="1200"/>
    <n v="2400"/>
    <n v="15354850"/>
    <s v="153548"/>
    <s v="1535"/>
    <m/>
    <m/>
    <x v="3"/>
    <m/>
    <m/>
    <s v="704/2024"/>
    <n v="955792"/>
    <s v="INSTITUTO PRO-FAMILIA"/>
    <s v="Realização do Evento Challenge FJU de Jiu-Jitsu - 2024, no Município de São Paulo"/>
    <m/>
    <m/>
    <m/>
    <m/>
    <s v="SP"/>
    <x v="0"/>
    <x v="0"/>
    <m/>
    <m/>
  </r>
  <r>
    <n v="499"/>
    <m/>
    <m/>
    <m/>
    <m/>
    <x v="5"/>
    <x v="31"/>
    <x v="31"/>
    <s v="OUTROS"/>
    <m/>
    <m/>
    <s v="PREMIACOES DESPORTIVAS"/>
    <n v="400"/>
    <m/>
    <n v="26"/>
    <n v="10400"/>
    <n v="15170047"/>
    <s v="151700"/>
    <s v="1517"/>
    <m/>
    <m/>
    <x v="3"/>
    <m/>
    <m/>
    <s v="704/2024"/>
    <n v="955792"/>
    <s v="INSTITUTO PRO-FAMILIA"/>
    <s v="Realização do Evento Challenge FJU de Jiu-Jitsu - 2024, no Município de São Paulo"/>
    <m/>
    <m/>
    <m/>
    <m/>
    <s v="SP"/>
    <x v="4"/>
    <x v="2"/>
    <m/>
    <m/>
  </r>
  <r>
    <n v="500"/>
    <m/>
    <m/>
    <m/>
    <m/>
    <x v="198"/>
    <x v="453"/>
    <x v="453"/>
    <s v="SERVICO"/>
    <m/>
    <m/>
    <s v="OUTROS SERVICOS DE TERCEIROS-PESSOA JURIDICA"/>
    <n v="3000"/>
    <m/>
    <n v="2.2999999999999998"/>
    <n v="6900"/>
    <n v="15354825"/>
    <s v="153548"/>
    <s v="1535"/>
    <m/>
    <m/>
    <x v="3"/>
    <m/>
    <m/>
    <s v="704/2024"/>
    <n v="955792"/>
    <s v="INSTITUTO PRO-FAMILIA"/>
    <s v="Realização do Evento Challenge FJU de Jiu-Jitsu - 2024, no Município de São Paulo"/>
    <m/>
    <m/>
    <m/>
    <m/>
    <s v="SP"/>
    <x v="0"/>
    <x v="0"/>
    <m/>
    <m/>
  </r>
  <r>
    <n v="501"/>
    <m/>
    <m/>
    <m/>
    <m/>
    <x v="205"/>
    <x v="454"/>
    <x v="454"/>
    <s v="SERVICO"/>
    <m/>
    <m/>
    <s v="OUTROS SERVICOS DE TERCEIROS-PESSOA JURIDICA"/>
    <n v="16"/>
    <m/>
    <n v="300"/>
    <n v="4800"/>
    <n v="15170033"/>
    <s v="151700"/>
    <s v="1517"/>
    <m/>
    <m/>
    <x v="3"/>
    <m/>
    <m/>
    <s v="704/2024"/>
    <n v="955792"/>
    <s v="INSTITUTO PRO-FAMILIA"/>
    <s v="Realização do Evento Challenge FJU de Jiu-Jitsu - 2024, no Município de São Paulo"/>
    <m/>
    <m/>
    <m/>
    <m/>
    <s v="SP"/>
    <x v="0"/>
    <x v="0"/>
    <m/>
    <m/>
  </r>
  <r>
    <n v="502"/>
    <m/>
    <m/>
    <m/>
    <m/>
    <x v="306"/>
    <x v="455"/>
    <x v="455"/>
    <s v="SERVICO"/>
    <m/>
    <m/>
    <s v="OUTROS SERVICOS DE TERCEIROS-PESSOA JURIDICA"/>
    <n v="2"/>
    <m/>
    <n v="3500"/>
    <n v="7000"/>
    <n v="15170028"/>
    <s v="151700"/>
    <s v="1517"/>
    <m/>
    <m/>
    <x v="3"/>
    <m/>
    <m/>
    <s v="704/2024"/>
    <n v="955792"/>
    <s v="INSTITUTO PRO-FAMILIA"/>
    <s v="Realização do Evento Challenge FJU de Jiu-Jitsu - 2024, no Município de São Paulo"/>
    <m/>
    <m/>
    <m/>
    <m/>
    <s v="SP"/>
    <x v="0"/>
    <x v="0"/>
    <m/>
    <m/>
  </r>
  <r>
    <n v="503"/>
    <m/>
    <m/>
    <m/>
    <m/>
    <x v="307"/>
    <x v="456"/>
    <x v="456"/>
    <s v="SERVICO"/>
    <m/>
    <m/>
    <s v="OUTROS SERVICOS DE TERCEIROS-PESSOA JURIDICA"/>
    <n v="2"/>
    <m/>
    <n v="2500"/>
    <n v="5000"/>
    <n v="15170042"/>
    <s v="151700"/>
    <s v="1517"/>
    <m/>
    <m/>
    <x v="3"/>
    <m/>
    <m/>
    <s v="704/2024"/>
    <n v="955792"/>
    <s v="INSTITUTO PRO-FAMILIA"/>
    <s v="Realização do Evento Challenge FJU de Jiu-Jitsu - 2024, no Município de São Paulo"/>
    <m/>
    <m/>
    <m/>
    <m/>
    <s v="SP"/>
    <x v="0"/>
    <x v="0"/>
    <m/>
    <m/>
  </r>
  <r>
    <n v="504"/>
    <m/>
    <m/>
    <m/>
    <m/>
    <x v="308"/>
    <x v="457"/>
    <x v="457"/>
    <s v="SERVICO"/>
    <m/>
    <m/>
    <s v="SERVICOS GRAFICOS E EDITORIAIS"/>
    <n v="4"/>
    <m/>
    <n v="300"/>
    <n v="1200"/>
    <n v="15170025"/>
    <s v="151700"/>
    <s v="1517"/>
    <m/>
    <m/>
    <x v="3"/>
    <m/>
    <m/>
    <s v="704/2024"/>
    <n v="955792"/>
    <s v="INSTITUTO PRO-FAMILIA"/>
    <s v="Realização do Evento Challenge FJU de Jiu-Jitsu - 2024, no Município de São Paulo"/>
    <m/>
    <m/>
    <m/>
    <m/>
    <s v="SP"/>
    <x v="19"/>
    <x v="6"/>
    <m/>
    <m/>
  </r>
  <r>
    <n v="505"/>
    <m/>
    <m/>
    <m/>
    <m/>
    <x v="309"/>
    <x v="458"/>
    <x v="458"/>
    <s v="SERVICO"/>
    <m/>
    <m/>
    <s v="OUTROS SERVICOS DE TERCEIROS-PESSOA JURIDICA"/>
    <n v="1080"/>
    <m/>
    <n v="30"/>
    <n v="32400"/>
    <n v="15170035"/>
    <s v="151700"/>
    <s v="1517"/>
    <m/>
    <m/>
    <x v="3"/>
    <m/>
    <m/>
    <s v="704/2024"/>
    <n v="955792"/>
    <s v="INSTITUTO PRO-FAMILIA"/>
    <s v="Realização do Evento Challenge FJU de Jiu-Jitsu - 2024, no Município de São Paulo"/>
    <m/>
    <m/>
    <m/>
    <m/>
    <s v="SP"/>
    <x v="0"/>
    <x v="0"/>
    <m/>
    <m/>
  </r>
  <r>
    <n v="506"/>
    <m/>
    <m/>
    <m/>
    <m/>
    <x v="214"/>
    <x v="291"/>
    <x v="291"/>
    <s v="SERVICO"/>
    <m/>
    <m/>
    <s v="OUTROS SERVICOS DE TERCEIROS-PESSOA JURIDICA"/>
    <n v="2"/>
    <m/>
    <n v="4500"/>
    <n v="9000"/>
    <n v="15170043"/>
    <s v="151700"/>
    <s v="1517"/>
    <m/>
    <m/>
    <x v="3"/>
    <m/>
    <m/>
    <s v="704/2024"/>
    <n v="955792"/>
    <s v="INSTITUTO PRO-FAMILIA"/>
    <s v="Realização do Evento Challenge FJU de Jiu-Jitsu - 2024, no Município de São Paulo"/>
    <m/>
    <m/>
    <m/>
    <m/>
    <s v="SP"/>
    <x v="0"/>
    <x v="0"/>
    <m/>
    <m/>
  </r>
  <r>
    <n v="507"/>
    <m/>
    <m/>
    <m/>
    <m/>
    <x v="310"/>
    <x v="459"/>
    <x v="459"/>
    <s v="BEM"/>
    <m/>
    <m/>
    <s v="UNIFORMES, TECIDOS E AVIAMENTOS"/>
    <n v="100"/>
    <m/>
    <n v="69.900000000000006"/>
    <n v="6990"/>
    <n v="15170045"/>
    <s v="151700"/>
    <s v="1517"/>
    <m/>
    <m/>
    <x v="3"/>
    <m/>
    <m/>
    <s v="704/2024"/>
    <n v="955792"/>
    <s v="INSTITUTO PRO-FAMILIA"/>
    <s v="Realização do Evento Challenge FJU de Jiu-Jitsu - 2024, no Município de São Paulo"/>
    <m/>
    <m/>
    <m/>
    <m/>
    <s v="SP"/>
    <x v="6"/>
    <x v="4"/>
    <m/>
    <m/>
  </r>
  <r>
    <n v="508"/>
    <m/>
    <m/>
    <m/>
    <m/>
    <x v="32"/>
    <x v="258"/>
    <x v="258"/>
    <s v="SERVICO"/>
    <m/>
    <m/>
    <s v="OUTROS SERVICOS DE TERCEIROS-PESSOA JURIDICA"/>
    <n v="2"/>
    <m/>
    <n v="2651"/>
    <n v="5302"/>
    <n v="15170041"/>
    <s v="151700"/>
    <s v="1517"/>
    <m/>
    <m/>
    <x v="3"/>
    <m/>
    <m/>
    <s v="704/2024"/>
    <n v="955792"/>
    <s v="INSTITUTO PRO-FAMILIA"/>
    <s v="Realização do Evento Challenge FJU de Jiu-Jitsu - 2024, no Município de São Paulo"/>
    <m/>
    <m/>
    <m/>
    <m/>
    <s v="SP"/>
    <x v="18"/>
    <x v="9"/>
    <m/>
    <m/>
  </r>
  <r>
    <n v="509"/>
    <m/>
    <m/>
    <m/>
    <m/>
    <x v="311"/>
    <x v="460"/>
    <x v="460"/>
    <s v="SERVICO"/>
    <m/>
    <m/>
    <s v="OUTROS SERVICOS DE TERCEIROS-PESSOA JURIDICA"/>
    <n v="48"/>
    <m/>
    <n v="350"/>
    <n v="16800"/>
    <n v="15170031"/>
    <s v="151700"/>
    <s v="1517"/>
    <m/>
    <m/>
    <x v="3"/>
    <m/>
    <m/>
    <s v="704/2024"/>
    <n v="955792"/>
    <s v="INSTITUTO PRO-FAMILIA"/>
    <s v="Realização do Evento Challenge FJU de Jiu-Jitsu - 2024, no Município de São Paulo"/>
    <m/>
    <m/>
    <m/>
    <m/>
    <s v="SP"/>
    <x v="0"/>
    <x v="0"/>
    <m/>
    <m/>
  </r>
  <r>
    <n v="510"/>
    <m/>
    <m/>
    <m/>
    <m/>
    <x v="312"/>
    <x v="461"/>
    <x v="461"/>
    <s v="BEM"/>
    <m/>
    <m/>
    <s v="UNIFORMES, TECIDOS E AVIAMENTOS"/>
    <n v="400"/>
    <m/>
    <n v="350"/>
    <n v="140000"/>
    <n v="15170046"/>
    <s v="151700"/>
    <s v="1517"/>
    <m/>
    <m/>
    <x v="3"/>
    <m/>
    <m/>
    <s v="704/2024"/>
    <n v="955792"/>
    <s v="INSTITUTO PRO-FAMILIA"/>
    <s v="Realização do Evento Challenge FJU de Jiu-Jitsu - 2024, no Município de São Paulo"/>
    <m/>
    <m/>
    <m/>
    <m/>
    <s v="SP"/>
    <x v="0"/>
    <x v="0"/>
    <m/>
    <m/>
  </r>
  <r>
    <n v="511"/>
    <m/>
    <m/>
    <m/>
    <m/>
    <x v="23"/>
    <x v="462"/>
    <x v="462"/>
    <s v="SERVICO"/>
    <m/>
    <m/>
    <s v="OUTROS SERVICOS DE TERCEIROS-PESSOA JURIDICA"/>
    <n v="30"/>
    <m/>
    <n v="200"/>
    <n v="6000"/>
    <n v="15170029"/>
    <s v="151700"/>
    <s v="1517"/>
    <m/>
    <m/>
    <x v="3"/>
    <m/>
    <m/>
    <s v="704/2024"/>
    <n v="955792"/>
    <s v="INSTITUTO PRO-FAMILIA"/>
    <s v="Realização do Evento Challenge FJU de Jiu-Jitsu - 2024, no Município de São Paulo"/>
    <m/>
    <m/>
    <m/>
    <m/>
    <s v="SP"/>
    <x v="15"/>
    <x v="7"/>
    <m/>
    <m/>
  </r>
  <r>
    <n v="512"/>
    <m/>
    <m/>
    <m/>
    <m/>
    <x v="313"/>
    <x v="463"/>
    <x v="463"/>
    <s v="SERVICO"/>
    <m/>
    <m/>
    <s v="OUTROS SERVICOS DE TERCEIROS-PESSOA JURIDICA"/>
    <n v="2"/>
    <m/>
    <n v="5000"/>
    <n v="10000"/>
    <n v="15170027"/>
    <s v="151700"/>
    <s v="1517"/>
    <m/>
    <m/>
    <x v="3"/>
    <m/>
    <m/>
    <s v="704/2024"/>
    <n v="955792"/>
    <s v="INSTITUTO PRO-FAMILIA"/>
    <s v="Realização do Evento Challenge FJU de Jiu-Jitsu - 2024, no Município de São Paulo"/>
    <m/>
    <m/>
    <m/>
    <m/>
    <s v="SP"/>
    <x v="17"/>
    <x v="8"/>
    <m/>
    <m/>
  </r>
  <r>
    <n v="513"/>
    <m/>
    <m/>
    <m/>
    <m/>
    <x v="314"/>
    <x v="464"/>
    <x v="464"/>
    <s v="SERVICO"/>
    <m/>
    <m/>
    <s v="SERVICOS GRAFICOS E EDITORIAIS"/>
    <n v="2"/>
    <m/>
    <n v="1200"/>
    <n v="2400"/>
    <n v="15170026"/>
    <s v="151700"/>
    <s v="1517"/>
    <m/>
    <m/>
    <x v="3"/>
    <m/>
    <m/>
    <s v="704/2024"/>
    <n v="955792"/>
    <s v="INSTITUTO PRO-FAMILIA"/>
    <s v="Realização do Evento Challenge FJU de Jiu-Jitsu - 2024, no Município de São Paulo"/>
    <m/>
    <m/>
    <m/>
    <m/>
    <s v="SP"/>
    <x v="0"/>
    <x v="0"/>
    <m/>
    <m/>
  </r>
  <r>
    <n v="514"/>
    <m/>
    <m/>
    <m/>
    <m/>
    <x v="315"/>
    <x v="465"/>
    <x v="465"/>
    <s v="SERVICO"/>
    <m/>
    <m/>
    <s v="OUTROS SERVICOS DE TERCEIROS-PESSOA JURIDICA"/>
    <n v="12"/>
    <m/>
    <n v="900"/>
    <n v="10800"/>
    <n v="15170038"/>
    <s v="151700"/>
    <s v="1517"/>
    <m/>
    <m/>
    <x v="3"/>
    <m/>
    <m/>
    <s v="704/2024"/>
    <n v="955792"/>
    <s v="INSTITUTO PRO-FAMILIA"/>
    <s v="Realização do Evento Challenge FJU de Jiu-Jitsu - 2024, no Município de São Paulo"/>
    <m/>
    <m/>
    <m/>
    <m/>
    <s v="SP"/>
    <x v="0"/>
    <x v="0"/>
    <m/>
    <m/>
  </r>
  <r>
    <n v="515"/>
    <m/>
    <m/>
    <m/>
    <m/>
    <x v="316"/>
    <x v="466"/>
    <x v="466"/>
    <s v="SERVICO"/>
    <m/>
    <m/>
    <s v="OUTROS SERVICOS DE TERCEIROS-PESSOA JURIDICA"/>
    <n v="2"/>
    <m/>
    <n v="4000"/>
    <n v="8000"/>
    <n v="15170044"/>
    <s v="151700"/>
    <s v="1517"/>
    <m/>
    <m/>
    <x v="3"/>
    <m/>
    <m/>
    <s v="704/2024"/>
    <n v="955792"/>
    <s v="INSTITUTO PRO-FAMILIA"/>
    <s v="Realização do Evento Challenge FJU de Jiu-Jitsu - 2024, no Município de São Paulo"/>
    <m/>
    <m/>
    <m/>
    <m/>
    <s v="SP"/>
    <x v="0"/>
    <x v="0"/>
    <m/>
    <m/>
  </r>
  <r>
    <n v="516"/>
    <m/>
    <m/>
    <m/>
    <m/>
    <x v="317"/>
    <x v="467"/>
    <x v="467"/>
    <s v="SERVICO"/>
    <m/>
    <m/>
    <s v="OUTROS SERVICOS DE TERCEIROS-PESSOA JURIDICA"/>
    <n v="16"/>
    <m/>
    <n v="295"/>
    <n v="4720"/>
    <n v="15354847"/>
    <s v="153548"/>
    <s v="1535"/>
    <m/>
    <m/>
    <x v="3"/>
    <m/>
    <m/>
    <s v="704/2024"/>
    <n v="955792"/>
    <s v="INSTITUTO PRO-FAMILIA"/>
    <s v="Realização do Evento Challenge FJU de Jiu-Jitsu - 2024, no Município de São Paulo"/>
    <m/>
    <m/>
    <m/>
    <m/>
    <s v="SP"/>
    <x v="0"/>
    <x v="0"/>
    <m/>
    <m/>
  </r>
  <r>
    <n v="517"/>
    <m/>
    <m/>
    <m/>
    <m/>
    <x v="222"/>
    <x v="468"/>
    <x v="468"/>
    <s v="SERVICO"/>
    <m/>
    <m/>
    <s v="OUTROS SERVICOS DE TERCEIROS-PESSOA JURIDICA"/>
    <n v="2"/>
    <m/>
    <n v="1500"/>
    <n v="3000"/>
    <n v="15170036"/>
    <s v="151700"/>
    <s v="1517"/>
    <m/>
    <m/>
    <x v="3"/>
    <m/>
    <m/>
    <s v="704/2024"/>
    <n v="955792"/>
    <s v="INSTITUTO PRO-FAMILIA"/>
    <s v="Realização do Evento Challenge FJU de Jiu-Jitsu - 2024, no Município de São Paulo"/>
    <m/>
    <m/>
    <m/>
    <m/>
    <s v="SP"/>
    <x v="0"/>
    <x v="0"/>
    <m/>
    <m/>
  </r>
  <r>
    <n v="518"/>
    <m/>
    <m/>
    <m/>
    <m/>
    <x v="211"/>
    <x v="469"/>
    <x v="469"/>
    <s v="SERVICO"/>
    <m/>
    <m/>
    <s v="FORNECIMENTO DE ALIMENTACAO"/>
    <n v="800"/>
    <m/>
    <n v="31.48"/>
    <n v="25184"/>
    <n v="15354833"/>
    <s v="153548"/>
    <s v="1535"/>
    <m/>
    <m/>
    <x v="3"/>
    <m/>
    <m/>
    <s v="704/2024"/>
    <n v="955792"/>
    <s v="INSTITUTO PRO-FAMILIA"/>
    <s v="Realização do Evento Challenge FJU de Jiu-Jitsu - 2024, no Município de São Paulo"/>
    <m/>
    <m/>
    <m/>
    <m/>
    <s v="SP"/>
    <x v="34"/>
    <x v="12"/>
    <m/>
    <m/>
  </r>
  <r>
    <n v="519"/>
    <m/>
    <m/>
    <m/>
    <m/>
    <x v="11"/>
    <x v="11"/>
    <x v="11"/>
    <s v="-"/>
    <m/>
    <m/>
    <s v="-"/>
    <n v="0"/>
    <m/>
    <n v="0"/>
    <n v="0"/>
    <n v="0"/>
    <s v="0"/>
    <s v="0"/>
    <m/>
    <m/>
    <x v="3"/>
    <m/>
    <m/>
    <s v="709/2024"/>
    <n v="955906"/>
    <s v="MUNICIPIO DE ARACOIABA DA SERRA"/>
    <s v="Aquisição e Instalação de Academias ao Ar Livre no Município de Araçoiaba da Serra/SP"/>
    <m/>
    <m/>
    <m/>
    <m/>
    <s v="SP"/>
    <x v="10"/>
    <x v="0"/>
    <m/>
    <m/>
  </r>
  <r>
    <n v="520"/>
    <m/>
    <m/>
    <m/>
    <m/>
    <x v="138"/>
    <x v="470"/>
    <x v="470"/>
    <s v="SERVICO"/>
    <m/>
    <m/>
    <s v="OUTROS SERVICOS DE TERCEIROS-PESSOA JURIDICA"/>
    <n v="720"/>
    <m/>
    <n v="19"/>
    <n v="13680"/>
    <n v="15449684"/>
    <s v="154496"/>
    <s v="1544"/>
    <m/>
    <m/>
    <x v="4"/>
    <m/>
    <m/>
    <s v="735/2024"/>
    <n v="956519"/>
    <s v="ASSOCIACAO CULTURAL ESPORTIVA E LAZER NOVA ROSA DA PENHA"/>
    <s v="Implementação e Desenvolvimento do Projeto Movimento Saudável no Município de Cariacica/ES"/>
    <m/>
    <m/>
    <m/>
    <m/>
    <s v="ES"/>
    <x v="34"/>
    <x v="12"/>
    <m/>
    <m/>
  </r>
  <r>
    <n v="521"/>
    <m/>
    <m/>
    <m/>
    <m/>
    <x v="10"/>
    <x v="471"/>
    <x v="471"/>
    <s v="OUTROS"/>
    <m/>
    <m/>
    <s v="PREMIACOES DESPORTIVAS"/>
    <n v="8"/>
    <m/>
    <n v="190"/>
    <n v="1520"/>
    <n v="15449702"/>
    <s v="154497"/>
    <s v="1544"/>
    <m/>
    <m/>
    <x v="4"/>
    <m/>
    <m/>
    <s v="735/2024"/>
    <n v="956519"/>
    <s v="ASSOCIACAO CULTURAL ESPORTIVA E LAZER NOVA ROSA DA PENHA"/>
    <s v="Implementação e Desenvolvimento do Projeto Movimento Saudável no Município de Cariacica/ES"/>
    <m/>
    <m/>
    <m/>
    <m/>
    <s v="ES"/>
    <x v="9"/>
    <x v="2"/>
    <m/>
    <m/>
  </r>
  <r>
    <n v="522"/>
    <m/>
    <m/>
    <m/>
    <m/>
    <x v="318"/>
    <x v="472"/>
    <x v="472"/>
    <s v="BEM"/>
    <m/>
    <m/>
    <s v="UNIFORMES, TECIDOS E AVIAMENTOS"/>
    <n v="240"/>
    <m/>
    <n v="46"/>
    <n v="11040"/>
    <n v="15449691"/>
    <s v="154496"/>
    <s v="1544"/>
    <m/>
    <m/>
    <x v="4"/>
    <m/>
    <m/>
    <s v="735/2024"/>
    <n v="956519"/>
    <s v="ASSOCIACAO CULTURAL ESPORTIVA E LAZER NOVA ROSA DA PENHA"/>
    <s v="Implementação e Desenvolvimento do Projeto Movimento Saudável no Município de Cariacica/ES"/>
    <m/>
    <m/>
    <m/>
    <m/>
    <s v="ES"/>
    <x v="0"/>
    <x v="0"/>
    <m/>
    <m/>
  </r>
  <r>
    <n v="523"/>
    <m/>
    <m/>
    <m/>
    <m/>
    <x v="319"/>
    <x v="473"/>
    <x v="473"/>
    <s v="BEM"/>
    <m/>
    <m/>
    <s v="MATERIAL EDUCATIVO E ESPORTIVO"/>
    <n v="60"/>
    <m/>
    <n v="42.01"/>
    <n v="2520.6"/>
    <n v="15449740"/>
    <s v="154497"/>
    <s v="1544"/>
    <m/>
    <m/>
    <x v="4"/>
    <m/>
    <m/>
    <s v="735/2024"/>
    <n v="956519"/>
    <s v="ASSOCIACAO CULTURAL ESPORTIVA E LAZER NOVA ROSA DA PENHA"/>
    <s v="Implementação e Desenvolvimento do Projeto Movimento Saudável no Município de Cariacica/ES"/>
    <m/>
    <m/>
    <m/>
    <m/>
    <s v="ES"/>
    <x v="0"/>
    <x v="0"/>
    <m/>
    <m/>
  </r>
  <r>
    <n v="524"/>
    <m/>
    <m/>
    <m/>
    <m/>
    <x v="42"/>
    <x v="472"/>
    <x v="472"/>
    <s v="BEM"/>
    <m/>
    <m/>
    <s v="UNIFORMES, TECIDOS E AVIAMENTOS"/>
    <n v="10"/>
    <m/>
    <n v="46"/>
    <n v="460"/>
    <n v="15449694"/>
    <s v="154496"/>
    <s v="1544"/>
    <m/>
    <m/>
    <x v="4"/>
    <m/>
    <m/>
    <s v="735/2024"/>
    <n v="956519"/>
    <s v="ASSOCIACAO CULTURAL ESPORTIVA E LAZER NOVA ROSA DA PENHA"/>
    <s v="Implementação e Desenvolvimento do Projeto Movimento Saudável no Município de Cariacica/ES"/>
    <m/>
    <m/>
    <m/>
    <m/>
    <s v="ES"/>
    <x v="22"/>
    <x v="4"/>
    <m/>
    <m/>
  </r>
  <r>
    <n v="525"/>
    <m/>
    <m/>
    <m/>
    <m/>
    <x v="5"/>
    <x v="474"/>
    <x v="474"/>
    <s v="OUTROS"/>
    <m/>
    <m/>
    <s v="PREMIACOES DESPORTIVAS"/>
    <n v="720"/>
    <m/>
    <n v="18"/>
    <n v="12960"/>
    <n v="15449704"/>
    <s v="154497"/>
    <s v="1544"/>
    <m/>
    <m/>
    <x v="4"/>
    <m/>
    <m/>
    <s v="735/2024"/>
    <n v="956519"/>
    <s v="ASSOCIACAO CULTURAL ESPORTIVA E LAZER NOVA ROSA DA PENHA"/>
    <s v="Implementação e Desenvolvimento do Projeto Movimento Saudável no Município de Cariacica/ES"/>
    <m/>
    <m/>
    <m/>
    <m/>
    <s v="ES"/>
    <x v="4"/>
    <x v="2"/>
    <m/>
    <m/>
  </r>
  <r>
    <n v="526"/>
    <m/>
    <m/>
    <m/>
    <m/>
    <x v="320"/>
    <x v="475"/>
    <x v="475"/>
    <s v="SERVICO"/>
    <m/>
    <m/>
    <s v="OUTROS SERVICOS DE TERCEIROS-PESSOA JURIDICA"/>
    <n v="12"/>
    <m/>
    <n v="3600"/>
    <n v="43200"/>
    <n v="15449682"/>
    <s v="154496"/>
    <s v="1544"/>
    <m/>
    <m/>
    <x v="4"/>
    <m/>
    <m/>
    <s v="735/2024"/>
    <n v="956519"/>
    <s v="ASSOCIACAO CULTURAL ESPORTIVA E LAZER NOVA ROSA DA PENHA"/>
    <s v="Implementação e Desenvolvimento do Projeto Movimento Saudável no Município de Cariacica/ES"/>
    <m/>
    <m/>
    <m/>
    <m/>
    <s v="ES"/>
    <x v="0"/>
    <x v="0"/>
    <m/>
    <m/>
  </r>
  <r>
    <n v="527"/>
    <m/>
    <m/>
    <m/>
    <m/>
    <x v="321"/>
    <x v="476"/>
    <x v="476"/>
    <s v="BEM"/>
    <m/>
    <m/>
    <s v="UNIFORMES, TECIDOS E AVIAMENTOS"/>
    <n v="5"/>
    <m/>
    <n v="2840"/>
    <n v="14200"/>
    <n v="15449698"/>
    <s v="154496"/>
    <s v="1544"/>
    <m/>
    <m/>
    <x v="4"/>
    <m/>
    <m/>
    <s v="735/2024"/>
    <n v="956519"/>
    <s v="ASSOCIACAO CULTURAL ESPORTIVA E LAZER NOVA ROSA DA PENHA"/>
    <s v="Implementação e Desenvolvimento do Projeto Movimento Saudável no Município de Cariacica/ES"/>
    <m/>
    <m/>
    <m/>
    <m/>
    <s v="ES"/>
    <x v="6"/>
    <x v="4"/>
    <m/>
    <m/>
  </r>
  <r>
    <n v="528"/>
    <m/>
    <m/>
    <m/>
    <m/>
    <x v="26"/>
    <x v="477"/>
    <x v="477"/>
    <s v="SERVICO"/>
    <m/>
    <m/>
    <s v="OUTROS SERVICOS DE TERCEIROS-PESSOA JURIDICA"/>
    <n v="12"/>
    <m/>
    <n v="3896.4"/>
    <n v="46756.800000000003"/>
    <n v="15449666"/>
    <s v="154496"/>
    <s v="1544"/>
    <m/>
    <m/>
    <x v="4"/>
    <m/>
    <m/>
    <s v="735/2024"/>
    <n v="956519"/>
    <s v="ASSOCIACAO CULTURAL ESPORTIVA E LAZER NOVA ROSA DA PENHA"/>
    <s v="Implementação e Desenvolvimento do Projeto Movimento Saudável no Município de Cariacica/ES"/>
    <m/>
    <m/>
    <m/>
    <m/>
    <s v="ES"/>
    <x v="17"/>
    <x v="8"/>
    <m/>
    <m/>
  </r>
  <r>
    <n v="529"/>
    <m/>
    <m/>
    <m/>
    <m/>
    <x v="322"/>
    <x v="478"/>
    <x v="478"/>
    <s v="SERVICO"/>
    <m/>
    <m/>
    <s v="OUTROS SERVICOS DE TERCEIROS-PESSOA JURIDICA"/>
    <n v="12"/>
    <m/>
    <n v="2000"/>
    <n v="24000"/>
    <n v="15449663"/>
    <s v="154496"/>
    <s v="1544"/>
    <m/>
    <m/>
    <x v="4"/>
    <m/>
    <m/>
    <s v="735/2024"/>
    <n v="956519"/>
    <s v="ASSOCIACAO CULTURAL ESPORTIVA E LAZER NOVA ROSA DA PENHA"/>
    <s v="Implementação e Desenvolvimento do Projeto Movimento Saudável no Município de Cariacica/ES"/>
    <m/>
    <m/>
    <m/>
    <m/>
    <s v="ES"/>
    <x v="0"/>
    <x v="0"/>
    <m/>
    <m/>
  </r>
  <r>
    <n v="530"/>
    <m/>
    <m/>
    <m/>
    <m/>
    <x v="323"/>
    <x v="479"/>
    <x v="479"/>
    <s v="BEM"/>
    <m/>
    <m/>
    <s v="MATERIAL EDUCATIVO E ESPORTIVO"/>
    <n v="120"/>
    <m/>
    <n v="190"/>
    <n v="22800"/>
    <n v="15449710"/>
    <s v="154497"/>
    <s v="1544"/>
    <m/>
    <m/>
    <x v="4"/>
    <m/>
    <m/>
    <s v="735/2024"/>
    <n v="956519"/>
    <s v="ASSOCIACAO CULTURAL ESPORTIVA E LAZER NOVA ROSA DA PENHA"/>
    <s v="Implementação e Desenvolvimento do Projeto Movimento Saudável no Município de Cariacica/ES"/>
    <m/>
    <m/>
    <m/>
    <m/>
    <s v="ES"/>
    <x v="0"/>
    <x v="0"/>
    <m/>
    <m/>
  </r>
  <r>
    <n v="531"/>
    <m/>
    <m/>
    <m/>
    <m/>
    <x v="324"/>
    <x v="480"/>
    <x v="480"/>
    <s v="BEM"/>
    <m/>
    <m/>
    <s v="MATERIAL EDUCATIVO E ESPORTIVO"/>
    <n v="77"/>
    <m/>
    <n v="184.56"/>
    <n v="14211.12"/>
    <n v="15449711"/>
    <s v="154497"/>
    <s v="1544"/>
    <m/>
    <m/>
    <x v="4"/>
    <m/>
    <m/>
    <s v="735/2024"/>
    <n v="956519"/>
    <s v="ASSOCIACAO CULTURAL ESPORTIVA E LAZER NOVA ROSA DA PENHA"/>
    <s v="Implementação e Desenvolvimento do Projeto Movimento Saudável no Município de Cariacica/ES"/>
    <m/>
    <m/>
    <m/>
    <m/>
    <s v="ES"/>
    <x v="5"/>
    <x v="3"/>
    <m/>
    <m/>
  </r>
  <r>
    <n v="532"/>
    <m/>
    <m/>
    <m/>
    <m/>
    <x v="325"/>
    <x v="481"/>
    <x v="481"/>
    <s v="SERVICO"/>
    <m/>
    <m/>
    <s v="OUTROS SERVICOS DE TERCEIROS-PESSOA JURIDICA"/>
    <n v="24"/>
    <m/>
    <n v="248"/>
    <n v="5952"/>
    <n v="15449678"/>
    <s v="154496"/>
    <s v="1544"/>
    <m/>
    <m/>
    <x v="4"/>
    <m/>
    <m/>
    <s v="735/2024"/>
    <n v="956519"/>
    <s v="ASSOCIACAO CULTURAL ESPORTIVA E LAZER NOVA ROSA DA PENHA"/>
    <s v="Implementação e Desenvolvimento do Projeto Movimento Saudável no Município de Cariacica/ES"/>
    <m/>
    <m/>
    <m/>
    <m/>
    <s v="ES"/>
    <x v="0"/>
    <x v="0"/>
    <m/>
    <m/>
  </r>
  <r>
    <n v="533"/>
    <m/>
    <m/>
    <m/>
    <m/>
    <x v="33"/>
    <x v="482"/>
    <x v="482"/>
    <s v="SERVICO"/>
    <m/>
    <m/>
    <s v="SERVICOS GRAFICOS E EDITORIAIS"/>
    <n v="3"/>
    <m/>
    <n v="208"/>
    <n v="624"/>
    <n v="15449686"/>
    <s v="154496"/>
    <s v="1544"/>
    <m/>
    <m/>
    <x v="4"/>
    <m/>
    <m/>
    <s v="735/2024"/>
    <n v="956519"/>
    <s v="ASSOCIACAO CULTURAL ESPORTIVA E LAZER NOVA ROSA DA PENHA"/>
    <s v="Implementação e Desenvolvimento do Projeto Movimento Saudável no Município de Cariacica/ES"/>
    <m/>
    <m/>
    <m/>
    <m/>
    <s v="ES"/>
    <x v="19"/>
    <x v="6"/>
    <m/>
    <m/>
  </r>
  <r>
    <n v="534"/>
    <m/>
    <m/>
    <m/>
    <m/>
    <x v="326"/>
    <x v="483"/>
    <x v="483"/>
    <s v="SERVICO"/>
    <m/>
    <m/>
    <s v="OUTROS SERVICOS DE TERCEIROS-PESSOA JURIDICA"/>
    <n v="12"/>
    <m/>
    <n v="1700"/>
    <n v="20400"/>
    <n v="15449659"/>
    <s v="154496"/>
    <s v="1544"/>
    <m/>
    <m/>
    <x v="4"/>
    <m/>
    <m/>
    <s v="735/2024"/>
    <n v="956519"/>
    <s v="ASSOCIACAO CULTURAL ESPORTIVA E LAZER NOVA ROSA DA PENHA"/>
    <s v="Implementação e Desenvolvimento do Projeto Movimento Saudável no Município de Cariacica/ES"/>
    <m/>
    <m/>
    <m/>
    <m/>
    <s v="ES"/>
    <x v="0"/>
    <x v="0"/>
    <m/>
    <m/>
  </r>
  <r>
    <n v="535"/>
    <m/>
    <m/>
    <m/>
    <m/>
    <x v="327"/>
    <x v="484"/>
    <x v="484"/>
    <s v="SERVICO"/>
    <m/>
    <m/>
    <s v="OUTROS SERVICOS DE TERCEIROS-PESSOA JURIDICA"/>
    <n v="12"/>
    <m/>
    <n v="997"/>
    <n v="11964"/>
    <n v="15449676"/>
    <s v="154496"/>
    <s v="1544"/>
    <m/>
    <m/>
    <x v="4"/>
    <m/>
    <m/>
    <s v="735/2024"/>
    <n v="956519"/>
    <s v="ASSOCIACAO CULTURAL ESPORTIVA E LAZER NOVA ROSA DA PENHA"/>
    <s v="Implementação e Desenvolvimento do Projeto Movimento Saudável no Município de Cariacica/ES"/>
    <m/>
    <m/>
    <m/>
    <m/>
    <s v="ES"/>
    <x v="0"/>
    <x v="0"/>
    <m/>
    <m/>
  </r>
  <r>
    <n v="536"/>
    <m/>
    <m/>
    <m/>
    <m/>
    <x v="328"/>
    <x v="485"/>
    <x v="485"/>
    <s v="BEM"/>
    <m/>
    <m/>
    <s v="MATERIAL EDUCATIVO E ESPORTIVO"/>
    <n v="52"/>
    <m/>
    <n v="97.99"/>
    <n v="5095.4799999999996"/>
    <n v="15449739"/>
    <s v="154497"/>
    <s v="1544"/>
    <m/>
    <m/>
    <x v="4"/>
    <m/>
    <m/>
    <s v="735/2024"/>
    <n v="956519"/>
    <s v="ASSOCIACAO CULTURAL ESPORTIVA E LAZER NOVA ROSA DA PENHA"/>
    <s v="Implementação e Desenvolvimento do Projeto Movimento Saudável no Município de Cariacica/ES"/>
    <m/>
    <m/>
    <m/>
    <m/>
    <s v="ES"/>
    <x v="0"/>
    <x v="3"/>
    <m/>
    <m/>
  </r>
  <r>
    <n v="537"/>
    <m/>
    <m/>
    <m/>
    <m/>
    <x v="329"/>
    <x v="486"/>
    <x v="486"/>
    <s v="BEM"/>
    <m/>
    <m/>
    <s v="MATERIAL EDUCATIVO E ESPORTIVO"/>
    <n v="30"/>
    <m/>
    <n v="72"/>
    <n v="2160"/>
    <n v="15449724"/>
    <s v="154497"/>
    <s v="1544"/>
    <m/>
    <m/>
    <x v="4"/>
    <m/>
    <m/>
    <s v="735/2024"/>
    <n v="956519"/>
    <s v="ASSOCIACAO CULTURAL ESPORTIVA E LAZER NOVA ROSA DA PENHA"/>
    <s v="Implementação e Desenvolvimento do Projeto Movimento Saudável no Município de Cariacica/ES"/>
    <m/>
    <m/>
    <m/>
    <m/>
    <s v="ES"/>
    <x v="0"/>
    <x v="0"/>
    <m/>
    <m/>
  </r>
  <r>
    <n v="538"/>
    <m/>
    <m/>
    <m/>
    <m/>
    <x v="181"/>
    <x v="487"/>
    <x v="487"/>
    <s v="SERVICO"/>
    <m/>
    <m/>
    <s v="OUTROS SERVICOS DE TERCEIROS-PESSOA JURIDICA"/>
    <n v="12"/>
    <m/>
    <n v="2368"/>
    <n v="28416"/>
    <n v="15449669"/>
    <s v="154496"/>
    <s v="1544"/>
    <m/>
    <m/>
    <x v="4"/>
    <m/>
    <m/>
    <s v="735/2024"/>
    <n v="956519"/>
    <s v="ASSOCIACAO CULTURAL ESPORTIVA E LAZER NOVA ROSA DA PENHA"/>
    <s v="Implementação e Desenvolvimento do Projeto Movimento Saudável no Município de Cariacica/ES"/>
    <m/>
    <m/>
    <m/>
    <m/>
    <s v="ES"/>
    <x v="38"/>
    <x v="8"/>
    <m/>
    <m/>
  </r>
  <r>
    <n v="539"/>
    <m/>
    <m/>
    <m/>
    <m/>
    <x v="330"/>
    <x v="488"/>
    <x v="488"/>
    <s v="SERVICO"/>
    <m/>
    <m/>
    <s v="OUTROS SERVICOS DE TERCEIROS-PESSOA JURIDICA"/>
    <n v="12"/>
    <m/>
    <n v="1670"/>
    <n v="20040"/>
    <n v="15449657"/>
    <s v="154496"/>
    <s v="1544"/>
    <m/>
    <m/>
    <x v="4"/>
    <m/>
    <m/>
    <s v="735/2024"/>
    <n v="956519"/>
    <s v="ASSOCIACAO CULTURAL ESPORTIVA E LAZER NOVA ROSA DA PENHA"/>
    <s v="Implementação e Desenvolvimento do Projeto Movimento Saudável no Município de Cariacica/ES"/>
    <m/>
    <m/>
    <m/>
    <m/>
    <s v="ES"/>
    <x v="0"/>
    <x v="0"/>
    <m/>
    <m/>
  </r>
  <r>
    <n v="540"/>
    <m/>
    <m/>
    <m/>
    <m/>
    <x v="180"/>
    <x v="489"/>
    <x v="489"/>
    <s v="BEM"/>
    <m/>
    <m/>
    <s v="MATERIAL EDUCATIVO E ESPORTIVO"/>
    <n v="200"/>
    <m/>
    <n v="65"/>
    <n v="13000"/>
    <n v="15484921"/>
    <s v="154849"/>
    <s v="1548"/>
    <m/>
    <m/>
    <x v="10"/>
    <m/>
    <m/>
    <s v="740/2024"/>
    <n v="955861"/>
    <s v="INSTITUTO ATHOS DE EDUCACAO, CULTURA, ESPORTES E CIDADANIA"/>
    <s v="Implementação e Desenvolvimento do Projeto Craques do Amanhã no Estado do Ceará"/>
    <m/>
    <m/>
    <m/>
    <m/>
    <s v="CE"/>
    <x v="0"/>
    <x v="0"/>
    <m/>
    <m/>
  </r>
  <r>
    <n v="541"/>
    <m/>
    <m/>
    <m/>
    <m/>
    <x v="331"/>
    <x v="490"/>
    <x v="490"/>
    <s v="BEM"/>
    <m/>
    <m/>
    <s v="MATERIAL EDUCATIVO E ESPORTIVO"/>
    <n v="50"/>
    <m/>
    <n v="180"/>
    <n v="9000"/>
    <n v="15484914"/>
    <s v="154849"/>
    <s v="1548"/>
    <m/>
    <m/>
    <x v="10"/>
    <m/>
    <m/>
    <s v="740/2024"/>
    <n v="955861"/>
    <s v="INSTITUTO ATHOS DE EDUCACAO, CULTURA, ESPORTES E CIDADANIA"/>
    <s v="Implementação e Desenvolvimento do Projeto Craques do Amanhã no Estado do Ceará"/>
    <m/>
    <m/>
    <m/>
    <m/>
    <s v="CE"/>
    <x v="49"/>
    <x v="3"/>
    <m/>
    <m/>
  </r>
  <r>
    <n v="542"/>
    <m/>
    <m/>
    <m/>
    <m/>
    <x v="332"/>
    <x v="491"/>
    <x v="491"/>
    <s v="BEM"/>
    <m/>
    <m/>
    <s v="MATERIAL EDUCATIVO E ESPORTIVO"/>
    <n v="50"/>
    <m/>
    <n v="225"/>
    <n v="11250"/>
    <n v="15484915"/>
    <s v="154849"/>
    <s v="1548"/>
    <m/>
    <m/>
    <x v="10"/>
    <m/>
    <m/>
    <s v="740/2024"/>
    <n v="955861"/>
    <s v="INSTITUTO ATHOS DE EDUCACAO, CULTURA, ESPORTES E CIDADANIA"/>
    <s v="Implementação e Desenvolvimento do Projeto Craques do Amanhã no Estado do Ceará"/>
    <m/>
    <m/>
    <m/>
    <m/>
    <s v="CE"/>
    <x v="49"/>
    <x v="3"/>
    <m/>
    <m/>
  </r>
  <r>
    <n v="543"/>
    <m/>
    <m/>
    <m/>
    <m/>
    <x v="333"/>
    <x v="492"/>
    <x v="492"/>
    <s v="BEM"/>
    <m/>
    <m/>
    <s v="MATERIAL EDUCATIVO E ESPORTIVO"/>
    <n v="50"/>
    <m/>
    <n v="225"/>
    <n v="11250"/>
    <n v="15484920"/>
    <s v="154849"/>
    <s v="1548"/>
    <m/>
    <m/>
    <x v="10"/>
    <m/>
    <m/>
    <s v="740/2024"/>
    <n v="955861"/>
    <s v="INSTITUTO ATHOS DE EDUCACAO, CULTURA, ESPORTES E CIDADANIA"/>
    <s v="Implementação e Desenvolvimento do Projeto Craques do Amanhã no Estado do Ceará"/>
    <m/>
    <m/>
    <m/>
    <m/>
    <s v="CE"/>
    <x v="0"/>
    <x v="0"/>
    <m/>
    <m/>
  </r>
  <r>
    <n v="544"/>
    <m/>
    <m/>
    <m/>
    <m/>
    <x v="334"/>
    <x v="493"/>
    <x v="493"/>
    <s v="BEM"/>
    <m/>
    <m/>
    <s v="MATERIAL EDUCATIVO E ESPORTIVO"/>
    <n v="135"/>
    <m/>
    <n v="25"/>
    <n v="3375"/>
    <n v="15484918"/>
    <s v="154849"/>
    <s v="1548"/>
    <m/>
    <m/>
    <x v="10"/>
    <m/>
    <m/>
    <s v="740/2024"/>
    <n v="955861"/>
    <s v="INSTITUTO ATHOS DE EDUCACAO, CULTURA, ESPORTES E CIDADANIA"/>
    <s v="Implementação e Desenvolvimento do Projeto Craques do Amanhã no Estado do Ceará"/>
    <m/>
    <m/>
    <m/>
    <m/>
    <s v="CE"/>
    <x v="0"/>
    <x v="3"/>
    <m/>
    <m/>
  </r>
  <r>
    <n v="545"/>
    <m/>
    <m/>
    <m/>
    <m/>
    <x v="335"/>
    <x v="494"/>
    <x v="494"/>
    <s v="BEM"/>
    <m/>
    <m/>
    <s v="MATERIAL EDUCATIVO E ESPORTIVO"/>
    <n v="4"/>
    <m/>
    <n v="220"/>
    <n v="880"/>
    <n v="15484913"/>
    <s v="154849"/>
    <s v="1548"/>
    <m/>
    <m/>
    <x v="10"/>
    <m/>
    <m/>
    <s v="740/2024"/>
    <n v="955861"/>
    <s v="INSTITUTO ATHOS DE EDUCACAO, CULTURA, ESPORTES E CIDADANIA"/>
    <s v="Implementação e Desenvolvimento do Projeto Craques do Amanhã no Estado do Ceará"/>
    <m/>
    <m/>
    <m/>
    <m/>
    <s v="CE"/>
    <x v="0"/>
    <x v="0"/>
    <m/>
    <m/>
  </r>
  <r>
    <n v="546"/>
    <m/>
    <m/>
    <m/>
    <m/>
    <x v="121"/>
    <x v="495"/>
    <x v="495"/>
    <s v="BEM"/>
    <m/>
    <m/>
    <s v="UNIFORMES, TECIDOS E AVIAMENTOS"/>
    <n v="60"/>
    <m/>
    <n v="30"/>
    <n v="1800"/>
    <n v="15484926"/>
    <s v="154849"/>
    <s v="1548"/>
    <m/>
    <m/>
    <x v="10"/>
    <m/>
    <m/>
    <s v="740/2024"/>
    <n v="955861"/>
    <s v="INSTITUTO ATHOS DE EDUCACAO, CULTURA, ESPORTES E CIDADANIA"/>
    <s v="Implementação e Desenvolvimento do Projeto Craques do Amanhã no Estado do Ceará"/>
    <m/>
    <m/>
    <m/>
    <m/>
    <s v="CE"/>
    <x v="0"/>
    <x v="0"/>
    <m/>
    <m/>
  </r>
  <r>
    <n v="547"/>
    <m/>
    <m/>
    <m/>
    <m/>
    <x v="306"/>
    <x v="496"/>
    <x v="496"/>
    <s v="SERVICO"/>
    <m/>
    <m/>
    <s v="SERVICOS TECNICOS PROFISSIONAIS"/>
    <n v="12"/>
    <m/>
    <n v="4000"/>
    <n v="48000"/>
    <n v="15484901"/>
    <s v="154849"/>
    <s v="1548"/>
    <m/>
    <m/>
    <x v="10"/>
    <m/>
    <m/>
    <s v="740/2024"/>
    <n v="955861"/>
    <s v="INSTITUTO ATHOS DE EDUCACAO, CULTURA, ESPORTES E CIDADANIA"/>
    <s v="Implementação e Desenvolvimento do Projeto Craques do Amanhã no Estado do Ceará"/>
    <m/>
    <m/>
    <m/>
    <m/>
    <s v="CE"/>
    <x v="0"/>
    <x v="0"/>
    <m/>
    <m/>
  </r>
  <r>
    <n v="548"/>
    <m/>
    <m/>
    <m/>
    <m/>
    <x v="26"/>
    <x v="29"/>
    <x v="29"/>
    <s v="SERVICO"/>
    <m/>
    <m/>
    <s v="SERVICOS TECNICOS PROFISSIONAIS"/>
    <n v="12"/>
    <m/>
    <n v="4500"/>
    <n v="54000"/>
    <n v="15484900"/>
    <s v="154849"/>
    <s v="1548"/>
    <m/>
    <m/>
    <x v="10"/>
    <m/>
    <m/>
    <s v="740/2024"/>
    <n v="955861"/>
    <s v="INSTITUTO ATHOS DE EDUCACAO, CULTURA, ESPORTES E CIDADANIA"/>
    <s v="Implementação e Desenvolvimento do Projeto Craques do Amanhã no Estado do Ceará"/>
    <m/>
    <m/>
    <m/>
    <m/>
    <s v="CE"/>
    <x v="17"/>
    <x v="8"/>
    <m/>
    <m/>
  </r>
  <r>
    <n v="549"/>
    <m/>
    <m/>
    <m/>
    <m/>
    <x v="204"/>
    <x v="497"/>
    <x v="497"/>
    <s v="BEM"/>
    <m/>
    <m/>
    <s v="UNIFORMES, TECIDOS E AVIAMENTOS"/>
    <n v="270"/>
    <m/>
    <n v="35"/>
    <n v="9450"/>
    <n v="15484925"/>
    <s v="154849"/>
    <s v="1548"/>
    <m/>
    <m/>
    <x v="10"/>
    <m/>
    <m/>
    <s v="740/2024"/>
    <n v="955861"/>
    <s v="INSTITUTO ATHOS DE EDUCACAO, CULTURA, ESPORTES E CIDADANIA"/>
    <s v="Implementação e Desenvolvimento do Projeto Craques do Amanhã no Estado do Ceará"/>
    <m/>
    <m/>
    <m/>
    <m/>
    <s v="CE"/>
    <x v="41"/>
    <x v="4"/>
    <m/>
    <m/>
  </r>
  <r>
    <n v="550"/>
    <m/>
    <m/>
    <m/>
    <m/>
    <x v="336"/>
    <x v="498"/>
    <x v="498"/>
    <s v="BEM"/>
    <m/>
    <m/>
    <s v="UNIFORMES, TECIDOS E AVIAMENTOS"/>
    <n v="25"/>
    <m/>
    <n v="50"/>
    <n v="1250"/>
    <n v="15484924"/>
    <s v="154849"/>
    <s v="1548"/>
    <m/>
    <m/>
    <x v="10"/>
    <m/>
    <m/>
    <s v="740/2024"/>
    <n v="955861"/>
    <s v="INSTITUTO ATHOS DE EDUCACAO, CULTURA, ESPORTES E CIDADANIA"/>
    <s v="Implementação e Desenvolvimento do Projeto Craques do Amanhã no Estado do Ceará"/>
    <m/>
    <m/>
    <m/>
    <m/>
    <s v="CE"/>
    <x v="47"/>
    <x v="4"/>
    <m/>
    <m/>
  </r>
  <r>
    <n v="551"/>
    <m/>
    <m/>
    <m/>
    <m/>
    <x v="337"/>
    <x v="499"/>
    <x v="499"/>
    <s v="BEM"/>
    <m/>
    <m/>
    <s v="MATERIAL EDUCATIVO E ESPORTIVO"/>
    <n v="40"/>
    <m/>
    <n v="210"/>
    <n v="8400"/>
    <n v="15484904"/>
    <s v="154849"/>
    <s v="1548"/>
    <m/>
    <m/>
    <x v="10"/>
    <m/>
    <m/>
    <s v="740/2024"/>
    <n v="955861"/>
    <s v="INSTITUTO ATHOS DE EDUCACAO, CULTURA, ESPORTES E CIDADANIA"/>
    <s v="Implementação e Desenvolvimento do Projeto Craques do Amanhã no Estado do Ceará"/>
    <m/>
    <m/>
    <m/>
    <m/>
    <s v="CE"/>
    <x v="11"/>
    <x v="3"/>
    <m/>
    <m/>
  </r>
  <r>
    <n v="552"/>
    <m/>
    <m/>
    <m/>
    <m/>
    <x v="33"/>
    <x v="500"/>
    <x v="500"/>
    <s v="SERVICO"/>
    <m/>
    <m/>
    <s v="SERVICOS GRAFICOS E EDITORIAIS"/>
    <n v="10"/>
    <m/>
    <n v="44.03"/>
    <n v="440.3"/>
    <n v="15484927"/>
    <s v="154849"/>
    <s v="1548"/>
    <m/>
    <m/>
    <x v="10"/>
    <m/>
    <m/>
    <s v="740/2024"/>
    <n v="955861"/>
    <s v="INSTITUTO ATHOS DE EDUCACAO, CULTURA, ESPORTES E CIDADANIA"/>
    <s v="Implementação e Desenvolvimento do Projeto Craques do Amanhã no Estado do Ceará"/>
    <m/>
    <m/>
    <m/>
    <m/>
    <s v="CE"/>
    <x v="19"/>
    <x v="6"/>
    <m/>
    <m/>
  </r>
  <r>
    <n v="553"/>
    <m/>
    <m/>
    <m/>
    <m/>
    <x v="338"/>
    <x v="501"/>
    <x v="501"/>
    <s v="BEM"/>
    <m/>
    <m/>
    <s v="UNIFORMES, TECIDOS E AVIAMENTOS"/>
    <n v="270"/>
    <m/>
    <n v="45"/>
    <n v="12150"/>
    <n v="15484923"/>
    <s v="154849"/>
    <s v="1548"/>
    <m/>
    <m/>
    <x v="10"/>
    <m/>
    <m/>
    <s v="740/2024"/>
    <n v="955861"/>
    <s v="INSTITUTO ATHOS DE EDUCACAO, CULTURA, ESPORTES E CIDADANIA"/>
    <s v="Implementação e Desenvolvimento do Projeto Craques do Amanhã no Estado do Ceará"/>
    <m/>
    <m/>
    <m/>
    <m/>
    <s v="CE"/>
    <x v="22"/>
    <x v="4"/>
    <m/>
    <m/>
  </r>
  <r>
    <n v="554"/>
    <m/>
    <m/>
    <m/>
    <m/>
    <x v="110"/>
    <x v="502"/>
    <x v="502"/>
    <s v="BEM"/>
    <m/>
    <m/>
    <s v="UNIFORMES, TECIDOS E AVIAMENTOS"/>
    <n v="270"/>
    <m/>
    <n v="40"/>
    <n v="10800"/>
    <n v="15484922"/>
    <s v="154849"/>
    <s v="1548"/>
    <m/>
    <m/>
    <x v="10"/>
    <m/>
    <m/>
    <s v="740/2024"/>
    <n v="955861"/>
    <s v="INSTITUTO ATHOS DE EDUCACAO, CULTURA, ESPORTES E CIDADANIA"/>
    <s v="Implementação e Desenvolvimento do Projeto Craques do Amanhã no Estado do Ceará"/>
    <m/>
    <m/>
    <m/>
    <m/>
    <s v="CE"/>
    <x v="29"/>
    <x v="0"/>
    <m/>
    <m/>
  </r>
  <r>
    <n v="555"/>
    <m/>
    <m/>
    <m/>
    <m/>
    <x v="339"/>
    <x v="503"/>
    <x v="503"/>
    <s v="BEM"/>
    <m/>
    <m/>
    <s v="MATERIAL EDUCATIVO E ESPORTIVO"/>
    <n v="6"/>
    <m/>
    <n v="200"/>
    <n v="1200"/>
    <n v="15484916"/>
    <s v="154849"/>
    <s v="1548"/>
    <m/>
    <m/>
    <x v="10"/>
    <m/>
    <m/>
    <s v="740/2024"/>
    <n v="955861"/>
    <s v="INSTITUTO ATHOS DE EDUCACAO, CULTURA, ESPORTES E CIDADANIA"/>
    <s v="Implementação e Desenvolvimento do Projeto Craques do Amanhã no Estado do Ceará"/>
    <m/>
    <m/>
    <m/>
    <m/>
    <s v="CE"/>
    <x v="0"/>
    <x v="0"/>
    <m/>
    <m/>
  </r>
  <r>
    <n v="556"/>
    <m/>
    <m/>
    <m/>
    <m/>
    <x v="340"/>
    <x v="504"/>
    <x v="504"/>
    <s v="BEM"/>
    <m/>
    <m/>
    <s v="MATERIAL EDUCATIVO E ESPORTIVO"/>
    <n v="40"/>
    <m/>
    <n v="150"/>
    <n v="6000"/>
    <n v="15484905"/>
    <s v="154849"/>
    <s v="1548"/>
    <m/>
    <m/>
    <x v="10"/>
    <m/>
    <m/>
    <s v="740/2024"/>
    <n v="955861"/>
    <s v="INSTITUTO ATHOS DE EDUCACAO, CULTURA, ESPORTES E CIDADANIA"/>
    <s v="Implementação e Desenvolvimento do Projeto Craques do Amanhã no Estado do Ceará"/>
    <m/>
    <m/>
    <m/>
    <m/>
    <s v="CE"/>
    <x v="11"/>
    <x v="3"/>
    <m/>
    <m/>
  </r>
  <r>
    <n v="557"/>
    <m/>
    <m/>
    <m/>
    <m/>
    <x v="341"/>
    <x v="505"/>
    <x v="505"/>
    <s v="BEM"/>
    <m/>
    <m/>
    <s v="MATERIAL EDUCATIVO E ESPORTIVO"/>
    <n v="4"/>
    <m/>
    <n v="270"/>
    <n v="1080"/>
    <n v="15484906"/>
    <s v="154849"/>
    <s v="1548"/>
    <m/>
    <m/>
    <x v="10"/>
    <m/>
    <m/>
    <s v="740/2024"/>
    <n v="955861"/>
    <s v="INSTITUTO ATHOS DE EDUCACAO, CULTURA, ESPORTES E CIDADANIA"/>
    <s v="Implementação e Desenvolvimento do Projeto Craques do Amanhã no Estado do Ceará"/>
    <m/>
    <m/>
    <m/>
    <m/>
    <s v="CE"/>
    <x v="0"/>
    <x v="0"/>
    <m/>
    <m/>
  </r>
  <r>
    <n v="558"/>
    <m/>
    <m/>
    <m/>
    <m/>
    <x v="342"/>
    <x v="506"/>
    <x v="506"/>
    <s v="BEM"/>
    <m/>
    <m/>
    <s v="MATERIAL EDUCATIVO E ESPORTIVO"/>
    <n v="35"/>
    <m/>
    <n v="175"/>
    <n v="6125"/>
    <n v="15484909"/>
    <s v="154849"/>
    <s v="1548"/>
    <m/>
    <m/>
    <x v="10"/>
    <m/>
    <m/>
    <s v="740/2024"/>
    <n v="955861"/>
    <s v="INSTITUTO ATHOS DE EDUCACAO, CULTURA, ESPORTES E CIDADANIA"/>
    <s v="Implementação e Desenvolvimento do Projeto Craques do Amanhã no Estado do Ceará"/>
    <m/>
    <m/>
    <m/>
    <m/>
    <s v="CE"/>
    <x v="50"/>
    <x v="3"/>
    <m/>
    <m/>
  </r>
  <r>
    <n v="559"/>
    <m/>
    <m/>
    <m/>
    <m/>
    <x v="35"/>
    <x v="507"/>
    <x v="507"/>
    <s v="SERVICO"/>
    <m/>
    <m/>
    <s v="SERVICOS TECNICOS PROFISSIONAIS"/>
    <n v="90"/>
    <m/>
    <n v="1712.13"/>
    <n v="154091.70000000001"/>
    <n v="15484902"/>
    <s v="154849"/>
    <s v="1548"/>
    <m/>
    <m/>
    <x v="10"/>
    <m/>
    <m/>
    <s v="740/2024"/>
    <n v="955861"/>
    <s v="INSTITUTO ATHOS DE EDUCACAO, CULTURA, ESPORTES E CIDADANIA"/>
    <s v="Implementação e Desenvolvimento do Projeto Craques do Amanhã no Estado do Ceará"/>
    <m/>
    <m/>
    <m/>
    <m/>
    <s v="CE"/>
    <x v="20"/>
    <x v="8"/>
    <m/>
    <m/>
  </r>
  <r>
    <n v="560"/>
    <m/>
    <m/>
    <m/>
    <m/>
    <x v="343"/>
    <x v="508"/>
    <x v="508"/>
    <s v="BEM"/>
    <m/>
    <m/>
    <s v="MATERIAL EDUCATIVO E ESPORTIVO"/>
    <n v="4"/>
    <m/>
    <n v="272"/>
    <n v="1088"/>
    <n v="15484912"/>
    <s v="154849"/>
    <s v="1548"/>
    <m/>
    <m/>
    <x v="10"/>
    <m/>
    <m/>
    <s v="740/2024"/>
    <n v="955861"/>
    <s v="INSTITUTO ATHOS DE EDUCACAO, CULTURA, ESPORTES E CIDADANIA"/>
    <s v="Implementação e Desenvolvimento do Projeto Craques do Amanhã no Estado do Ceará"/>
    <m/>
    <m/>
    <m/>
    <m/>
    <s v="CE"/>
    <x v="0"/>
    <x v="0"/>
    <m/>
    <m/>
  </r>
  <r>
    <n v="561"/>
    <m/>
    <m/>
    <m/>
    <m/>
    <x v="344"/>
    <x v="509"/>
    <x v="509"/>
    <s v="BEM"/>
    <m/>
    <m/>
    <s v="MATERIAL EDUCATIVO E ESPORTIVO"/>
    <n v="35"/>
    <m/>
    <n v="180"/>
    <n v="6300"/>
    <n v="15484911"/>
    <s v="154849"/>
    <s v="1548"/>
    <m/>
    <m/>
    <x v="10"/>
    <m/>
    <m/>
    <s v="740/2024"/>
    <n v="955861"/>
    <s v="INSTITUTO ATHOS DE EDUCACAO, CULTURA, ESPORTES E CIDADANIA"/>
    <s v="Implementação e Desenvolvimento do Projeto Craques do Amanhã no Estado do Ceará"/>
    <m/>
    <m/>
    <m/>
    <m/>
    <s v="CE"/>
    <x v="46"/>
    <x v="3"/>
    <m/>
    <m/>
  </r>
  <r>
    <n v="562"/>
    <m/>
    <m/>
    <m/>
    <m/>
    <x v="345"/>
    <x v="510"/>
    <x v="510"/>
    <s v="BEM"/>
    <m/>
    <m/>
    <s v="MATERIAL EDUCATIVO E ESPORTIVO"/>
    <n v="6"/>
    <m/>
    <n v="185"/>
    <n v="1110"/>
    <n v="15484917"/>
    <s v="154849"/>
    <s v="1548"/>
    <m/>
    <m/>
    <x v="10"/>
    <m/>
    <m/>
    <s v="740/2024"/>
    <n v="955861"/>
    <s v="INSTITUTO ATHOS DE EDUCACAO, CULTURA, ESPORTES E CIDADANIA"/>
    <s v="Implementação e Desenvolvimento do Projeto Craques do Amanhã no Estado do Ceará"/>
    <m/>
    <m/>
    <m/>
    <m/>
    <s v="CE"/>
    <x v="0"/>
    <x v="0"/>
    <m/>
    <m/>
  </r>
  <r>
    <n v="563"/>
    <m/>
    <m/>
    <m/>
    <m/>
    <x v="45"/>
    <x v="511"/>
    <x v="511"/>
    <s v="SERVICO"/>
    <m/>
    <m/>
    <s v="SERVICOS TECNICOS PROFISSIONAIS"/>
    <n v="12"/>
    <m/>
    <n v="2330"/>
    <n v="27960"/>
    <n v="15484903"/>
    <s v="154849"/>
    <s v="1548"/>
    <m/>
    <m/>
    <x v="10"/>
    <m/>
    <m/>
    <s v="740/2024"/>
    <n v="955861"/>
    <s v="INSTITUTO ATHOS DE EDUCACAO, CULTURA, ESPORTES E CIDADANIA"/>
    <s v="Implementação e Desenvolvimento do Projeto Craques do Amanhã no Estado do Ceará"/>
    <m/>
    <m/>
    <m/>
    <m/>
    <s v="CE"/>
    <x v="0"/>
    <x v="0"/>
    <m/>
    <m/>
  </r>
  <r>
    <n v="564"/>
    <m/>
    <m/>
    <m/>
    <m/>
    <x v="33"/>
    <x v="512"/>
    <x v="512"/>
    <s v="SERVICO"/>
    <m/>
    <m/>
    <s v="CONFECCAO DE UNIFORMES, BANDEIRAS E FLAMULAS"/>
    <n v="6"/>
    <m/>
    <n v="169.9"/>
    <n v="1019.4"/>
    <n v="15328578"/>
    <s v="153285"/>
    <s v="1532"/>
    <m/>
    <m/>
    <x v="11"/>
    <m/>
    <m/>
    <s v="757/2024"/>
    <n v="958515"/>
    <s v="INSTITUTO SOCIAL MARINA  ISM"/>
    <s v="Implementação e Desenvolvimento do Projeto Esportivo Mais Jiu Jitsu no Município de Nova Iguaçu/RJ"/>
    <m/>
    <m/>
    <m/>
    <m/>
    <s v="RJ"/>
    <x v="19"/>
    <x v="6"/>
    <m/>
    <m/>
  </r>
  <r>
    <n v="565"/>
    <m/>
    <m/>
    <m/>
    <m/>
    <x v="18"/>
    <x v="513"/>
    <x v="513"/>
    <s v="BEM"/>
    <m/>
    <m/>
    <s v="OUTROS MATERIAIS DE CONSUMO"/>
    <n v="75"/>
    <m/>
    <n v="17.010000000000002"/>
    <n v="1275.75"/>
    <n v="15328522"/>
    <s v="153285"/>
    <s v="1532"/>
    <m/>
    <m/>
    <x v="11"/>
    <m/>
    <m/>
    <s v="757/2024"/>
    <n v="958515"/>
    <s v="INSTITUTO SOCIAL MARINA  ISM"/>
    <s v="Implementação e Desenvolvimento do Projeto Esportivo Mais Jiu Jitsu no Município de Nova Iguaçu/RJ"/>
    <m/>
    <m/>
    <m/>
    <m/>
    <s v="RJ"/>
    <x v="13"/>
    <x v="5"/>
    <m/>
    <m/>
  </r>
  <r>
    <n v="566"/>
    <m/>
    <m/>
    <m/>
    <m/>
    <x v="128"/>
    <x v="514"/>
    <x v="514"/>
    <s v="BEM"/>
    <m/>
    <m/>
    <s v="UNIFORMES, TECIDOS E AVIAMENTOS"/>
    <n v="75"/>
    <m/>
    <n v="58.9"/>
    <n v="4417.5"/>
    <n v="15328520"/>
    <s v="153285"/>
    <s v="1532"/>
    <m/>
    <m/>
    <x v="11"/>
    <m/>
    <m/>
    <s v="757/2024"/>
    <n v="958515"/>
    <s v="INSTITUTO SOCIAL MARINA  ISM"/>
    <s v="Implementação e Desenvolvimento do Projeto Esportivo Mais Jiu Jitsu no Município de Nova Iguaçu/RJ"/>
    <m/>
    <m/>
    <m/>
    <m/>
    <s v="RJ"/>
    <x v="0"/>
    <x v="0"/>
    <m/>
    <m/>
  </r>
  <r>
    <n v="567"/>
    <m/>
    <m/>
    <m/>
    <m/>
    <x v="346"/>
    <x v="515"/>
    <x v="515"/>
    <s v="SERVICO"/>
    <m/>
    <m/>
    <s v="SERVICOS TECNICOS PROFISSIONAIS"/>
    <n v="9"/>
    <m/>
    <n v="3731.5"/>
    <n v="33583.5"/>
    <n v="15328490"/>
    <s v="153284"/>
    <s v="1532"/>
    <m/>
    <m/>
    <x v="11"/>
    <m/>
    <m/>
    <s v="757/2024"/>
    <n v="958515"/>
    <s v="INSTITUTO SOCIAL MARINA  ISM"/>
    <s v="Implementação e Desenvolvimento do Projeto Esportivo Mais Jiu Jitsu no Município de Nova Iguaçu/RJ"/>
    <m/>
    <m/>
    <m/>
    <m/>
    <s v="RJ"/>
    <x v="51"/>
    <x v="0"/>
    <m/>
    <m/>
  </r>
  <r>
    <n v="568"/>
    <m/>
    <m/>
    <m/>
    <m/>
    <x v="286"/>
    <x v="516"/>
    <x v="516"/>
    <s v="BEM"/>
    <m/>
    <m/>
    <s v="UNIFORMES, TECIDOS E AVIAMENTOS"/>
    <n v="150"/>
    <m/>
    <n v="44.9"/>
    <n v="6735"/>
    <n v="15328553"/>
    <s v="153285"/>
    <s v="1532"/>
    <m/>
    <m/>
    <x v="11"/>
    <m/>
    <m/>
    <s v="757/2024"/>
    <n v="958515"/>
    <s v="INSTITUTO SOCIAL MARINA  ISM"/>
    <s v="Implementação e Desenvolvimento do Projeto Esportivo Mais Jiu Jitsu no Município de Nova Iguaçu/RJ"/>
    <m/>
    <m/>
    <m/>
    <m/>
    <s v="RJ"/>
    <x v="47"/>
    <x v="0"/>
    <m/>
    <m/>
  </r>
  <r>
    <n v="569"/>
    <m/>
    <m/>
    <m/>
    <m/>
    <x v="347"/>
    <x v="517"/>
    <x v="517"/>
    <s v="BEM"/>
    <m/>
    <m/>
    <s v="UNIFORMES, TECIDOS E AVIAMENTOS"/>
    <n v="75"/>
    <m/>
    <n v="360"/>
    <n v="27000"/>
    <n v="15328515"/>
    <s v="153285"/>
    <s v="1532"/>
    <m/>
    <m/>
    <x v="11"/>
    <m/>
    <m/>
    <s v="757/2024"/>
    <n v="958515"/>
    <s v="INSTITUTO SOCIAL MARINA  ISM"/>
    <s v="Implementação e Desenvolvimento do Projeto Esportivo Mais Jiu Jitsu no Município de Nova Iguaçu/RJ"/>
    <m/>
    <m/>
    <m/>
    <m/>
    <s v="RJ"/>
    <x v="0"/>
    <x v="0"/>
    <m/>
    <m/>
  </r>
  <r>
    <n v="570"/>
    <m/>
    <m/>
    <m/>
    <m/>
    <x v="348"/>
    <x v="518"/>
    <x v="518"/>
    <s v="BEM"/>
    <m/>
    <m/>
    <s v="OUTROS MATERIAIS DE CONSUMO"/>
    <n v="28"/>
    <m/>
    <n v="107"/>
    <n v="2996"/>
    <n v="15328518"/>
    <s v="153285"/>
    <s v="1532"/>
    <m/>
    <m/>
    <x v="11"/>
    <m/>
    <m/>
    <s v="757/2024"/>
    <n v="958515"/>
    <s v="INSTITUTO SOCIAL MARINA  ISM"/>
    <s v="Implementação e Desenvolvimento do Projeto Esportivo Mais Jiu Jitsu no Município de Nova Iguaçu/RJ"/>
    <m/>
    <m/>
    <m/>
    <m/>
    <s v="RJ"/>
    <x v="0"/>
    <x v="0"/>
    <m/>
    <m/>
  </r>
  <r>
    <n v="571"/>
    <m/>
    <m/>
    <m/>
    <m/>
    <x v="349"/>
    <x v="519"/>
    <x v="519"/>
    <s v="SERVICO"/>
    <m/>
    <m/>
    <s v="SERVICOS TECNICOS PROFISSIONAIS"/>
    <n v="9"/>
    <m/>
    <n v="5000"/>
    <n v="45000"/>
    <n v="15328486"/>
    <s v="153284"/>
    <s v="1532"/>
    <m/>
    <m/>
    <x v="11"/>
    <m/>
    <m/>
    <s v="757/2024"/>
    <n v="958515"/>
    <s v="INSTITUTO SOCIAL MARINA  ISM"/>
    <s v="Implementação e Desenvolvimento do Projeto Esportivo Mais Jiu Jitsu no Município de Nova Iguaçu/RJ"/>
    <m/>
    <m/>
    <m/>
    <m/>
    <s v="RJ"/>
    <x v="17"/>
    <x v="8"/>
    <m/>
    <m/>
  </r>
  <r>
    <n v="572"/>
    <m/>
    <m/>
    <m/>
    <m/>
    <x v="350"/>
    <x v="520"/>
    <x v="520"/>
    <s v="SERVICO"/>
    <m/>
    <m/>
    <s v="SERVICOS TECNICOS PROFISSIONAIS"/>
    <n v="8"/>
    <m/>
    <n v="1750"/>
    <n v="14000"/>
    <n v="15328501"/>
    <s v="153285"/>
    <s v="1532"/>
    <m/>
    <m/>
    <x v="11"/>
    <m/>
    <m/>
    <s v="757/2024"/>
    <n v="958515"/>
    <s v="INSTITUTO SOCIAL MARINA  ISM"/>
    <s v="Implementação e Desenvolvimento do Projeto Esportivo Mais Jiu Jitsu no Município de Nova Iguaçu/RJ"/>
    <m/>
    <m/>
    <m/>
    <m/>
    <s v="RJ"/>
    <x v="0"/>
    <x v="0"/>
    <m/>
    <m/>
  </r>
  <r>
    <n v="573"/>
    <m/>
    <m/>
    <m/>
    <m/>
    <x v="204"/>
    <x v="521"/>
    <x v="521"/>
    <s v="BEM"/>
    <m/>
    <m/>
    <s v="UNIFORMES, TECIDOS E AVIAMENTOS"/>
    <n v="150"/>
    <m/>
    <n v="44"/>
    <n v="6600"/>
    <n v="15328552"/>
    <s v="153285"/>
    <s v="1532"/>
    <m/>
    <m/>
    <x v="11"/>
    <m/>
    <m/>
    <s v="757/2024"/>
    <n v="958515"/>
    <s v="INSTITUTO SOCIAL MARINA  ISM"/>
    <s v="Implementação e Desenvolvimento do Projeto Esportivo Mais Jiu Jitsu no Município de Nova Iguaçu/RJ"/>
    <m/>
    <m/>
    <m/>
    <m/>
    <s v="RJ"/>
    <x v="41"/>
    <x v="4"/>
    <m/>
    <m/>
  </r>
  <r>
    <n v="574"/>
    <m/>
    <m/>
    <m/>
    <m/>
    <x v="351"/>
    <x v="522"/>
    <x v="522"/>
    <s v="SERVICO"/>
    <m/>
    <m/>
    <s v="SERVICOS TECNICOS PROFISSIONAIS"/>
    <n v="9"/>
    <m/>
    <n v="2375"/>
    <n v="21375"/>
    <n v="15328494"/>
    <s v="153284"/>
    <s v="1532"/>
    <m/>
    <m/>
    <x v="11"/>
    <m/>
    <m/>
    <s v="757/2024"/>
    <n v="958515"/>
    <s v="INSTITUTO SOCIAL MARINA  ISM"/>
    <s v="Implementação e Desenvolvimento do Projeto Esportivo Mais Jiu Jitsu no Município de Nova Iguaçu/RJ"/>
    <m/>
    <m/>
    <m/>
    <m/>
    <s v="RJ"/>
    <x v="0"/>
    <x v="0"/>
    <m/>
    <m/>
  </r>
  <r>
    <n v="575"/>
    <m/>
    <m/>
    <m/>
    <m/>
    <x v="352"/>
    <x v="523"/>
    <x v="523"/>
    <s v="SERVICO"/>
    <m/>
    <m/>
    <s v="SERVICOS GRAFICOS E EDITORIAIS"/>
    <n v="290"/>
    <m/>
    <n v="5.5"/>
    <n v="1595"/>
    <n v="15328583"/>
    <s v="153285"/>
    <s v="1532"/>
    <m/>
    <m/>
    <x v="11"/>
    <m/>
    <m/>
    <s v="757/2024"/>
    <n v="958515"/>
    <s v="INSTITUTO SOCIAL MARINA  ISM"/>
    <s v="Implementação e Desenvolvimento do Projeto Esportivo Mais Jiu Jitsu no Município de Nova Iguaçu/RJ"/>
    <m/>
    <m/>
    <m/>
    <m/>
    <s v="RJ"/>
    <x v="52"/>
    <x v="6"/>
    <m/>
    <m/>
  </r>
  <r>
    <n v="576"/>
    <m/>
    <m/>
    <m/>
    <m/>
    <x v="353"/>
    <x v="524"/>
    <x v="524"/>
    <s v="SERVICO"/>
    <m/>
    <m/>
    <s v="SERVICOS TECNICOS PROFISSIONAIS"/>
    <n v="8"/>
    <m/>
    <n v="2150"/>
    <n v="17200"/>
    <n v="15328496"/>
    <s v="153284"/>
    <s v="1532"/>
    <m/>
    <m/>
    <x v="11"/>
    <m/>
    <m/>
    <s v="757/2024"/>
    <n v="958515"/>
    <s v="INSTITUTO SOCIAL MARINA  ISM"/>
    <s v="Implementação e Desenvolvimento do Projeto Esportivo Mais Jiu Jitsu no Município de Nova Iguaçu/RJ"/>
    <m/>
    <m/>
    <m/>
    <m/>
    <s v="RJ"/>
    <x v="0"/>
    <x v="0"/>
    <m/>
    <m/>
  </r>
  <r>
    <n v="577"/>
    <m/>
    <m/>
    <m/>
    <m/>
    <x v="32"/>
    <x v="525"/>
    <x v="525"/>
    <s v="SERVICO"/>
    <m/>
    <m/>
    <s v="SERVICOS TECNICOS PROFISSIONAIS"/>
    <n v="8"/>
    <m/>
    <n v="2070"/>
    <n v="16560"/>
    <n v="15328505"/>
    <s v="153285"/>
    <s v="1532"/>
    <m/>
    <m/>
    <x v="11"/>
    <m/>
    <m/>
    <s v="757/2024"/>
    <n v="958515"/>
    <s v="INSTITUTO SOCIAL MARINA  ISM"/>
    <s v="Implementação e Desenvolvimento do Projeto Esportivo Mais Jiu Jitsu no Município de Nova Iguaçu/RJ"/>
    <m/>
    <m/>
    <m/>
    <m/>
    <s v="RJ"/>
    <x v="18"/>
    <x v="9"/>
    <m/>
    <m/>
  </r>
  <r>
    <n v="578"/>
    <m/>
    <m/>
    <m/>
    <m/>
    <x v="354"/>
    <x v="526"/>
    <x v="526"/>
    <s v="SERVICO"/>
    <m/>
    <m/>
    <s v="SERVICOS GRAFICOS E EDITORIAIS"/>
    <n v="4017"/>
    <m/>
    <n v="0.16"/>
    <n v="642.72"/>
    <n v="15328580"/>
    <s v="153285"/>
    <s v="1532"/>
    <m/>
    <m/>
    <x v="11"/>
    <m/>
    <m/>
    <s v="757/2024"/>
    <n v="958515"/>
    <s v="INSTITUTO SOCIAL MARINA  ISM"/>
    <s v="Implementação e Desenvolvimento do Projeto Esportivo Mais Jiu Jitsu no Município de Nova Iguaçu/RJ"/>
    <m/>
    <m/>
    <m/>
    <m/>
    <s v="RJ"/>
    <x v="0"/>
    <x v="0"/>
    <m/>
    <m/>
  </r>
  <r>
    <n v="579"/>
    <m/>
    <m/>
    <m/>
    <m/>
    <x v="355"/>
    <x v="527"/>
    <x v="527"/>
    <s v="SERVICO"/>
    <m/>
    <m/>
    <s v="OUTROS SERVICOS DE TERCEIROS-PESSOA JURIDICA"/>
    <n v="8"/>
    <m/>
    <n v="300"/>
    <n v="2400"/>
    <n v="15483320"/>
    <s v="154833"/>
    <s v="1548"/>
    <m/>
    <m/>
    <x v="4"/>
    <m/>
    <m/>
    <s v="811/2024"/>
    <n v="955791"/>
    <s v="ASSOCIACAO MUNDO MODERNO DE FUTSAL"/>
    <s v="Implementação e Desenvolvimento do Projeto Presente no Esporte 2, no Município de Cariacica/ES"/>
    <m/>
    <m/>
    <m/>
    <m/>
    <s v="ES"/>
    <x v="0"/>
    <x v="0"/>
    <m/>
    <m/>
  </r>
  <r>
    <n v="580"/>
    <m/>
    <m/>
    <m/>
    <m/>
    <x v="356"/>
    <x v="528"/>
    <x v="528"/>
    <s v="BEM"/>
    <m/>
    <m/>
    <s v="MATERIAL EDUCATIVO E ESPORTIVO"/>
    <n v="4"/>
    <m/>
    <n v="360.01"/>
    <n v="1440.04"/>
    <n v="15483236"/>
    <s v="154832"/>
    <s v="1548"/>
    <m/>
    <m/>
    <x v="4"/>
    <m/>
    <m/>
    <s v="811/2024"/>
    <n v="955791"/>
    <s v="ASSOCIACAO MUNDO MODERNO DE FUTSAL"/>
    <s v="Implementação e Desenvolvimento do Projeto Presente no Esporte 2, no Município de Cariacica/ES"/>
    <m/>
    <m/>
    <m/>
    <m/>
    <s v="ES"/>
    <x v="0"/>
    <x v="0"/>
    <m/>
    <m/>
  </r>
  <r>
    <n v="581"/>
    <m/>
    <m/>
    <m/>
    <m/>
    <x v="10"/>
    <x v="529"/>
    <x v="529"/>
    <s v="OUTROS"/>
    <m/>
    <m/>
    <s v="PREMIACOES DESPORTIVAS"/>
    <n v="22"/>
    <m/>
    <n v="190"/>
    <n v="4180"/>
    <n v="15483270"/>
    <s v="154832"/>
    <s v="1548"/>
    <m/>
    <m/>
    <x v="4"/>
    <m/>
    <m/>
    <s v="811/2024"/>
    <n v="955791"/>
    <s v="ASSOCIACAO MUNDO MODERNO DE FUTSAL"/>
    <s v="Implementação e Desenvolvimento do Projeto Presente no Esporte 2, no Município de Cariacica/ES"/>
    <m/>
    <m/>
    <m/>
    <m/>
    <s v="ES"/>
    <x v="9"/>
    <x v="2"/>
    <m/>
    <m/>
  </r>
  <r>
    <n v="582"/>
    <m/>
    <m/>
    <m/>
    <m/>
    <x v="357"/>
    <x v="530"/>
    <x v="530"/>
    <s v="SERVICO"/>
    <m/>
    <m/>
    <s v="OUTROS SERVICOS DE TERCEIROS-PESSOA JURIDICA"/>
    <n v="24"/>
    <m/>
    <n v="2180"/>
    <n v="52320"/>
    <n v="15483300"/>
    <s v="154833"/>
    <s v="1548"/>
    <m/>
    <m/>
    <x v="4"/>
    <m/>
    <m/>
    <s v="811/2024"/>
    <n v="955791"/>
    <s v="ASSOCIACAO MUNDO MODERNO DE FUTSAL"/>
    <s v="Implementação e Desenvolvimento do Projeto Presente no Esporte 2, no Município de Cariacica/ES"/>
    <m/>
    <m/>
    <m/>
    <m/>
    <s v="ES"/>
    <x v="0"/>
    <x v="0"/>
    <m/>
    <m/>
  </r>
  <r>
    <n v="583"/>
    <m/>
    <m/>
    <m/>
    <m/>
    <x v="358"/>
    <x v="531"/>
    <x v="531"/>
    <s v="SERVICO"/>
    <m/>
    <m/>
    <s v="OUTROS SERVICOS DE TERCEIROS-PESSOA JURIDICA"/>
    <n v="72"/>
    <m/>
    <n v="1390"/>
    <n v="100080"/>
    <n v="15483302"/>
    <s v="154833"/>
    <s v="1548"/>
    <m/>
    <m/>
    <x v="4"/>
    <m/>
    <m/>
    <s v="811/2024"/>
    <n v="955791"/>
    <s v="ASSOCIACAO MUNDO MODERNO DE FUTSAL"/>
    <s v="Implementação e Desenvolvimento do Projeto Presente no Esporte 2, no Município de Cariacica/ES"/>
    <m/>
    <m/>
    <m/>
    <m/>
    <s v="ES"/>
    <x v="0"/>
    <x v="0"/>
    <m/>
    <m/>
  </r>
  <r>
    <n v="584"/>
    <m/>
    <m/>
    <m/>
    <m/>
    <x v="359"/>
    <x v="532"/>
    <x v="532"/>
    <s v="SERVICO"/>
    <m/>
    <m/>
    <s v="OUTROS SERVICOS DE TERCEIROS-PESSOA JURIDICA"/>
    <n v="12"/>
    <m/>
    <n v="1850"/>
    <n v="22200"/>
    <n v="15483308"/>
    <s v="154833"/>
    <s v="1548"/>
    <m/>
    <m/>
    <x v="4"/>
    <m/>
    <m/>
    <s v="811/2024"/>
    <n v="955791"/>
    <s v="ASSOCIACAO MUNDO MODERNO DE FUTSAL"/>
    <s v="Implementação e Desenvolvimento do Projeto Presente no Esporte 2, no Município de Cariacica/ES"/>
    <m/>
    <m/>
    <m/>
    <m/>
    <s v="ES"/>
    <x v="0"/>
    <x v="0"/>
    <m/>
    <m/>
  </r>
  <r>
    <n v="585"/>
    <m/>
    <m/>
    <m/>
    <m/>
    <x v="153"/>
    <x v="533"/>
    <x v="533"/>
    <s v="BEM"/>
    <m/>
    <m/>
    <s v="MATERIAL EDUCATIVO E ESPORTIVO"/>
    <n v="4"/>
    <m/>
    <n v="28"/>
    <n v="112"/>
    <n v="15483256"/>
    <s v="154832"/>
    <s v="1548"/>
    <m/>
    <m/>
    <x v="4"/>
    <m/>
    <m/>
    <s v="811/2024"/>
    <n v="955791"/>
    <s v="ASSOCIACAO MUNDO MODERNO DE FUTSAL"/>
    <s v="Implementação e Desenvolvimento do Projeto Presente no Esporte 2, no Município de Cariacica/ES"/>
    <m/>
    <m/>
    <m/>
    <m/>
    <s v="ES"/>
    <x v="36"/>
    <x v="3"/>
    <m/>
    <m/>
  </r>
  <r>
    <n v="586"/>
    <m/>
    <m/>
    <m/>
    <m/>
    <x v="42"/>
    <x v="472"/>
    <x v="472"/>
    <s v="BEM"/>
    <m/>
    <m/>
    <s v="UNIFORMES, TECIDOS E AVIAMENTOS"/>
    <n v="280"/>
    <m/>
    <n v="46"/>
    <n v="12880"/>
    <n v="15483260"/>
    <s v="154832"/>
    <s v="1548"/>
    <m/>
    <m/>
    <x v="4"/>
    <m/>
    <m/>
    <s v="811/2024"/>
    <n v="955791"/>
    <s v="ASSOCIACAO MUNDO MODERNO DE FUTSAL"/>
    <s v="Implementação e Desenvolvimento do Projeto Presente no Esporte 2, no Município de Cariacica/ES"/>
    <m/>
    <m/>
    <m/>
    <m/>
    <s v="ES"/>
    <x v="22"/>
    <x v="4"/>
    <m/>
    <m/>
  </r>
  <r>
    <n v="587"/>
    <m/>
    <m/>
    <m/>
    <m/>
    <x v="360"/>
    <x v="534"/>
    <x v="534"/>
    <s v="BEM"/>
    <m/>
    <m/>
    <s v="MATERIAL EDUCATIVO E ESPORTIVO"/>
    <n v="88"/>
    <m/>
    <n v="220"/>
    <n v="19360"/>
    <n v="15483234"/>
    <s v="154832"/>
    <s v="1548"/>
    <m/>
    <m/>
    <x v="4"/>
    <m/>
    <m/>
    <s v="811/2024"/>
    <n v="955791"/>
    <s v="ASSOCIACAO MUNDO MODERNO DE FUTSAL"/>
    <s v="Implementação e Desenvolvimento do Projeto Presente no Esporte 2, no Município de Cariacica/ES"/>
    <m/>
    <m/>
    <m/>
    <m/>
    <s v="ES"/>
    <x v="21"/>
    <x v="3"/>
    <m/>
    <m/>
  </r>
  <r>
    <n v="588"/>
    <m/>
    <m/>
    <m/>
    <m/>
    <x v="361"/>
    <x v="535"/>
    <x v="535"/>
    <s v="SERVICO"/>
    <m/>
    <m/>
    <s v="OUTROS SERVICOS DE TERCEIROS-PESSOA JURIDICA"/>
    <n v="24"/>
    <m/>
    <n v="3470"/>
    <n v="83280"/>
    <n v="15483306"/>
    <s v="154833"/>
    <s v="1548"/>
    <m/>
    <m/>
    <x v="4"/>
    <m/>
    <m/>
    <s v="811/2024"/>
    <n v="955791"/>
    <s v="ASSOCIACAO MUNDO MODERNO DE FUTSAL"/>
    <s v="Implementação e Desenvolvimento do Projeto Presente no Esporte 2, no Município de Cariacica/ES"/>
    <m/>
    <m/>
    <m/>
    <m/>
    <s v="ES"/>
    <x v="32"/>
    <x v="8"/>
    <m/>
    <m/>
  </r>
  <r>
    <n v="589"/>
    <m/>
    <m/>
    <m/>
    <m/>
    <x v="362"/>
    <x v="536"/>
    <x v="536"/>
    <s v="SERVICO"/>
    <m/>
    <m/>
    <s v="OUTROS SERVICOS DE TERCEIROS-PESSOA JURIDICA"/>
    <n v="14"/>
    <m/>
    <n v="4000"/>
    <n v="56000"/>
    <n v="15483310"/>
    <s v="154833"/>
    <s v="1548"/>
    <m/>
    <m/>
    <x v="4"/>
    <m/>
    <m/>
    <s v="811/2024"/>
    <n v="955791"/>
    <s v="ASSOCIACAO MUNDO MODERNO DE FUTSAL"/>
    <s v="Implementação e Desenvolvimento do Projeto Presente no Esporte 2, no Município de Cariacica/ES"/>
    <m/>
    <m/>
    <m/>
    <m/>
    <s v="ES"/>
    <x v="0"/>
    <x v="0"/>
    <m/>
    <m/>
  </r>
  <r>
    <n v="590"/>
    <m/>
    <m/>
    <m/>
    <m/>
    <x v="5"/>
    <x v="537"/>
    <x v="537"/>
    <s v="OUTROS"/>
    <m/>
    <m/>
    <s v="PREMIACOES DESPORTIVAS"/>
    <n v="360"/>
    <m/>
    <n v="29.2"/>
    <n v="10512"/>
    <n v="15483268"/>
    <s v="154832"/>
    <s v="1548"/>
    <m/>
    <m/>
    <x v="4"/>
    <m/>
    <m/>
    <s v="811/2024"/>
    <n v="955791"/>
    <s v="ASSOCIACAO MUNDO MODERNO DE FUTSAL"/>
    <s v="Implementação e Desenvolvimento do Projeto Presente no Esporte 2, no Município de Cariacica/ES"/>
    <m/>
    <m/>
    <m/>
    <m/>
    <s v="ES"/>
    <x v="4"/>
    <x v="2"/>
    <m/>
    <m/>
  </r>
  <r>
    <n v="591"/>
    <m/>
    <m/>
    <m/>
    <m/>
    <x v="213"/>
    <x v="538"/>
    <x v="538"/>
    <s v="BEM"/>
    <m/>
    <m/>
    <s v="MATERIAL EDUCATIVO E ESPORTIVO"/>
    <n v="5"/>
    <m/>
    <n v="30.98"/>
    <n v="154.9"/>
    <n v="15483242"/>
    <s v="154832"/>
    <s v="1548"/>
    <m/>
    <m/>
    <x v="4"/>
    <m/>
    <m/>
    <s v="811/2024"/>
    <n v="955791"/>
    <s v="ASSOCIACAO MUNDO MODERNO DE FUTSAL"/>
    <s v="Implementação e Desenvolvimento do Projeto Presente no Esporte 2, no Município de Cariacica/ES"/>
    <m/>
    <m/>
    <m/>
    <m/>
    <s v="ES"/>
    <x v="42"/>
    <x v="3"/>
    <m/>
    <m/>
  </r>
  <r>
    <n v="592"/>
    <m/>
    <m/>
    <m/>
    <m/>
    <x v="363"/>
    <x v="539"/>
    <x v="539"/>
    <s v="BEM"/>
    <m/>
    <m/>
    <s v="MATERIAL EDUCATIVO E ESPORTIVO"/>
    <n v="20"/>
    <m/>
    <n v="65"/>
    <n v="1300"/>
    <n v="15483245"/>
    <s v="154832"/>
    <s v="1548"/>
    <m/>
    <m/>
    <x v="4"/>
    <m/>
    <m/>
    <s v="811/2024"/>
    <n v="955791"/>
    <s v="ASSOCIACAO MUNDO MODERNO DE FUTSAL"/>
    <s v="Implementação e Desenvolvimento do Projeto Presente no Esporte 2, no Município de Cariacica/ES"/>
    <m/>
    <m/>
    <m/>
    <m/>
    <s v="ES"/>
    <x v="0"/>
    <x v="0"/>
    <m/>
    <m/>
  </r>
  <r>
    <n v="593"/>
    <m/>
    <m/>
    <m/>
    <m/>
    <x v="364"/>
    <x v="540"/>
    <x v="540"/>
    <s v="BEM"/>
    <m/>
    <m/>
    <s v="MATERIAL EDUCATIVO E ESPORTIVO"/>
    <n v="98"/>
    <m/>
    <n v="196.8"/>
    <n v="19286.400000000001"/>
    <n v="15483253"/>
    <s v="154832"/>
    <s v="1548"/>
    <m/>
    <m/>
    <x v="4"/>
    <m/>
    <m/>
    <s v="811/2024"/>
    <n v="955791"/>
    <s v="ASSOCIACAO MUNDO MODERNO DE FUTSAL"/>
    <s v="Implementação e Desenvolvimento do Projeto Presente no Esporte 2, no Município de Cariacica/ES"/>
    <m/>
    <m/>
    <m/>
    <m/>
    <s v="ES"/>
    <x v="0"/>
    <x v="0"/>
    <m/>
    <m/>
  </r>
  <r>
    <n v="594"/>
    <m/>
    <m/>
    <m/>
    <m/>
    <x v="365"/>
    <x v="541"/>
    <x v="541"/>
    <s v="SERVICO"/>
    <m/>
    <m/>
    <s v="OUTROS SERVICOS DE TERCEIROS-PESSOA JURIDICA"/>
    <n v="24"/>
    <m/>
    <n v="190"/>
    <n v="4560"/>
    <n v="15483318"/>
    <s v="154833"/>
    <s v="1548"/>
    <m/>
    <m/>
    <x v="4"/>
    <m/>
    <m/>
    <s v="811/2024"/>
    <n v="955791"/>
    <s v="ASSOCIACAO MUNDO MODERNO DE FUTSAL"/>
    <s v="Implementação e Desenvolvimento do Projeto Presente no Esporte 2, no Município de Cariacica/ES"/>
    <m/>
    <m/>
    <m/>
    <m/>
    <s v="ES"/>
    <x v="0"/>
    <x v="0"/>
    <m/>
    <m/>
  </r>
  <r>
    <n v="595"/>
    <m/>
    <m/>
    <m/>
    <m/>
    <x v="366"/>
    <x v="542"/>
    <x v="542"/>
    <s v="SERVICO"/>
    <m/>
    <m/>
    <s v="OUTROS SERVICOS DE TERCEIROS-PESSOA JURIDICA"/>
    <n v="12"/>
    <m/>
    <n v="2140.23"/>
    <n v="25682.76"/>
    <n v="15483290"/>
    <s v="154832"/>
    <s v="1548"/>
    <m/>
    <m/>
    <x v="4"/>
    <m/>
    <m/>
    <s v="811/2024"/>
    <n v="955791"/>
    <s v="ASSOCIACAO MUNDO MODERNO DE FUTSAL"/>
    <s v="Implementação e Desenvolvimento do Projeto Presente no Esporte 2, no Município de Cariacica/ES"/>
    <m/>
    <m/>
    <m/>
    <m/>
    <s v="ES"/>
    <x v="0"/>
    <x v="0"/>
    <m/>
    <m/>
  </r>
  <r>
    <n v="596"/>
    <m/>
    <m/>
    <m/>
    <m/>
    <x v="26"/>
    <x v="543"/>
    <x v="543"/>
    <s v="SERVICO"/>
    <m/>
    <m/>
    <s v="OUTROS SERVICOS DE TERCEIROS-PESSOA JURIDICA"/>
    <n v="14"/>
    <m/>
    <n v="4800"/>
    <n v="67200"/>
    <n v="15483304"/>
    <s v="154833"/>
    <s v="1548"/>
    <m/>
    <m/>
    <x v="4"/>
    <m/>
    <m/>
    <s v="811/2024"/>
    <n v="955791"/>
    <s v="ASSOCIACAO MUNDO MODERNO DE FUTSAL"/>
    <s v="Implementação e Desenvolvimento do Projeto Presente no Esporte 2, no Município de Cariacica/ES"/>
    <m/>
    <m/>
    <m/>
    <m/>
    <s v="ES"/>
    <x v="17"/>
    <x v="8"/>
    <m/>
    <m/>
  </r>
  <r>
    <n v="597"/>
    <m/>
    <m/>
    <m/>
    <m/>
    <x v="138"/>
    <x v="544"/>
    <x v="544"/>
    <s v="SERVICO"/>
    <m/>
    <m/>
    <s v="OUTROS SERVICOS DE TERCEIROS-PESSOA JURIDICA"/>
    <n v="360"/>
    <m/>
    <n v="19"/>
    <n v="6840"/>
    <n v="15483323"/>
    <s v="154833"/>
    <s v="1548"/>
    <m/>
    <m/>
    <x v="4"/>
    <m/>
    <m/>
    <s v="811/2024"/>
    <n v="955791"/>
    <s v="ASSOCIACAO MUNDO MODERNO DE FUTSAL"/>
    <s v="Implementação e Desenvolvimento do Projeto Presente no Esporte 2, no Município de Cariacica/ES"/>
    <m/>
    <m/>
    <m/>
    <m/>
    <s v="ES"/>
    <x v="34"/>
    <x v="12"/>
    <m/>
    <m/>
  </r>
  <r>
    <n v="598"/>
    <m/>
    <m/>
    <m/>
    <m/>
    <x v="367"/>
    <x v="545"/>
    <x v="545"/>
    <s v="BEM"/>
    <m/>
    <m/>
    <s v="MATERIAL EDUCATIVO E ESPORTIVO"/>
    <n v="4"/>
    <m/>
    <n v="384"/>
    <n v="1536"/>
    <n v="15483238"/>
    <s v="154832"/>
    <s v="1548"/>
    <m/>
    <m/>
    <x v="4"/>
    <m/>
    <m/>
    <s v="811/2024"/>
    <n v="955791"/>
    <s v="ASSOCIACAO MUNDO MODERNO DE FUTSAL"/>
    <s v="Implementação e Desenvolvimento do Projeto Presente no Esporte 2, no Município de Cariacica/ES"/>
    <m/>
    <m/>
    <m/>
    <m/>
    <s v="ES"/>
    <x v="0"/>
    <x v="0"/>
    <m/>
    <m/>
  </r>
  <r>
    <n v="599"/>
    <m/>
    <m/>
    <m/>
    <m/>
    <x v="368"/>
    <x v="546"/>
    <x v="546"/>
    <s v="SERVICO"/>
    <m/>
    <m/>
    <s v="OUTROS SERVICOS DE TERCEIROS-PESSOA JURIDICA"/>
    <n v="12"/>
    <m/>
    <n v="1890"/>
    <n v="22680"/>
    <n v="15483297"/>
    <s v="154832"/>
    <s v="1548"/>
    <m/>
    <m/>
    <x v="4"/>
    <m/>
    <m/>
    <s v="811/2024"/>
    <n v="955791"/>
    <s v="ASSOCIACAO MUNDO MODERNO DE FUTSAL"/>
    <s v="Implementação e Desenvolvimento do Projeto Presente no Esporte 2, no Município de Cariacica/ES"/>
    <m/>
    <m/>
    <m/>
    <m/>
    <s v="ES"/>
    <x v="0"/>
    <x v="0"/>
    <m/>
    <m/>
  </r>
  <r>
    <n v="600"/>
    <m/>
    <m/>
    <m/>
    <m/>
    <x v="369"/>
    <x v="547"/>
    <x v="547"/>
    <s v="BEM"/>
    <m/>
    <m/>
    <s v="MATERIAL EDUCATIVO E ESPORTIVO"/>
    <n v="115"/>
    <m/>
    <n v="220.94"/>
    <n v="25408.1"/>
    <n v="15483241"/>
    <s v="154832"/>
    <s v="1548"/>
    <m/>
    <m/>
    <x v="4"/>
    <m/>
    <m/>
    <s v="811/2024"/>
    <n v="955791"/>
    <s v="ASSOCIACAO MUNDO MODERNO DE FUTSAL"/>
    <s v="Implementação e Desenvolvimento do Projeto Presente no Esporte 2, no Município de Cariacica/ES"/>
    <m/>
    <m/>
    <m/>
    <m/>
    <s v="ES"/>
    <x v="11"/>
    <x v="3"/>
    <m/>
    <m/>
  </r>
  <r>
    <n v="601"/>
    <m/>
    <m/>
    <m/>
    <m/>
    <x v="370"/>
    <x v="548"/>
    <x v="548"/>
    <s v="BEM"/>
    <m/>
    <m/>
    <s v="UNIFORMES, TECIDOS E AVIAMENTOS"/>
    <n v="40"/>
    <m/>
    <n v="250"/>
    <n v="10000"/>
    <n v="15483262"/>
    <s v="154832"/>
    <s v="1548"/>
    <m/>
    <m/>
    <x v="4"/>
    <m/>
    <m/>
    <s v="811/2024"/>
    <n v="955791"/>
    <s v="ASSOCIACAO MUNDO MODERNO DE FUTSAL"/>
    <s v="Implementação e Desenvolvimento do Projeto Presente no Esporte 2, no Município de Cariacica/ES"/>
    <m/>
    <m/>
    <m/>
    <m/>
    <s v="ES"/>
    <x v="0"/>
    <x v="0"/>
    <m/>
    <m/>
  </r>
  <r>
    <n v="602"/>
    <m/>
    <m/>
    <m/>
    <m/>
    <x v="33"/>
    <x v="482"/>
    <x v="482"/>
    <s v="SERVICO"/>
    <m/>
    <m/>
    <s v="SERVICOS GRAFICOS E EDITORIAIS"/>
    <n v="2"/>
    <m/>
    <n v="293.89999999999998"/>
    <n v="587.79999999999995"/>
    <n v="15483326"/>
    <s v="154833"/>
    <s v="1548"/>
    <m/>
    <m/>
    <x v="4"/>
    <m/>
    <m/>
    <s v="811/2024"/>
    <n v="955791"/>
    <s v="ASSOCIACAO MUNDO MODERNO DE FUTSAL"/>
    <s v="Implementação e Desenvolvimento do Projeto Presente no Esporte 2, no Município de Cariacica/ES"/>
    <m/>
    <m/>
    <m/>
    <m/>
    <s v="ES"/>
    <x v="19"/>
    <x v="6"/>
    <m/>
    <m/>
  </r>
  <r>
    <n v="603"/>
    <m/>
    <m/>
    <m/>
    <m/>
    <x v="11"/>
    <x v="11"/>
    <x v="11"/>
    <s v="-"/>
    <m/>
    <m/>
    <s v="-"/>
    <n v="0"/>
    <m/>
    <n v="0"/>
    <n v="0"/>
    <n v="0"/>
    <s v="0"/>
    <s v="0"/>
    <m/>
    <m/>
    <x v="7"/>
    <m/>
    <m/>
    <s v="820/2024"/>
    <n v="957171"/>
    <s v="MUNICIPIO DE ITAOBIM"/>
    <s v="Realização do Campeonato Municipal de Futebol do Município de Itaobim-MG"/>
    <m/>
    <m/>
    <m/>
    <m/>
    <s v="MG"/>
    <x v="10"/>
    <x v="0"/>
    <m/>
    <m/>
  </r>
  <r>
    <n v="604"/>
    <m/>
    <m/>
    <m/>
    <m/>
    <x v="11"/>
    <x v="11"/>
    <x v="11"/>
    <s v="-"/>
    <m/>
    <m/>
    <s v="-"/>
    <n v="0"/>
    <m/>
    <n v="0"/>
    <n v="0"/>
    <n v="0"/>
    <s v="0"/>
    <s v="0"/>
    <m/>
    <m/>
    <x v="6"/>
    <m/>
    <m/>
    <s v="837/2024"/>
    <n v="959588"/>
    <s v="MUNICIPIO DE SAO GONCALO DO AMARANTE"/>
    <s v="Implementação e Desenvolvimento do Projeto Esporte Pra Vencer no Município de São Gonçalo do Amarante/RN"/>
    <m/>
    <m/>
    <m/>
    <m/>
    <s v="RN"/>
    <x v="10"/>
    <x v="0"/>
    <m/>
    <m/>
  </r>
  <r>
    <n v="605"/>
    <m/>
    <m/>
    <m/>
    <m/>
    <x v="70"/>
    <x v="80"/>
    <x v="80"/>
    <s v="BEM"/>
    <m/>
    <m/>
    <s v="UNIFORMES, TECIDOS E AVIAMENTOS"/>
    <n v="210"/>
    <m/>
    <n v="228"/>
    <n v="47880"/>
    <n v="15326687"/>
    <s v="153266"/>
    <s v="1532"/>
    <m/>
    <m/>
    <x v="3"/>
    <m/>
    <m/>
    <s v="860/2024"/>
    <n v="955824"/>
    <s v="INSTITUTO OLGA KOS DE INCLUSAO CULTURAL"/>
    <s v="Implementação e Desenvolvimento do Projeto Artes Marciais - Esporte no Tatame, no Município de São Paulo/SP"/>
    <m/>
    <m/>
    <m/>
    <m/>
    <s v="SP"/>
    <x v="25"/>
    <x v="4"/>
    <m/>
    <m/>
  </r>
  <r>
    <n v="606"/>
    <m/>
    <m/>
    <m/>
    <m/>
    <x v="371"/>
    <x v="549"/>
    <x v="549"/>
    <s v="SERVICO"/>
    <m/>
    <m/>
    <s v="OUTROS SERVICOS DE TERCEIROS-PESSOA JURIDICA"/>
    <n v="2"/>
    <m/>
    <n v="850"/>
    <n v="1700"/>
    <n v="15326654"/>
    <s v="153266"/>
    <s v="1532"/>
    <m/>
    <m/>
    <x v="3"/>
    <m/>
    <m/>
    <s v="860/2024"/>
    <n v="955824"/>
    <s v="INSTITUTO OLGA KOS DE INCLUSAO CULTURAL"/>
    <s v="Implementação e Desenvolvimento do Projeto Artes Marciais - Esporte no Tatame, no Município de São Paulo/SP"/>
    <m/>
    <m/>
    <m/>
    <m/>
    <s v="SP"/>
    <x v="0"/>
    <x v="0"/>
    <m/>
    <m/>
  </r>
  <r>
    <n v="607"/>
    <m/>
    <m/>
    <m/>
    <m/>
    <x v="34"/>
    <x v="38"/>
    <x v="38"/>
    <s v="SERVICO"/>
    <m/>
    <m/>
    <s v="OUTROS SERVICOS DE TERCEIROS-PESSOA JURIDICA"/>
    <n v="10"/>
    <m/>
    <n v="2000"/>
    <n v="20000"/>
    <n v="15326757"/>
    <s v="153267"/>
    <s v="1532"/>
    <m/>
    <m/>
    <x v="3"/>
    <m/>
    <m/>
    <s v="860/2024"/>
    <n v="955824"/>
    <s v="INSTITUTO OLGA KOS DE INCLUSAO CULTURAL"/>
    <s v="Implementação e Desenvolvimento do Projeto Artes Marciais - Esporte no Tatame, no Município de São Paulo/SP"/>
    <m/>
    <m/>
    <m/>
    <m/>
    <s v="SP"/>
    <x v="0"/>
    <x v="0"/>
    <m/>
    <m/>
  </r>
  <r>
    <n v="608"/>
    <m/>
    <m/>
    <m/>
    <m/>
    <x v="372"/>
    <x v="550"/>
    <x v="550"/>
    <s v="SERVICO"/>
    <m/>
    <m/>
    <s v="OUTROS SERVICOS DE TERCEIROS-PESSOA JURIDICA"/>
    <n v="24"/>
    <m/>
    <n v="2900"/>
    <n v="69600"/>
    <n v="15326625"/>
    <s v="153266"/>
    <s v="1532"/>
    <m/>
    <m/>
    <x v="3"/>
    <m/>
    <m/>
    <s v="860/2024"/>
    <n v="955824"/>
    <s v="INSTITUTO OLGA KOS DE INCLUSAO CULTURAL"/>
    <s v="Implementação e Desenvolvimento do Projeto Artes Marciais - Esporte no Tatame, no Município de São Paulo/SP"/>
    <m/>
    <m/>
    <m/>
    <m/>
    <s v="SP"/>
    <x v="0"/>
    <x v="0"/>
    <m/>
    <m/>
  </r>
  <r>
    <n v="609"/>
    <m/>
    <m/>
    <m/>
    <m/>
    <x v="26"/>
    <x v="29"/>
    <x v="29"/>
    <s v="SERVICO"/>
    <m/>
    <m/>
    <s v="OUTROS SERVICOS DE TERCEIROS-PESSOA JURIDICA"/>
    <n v="12"/>
    <m/>
    <n v="4600"/>
    <n v="55200"/>
    <n v="15326141"/>
    <s v="153261"/>
    <s v="1532"/>
    <m/>
    <m/>
    <x v="3"/>
    <m/>
    <m/>
    <s v="860/2024"/>
    <n v="955824"/>
    <s v="INSTITUTO OLGA KOS DE INCLUSAO CULTURAL"/>
    <s v="Implementação e Desenvolvimento do Projeto Artes Marciais - Esporte no Tatame, no Município de São Paulo/SP"/>
    <m/>
    <m/>
    <m/>
    <m/>
    <s v="SP"/>
    <x v="17"/>
    <x v="8"/>
    <m/>
    <m/>
  </r>
  <r>
    <n v="610"/>
    <m/>
    <m/>
    <m/>
    <m/>
    <x v="373"/>
    <x v="551"/>
    <x v="551"/>
    <s v="SERVICO"/>
    <m/>
    <m/>
    <s v="SERVICOS GRAFICOS E EDITORIAIS"/>
    <n v="1"/>
    <m/>
    <n v="5000"/>
    <n v="5000"/>
    <n v="15326811"/>
    <s v="153268"/>
    <s v="1532"/>
    <m/>
    <m/>
    <x v="3"/>
    <m/>
    <m/>
    <s v="860/2024"/>
    <n v="955824"/>
    <s v="INSTITUTO OLGA KOS DE INCLUSAO CULTURAL"/>
    <s v="Implementação e Desenvolvimento do Projeto Artes Marciais - Esporte no Tatame, no Município de São Paulo/SP"/>
    <m/>
    <m/>
    <m/>
    <m/>
    <s v="SP"/>
    <x v="53"/>
    <x v="6"/>
    <m/>
    <m/>
  </r>
  <r>
    <n v="611"/>
    <m/>
    <m/>
    <m/>
    <m/>
    <x v="352"/>
    <x v="552"/>
    <x v="552"/>
    <s v="SERVICO"/>
    <m/>
    <m/>
    <s v="SERVICOS GRAFICOS E EDITORIAIS"/>
    <n v="800"/>
    <m/>
    <n v="19.5"/>
    <n v="15600"/>
    <n v="15326813"/>
    <s v="153268"/>
    <s v="1532"/>
    <m/>
    <m/>
    <x v="3"/>
    <m/>
    <m/>
    <s v="860/2024"/>
    <n v="955824"/>
    <s v="INSTITUTO OLGA KOS DE INCLUSAO CULTURAL"/>
    <s v="Implementação e Desenvolvimento do Projeto Artes Marciais - Esporte no Tatame, no Município de São Paulo/SP"/>
    <m/>
    <m/>
    <m/>
    <m/>
    <s v="SP"/>
    <x v="52"/>
    <x v="6"/>
    <m/>
    <m/>
  </r>
  <r>
    <n v="612"/>
    <m/>
    <m/>
    <m/>
    <m/>
    <x v="235"/>
    <x v="323"/>
    <x v="323"/>
    <s v="BEM"/>
    <m/>
    <m/>
    <s v="MATERIAL EDUCATIVO E ESPORTIVO"/>
    <n v="10"/>
    <m/>
    <n v="180"/>
    <n v="1800"/>
    <n v="15326675"/>
    <s v="153266"/>
    <s v="1532"/>
    <m/>
    <m/>
    <x v="3"/>
    <m/>
    <m/>
    <s v="860/2024"/>
    <n v="955824"/>
    <s v="INSTITUTO OLGA KOS DE INCLUSAO CULTURAL"/>
    <s v="Implementação e Desenvolvimento do Projeto Artes Marciais - Esporte no Tatame, no Município de São Paulo/SP"/>
    <m/>
    <m/>
    <m/>
    <m/>
    <s v="SP"/>
    <x v="0"/>
    <x v="0"/>
    <m/>
    <m/>
  </r>
  <r>
    <n v="613"/>
    <m/>
    <m/>
    <m/>
    <m/>
    <x v="374"/>
    <x v="553"/>
    <x v="553"/>
    <s v="SERVICO"/>
    <m/>
    <m/>
    <s v="OUTROS SERVICOS DE TERCEIROS-PESSOA JURIDICA"/>
    <n v="10"/>
    <m/>
    <n v="2000"/>
    <n v="20000"/>
    <n v="15326639"/>
    <s v="153266"/>
    <s v="1532"/>
    <m/>
    <m/>
    <x v="3"/>
    <m/>
    <m/>
    <s v="860/2024"/>
    <n v="955824"/>
    <s v="INSTITUTO OLGA KOS DE INCLUSAO CULTURAL"/>
    <s v="Implementação e Desenvolvimento do Projeto Artes Marciais - Esporte no Tatame, no Município de São Paulo/SP"/>
    <m/>
    <m/>
    <m/>
    <m/>
    <s v="SP"/>
    <x v="0"/>
    <x v="0"/>
    <m/>
    <m/>
  </r>
  <r>
    <n v="614"/>
    <m/>
    <m/>
    <m/>
    <m/>
    <x v="211"/>
    <x v="554"/>
    <x v="554"/>
    <s v="SERVICO"/>
    <m/>
    <m/>
    <s v="FORNECIMENTO DE ALIMENTACAO"/>
    <n v="16800"/>
    <m/>
    <n v="17"/>
    <n v="285600"/>
    <n v="15326875"/>
    <s v="153268"/>
    <s v="1532"/>
    <m/>
    <m/>
    <x v="3"/>
    <m/>
    <m/>
    <s v="860/2024"/>
    <n v="955824"/>
    <s v="INSTITUTO OLGA KOS DE INCLUSAO CULTURAL"/>
    <s v="Implementação e Desenvolvimento do Projeto Artes Marciais - Esporte no Tatame, no Município de São Paulo/SP"/>
    <m/>
    <m/>
    <m/>
    <m/>
    <s v="SP"/>
    <x v="34"/>
    <x v="12"/>
    <m/>
    <m/>
  </r>
  <r>
    <n v="615"/>
    <m/>
    <m/>
    <m/>
    <m/>
    <x v="375"/>
    <x v="555"/>
    <x v="555"/>
    <s v="BEM"/>
    <m/>
    <m/>
    <s v="MATERIAL EDUCATIVO E ESPORTIVO"/>
    <n v="10"/>
    <m/>
    <n v="90"/>
    <n v="900"/>
    <n v="15326681"/>
    <s v="153266"/>
    <s v="1532"/>
    <m/>
    <m/>
    <x v="3"/>
    <m/>
    <m/>
    <s v="860/2024"/>
    <n v="955824"/>
    <s v="INSTITUTO OLGA KOS DE INCLUSAO CULTURAL"/>
    <s v="Implementação e Desenvolvimento do Projeto Artes Marciais - Esporte no Tatame, no Município de São Paulo/SP"/>
    <m/>
    <m/>
    <m/>
    <m/>
    <s v="SP"/>
    <x v="0"/>
    <x v="0"/>
    <m/>
    <m/>
  </r>
  <r>
    <n v="616"/>
    <m/>
    <m/>
    <m/>
    <m/>
    <x v="211"/>
    <x v="556"/>
    <x v="556"/>
    <s v="SERVICO"/>
    <m/>
    <m/>
    <s v="FORNECIMENTO DE ALIMENTACAO"/>
    <n v="430"/>
    <m/>
    <n v="17"/>
    <n v="7310"/>
    <n v="15326879"/>
    <s v="153268"/>
    <s v="1532"/>
    <m/>
    <m/>
    <x v="3"/>
    <m/>
    <m/>
    <s v="860/2024"/>
    <n v="955824"/>
    <s v="INSTITUTO OLGA KOS DE INCLUSAO CULTURAL"/>
    <s v="Implementação e Desenvolvimento do Projeto Artes Marciais - Esporte no Tatame, no Município de São Paulo/SP"/>
    <m/>
    <m/>
    <m/>
    <m/>
    <s v="SP"/>
    <x v="34"/>
    <x v="12"/>
    <m/>
    <m/>
  </r>
  <r>
    <n v="617"/>
    <m/>
    <m/>
    <m/>
    <m/>
    <x v="376"/>
    <x v="557"/>
    <x v="557"/>
    <s v="SERVICO"/>
    <m/>
    <m/>
    <s v="OUTROS SERVICOS DE TERCEIROS-PESSOA JURIDICA"/>
    <n v="1"/>
    <m/>
    <n v="5500"/>
    <n v="5500"/>
    <n v="15326934"/>
    <s v="153269"/>
    <s v="1532"/>
    <m/>
    <m/>
    <x v="3"/>
    <m/>
    <m/>
    <s v="860/2024"/>
    <n v="955824"/>
    <s v="INSTITUTO OLGA KOS DE INCLUSAO CULTURAL"/>
    <s v="Implementação e Desenvolvimento do Projeto Artes Marciais - Esporte no Tatame, no Município de São Paulo/SP"/>
    <m/>
    <m/>
    <m/>
    <m/>
    <s v="SP"/>
    <x v="0"/>
    <x v="0"/>
    <m/>
    <m/>
  </r>
  <r>
    <n v="618"/>
    <m/>
    <m/>
    <m/>
    <m/>
    <x v="377"/>
    <x v="558"/>
    <x v="558"/>
    <s v="BEM"/>
    <m/>
    <m/>
    <s v="UNIFORMES, TECIDOS E AVIAMENTOS"/>
    <n v="210"/>
    <m/>
    <n v="100"/>
    <n v="21000"/>
    <n v="15326742"/>
    <s v="153267"/>
    <s v="1532"/>
    <m/>
    <m/>
    <x v="3"/>
    <m/>
    <m/>
    <s v="860/2024"/>
    <n v="955824"/>
    <s v="INSTITUTO OLGA KOS DE INCLUSAO CULTURAL"/>
    <s v="Implementação e Desenvolvimento do Projeto Artes Marciais - Esporte no Tatame, no Município de São Paulo/SP"/>
    <m/>
    <m/>
    <m/>
    <m/>
    <s v="SP"/>
    <x v="0"/>
    <x v="0"/>
    <m/>
    <m/>
  </r>
  <r>
    <n v="619"/>
    <m/>
    <m/>
    <m/>
    <m/>
    <x v="97"/>
    <x v="559"/>
    <x v="559"/>
    <s v="SERVICO"/>
    <m/>
    <m/>
    <s v="OUTROS SERVICOS DE TERCEIROS-PESSOA JURIDICA"/>
    <n v="5"/>
    <m/>
    <n v="178"/>
    <n v="890"/>
    <n v="15326922"/>
    <s v="153269"/>
    <s v="1532"/>
    <m/>
    <m/>
    <x v="3"/>
    <m/>
    <m/>
    <s v="860/2024"/>
    <n v="955824"/>
    <s v="INSTITUTO OLGA KOS DE INCLUSAO CULTURAL"/>
    <s v="Implementação e Desenvolvimento do Projeto Artes Marciais - Esporte no Tatame, no Município de São Paulo/SP"/>
    <m/>
    <m/>
    <m/>
    <m/>
    <s v="SP"/>
    <x v="27"/>
    <x v="0"/>
    <m/>
    <m/>
  </r>
  <r>
    <n v="620"/>
    <m/>
    <m/>
    <m/>
    <m/>
    <x v="378"/>
    <x v="422"/>
    <x v="422"/>
    <s v="BEM"/>
    <m/>
    <m/>
    <s v="UNIFORMES, TECIDOS E AVIAMENTOS"/>
    <n v="210"/>
    <m/>
    <n v="28"/>
    <n v="5880"/>
    <n v="15326689"/>
    <s v="153266"/>
    <s v="1532"/>
    <m/>
    <m/>
    <x v="3"/>
    <m/>
    <m/>
    <s v="860/2024"/>
    <n v="955824"/>
    <s v="INSTITUTO OLGA KOS DE INCLUSAO CULTURAL"/>
    <s v="Implementação e Desenvolvimento do Projeto Artes Marciais - Esporte no Tatame, no Município de São Paulo/SP"/>
    <m/>
    <m/>
    <m/>
    <m/>
    <s v="SP"/>
    <x v="0"/>
    <x v="0"/>
    <m/>
    <m/>
  </r>
  <r>
    <n v="621"/>
    <m/>
    <m/>
    <m/>
    <m/>
    <x v="5"/>
    <x v="432"/>
    <x v="432"/>
    <s v="OUTROS"/>
    <m/>
    <m/>
    <s v="PREMIACOES DESPORTIVAS"/>
    <n v="210"/>
    <m/>
    <n v="19"/>
    <n v="3990"/>
    <n v="15326807"/>
    <s v="153268"/>
    <s v="1532"/>
    <m/>
    <m/>
    <x v="3"/>
    <m/>
    <m/>
    <s v="860/2024"/>
    <n v="955824"/>
    <s v="INSTITUTO OLGA KOS DE INCLUSAO CULTURAL"/>
    <s v="Implementação e Desenvolvimento do Projeto Artes Marciais - Esporte no Tatame, no Município de São Paulo/SP"/>
    <m/>
    <m/>
    <m/>
    <m/>
    <s v="SP"/>
    <x v="4"/>
    <x v="2"/>
    <m/>
    <m/>
  </r>
  <r>
    <n v="622"/>
    <m/>
    <m/>
    <m/>
    <m/>
    <x v="379"/>
    <x v="560"/>
    <x v="560"/>
    <s v="BEM"/>
    <m/>
    <m/>
    <s v="UNIFORMES, TECIDOS E AVIAMENTOS"/>
    <n v="210"/>
    <m/>
    <n v="15"/>
    <n v="3150"/>
    <n v="15326739"/>
    <s v="153267"/>
    <s v="1532"/>
    <m/>
    <m/>
    <x v="3"/>
    <m/>
    <m/>
    <s v="860/2024"/>
    <n v="955824"/>
    <s v="INSTITUTO OLGA KOS DE INCLUSAO CULTURAL"/>
    <s v="Implementação e Desenvolvimento do Projeto Artes Marciais - Esporte no Tatame, no Município de São Paulo/SP"/>
    <m/>
    <m/>
    <m/>
    <m/>
    <s v="SP"/>
    <x v="0"/>
    <x v="0"/>
    <m/>
    <m/>
  </r>
  <r>
    <n v="623"/>
    <m/>
    <m/>
    <m/>
    <m/>
    <x v="314"/>
    <x v="561"/>
    <x v="561"/>
    <s v="SERVICO"/>
    <m/>
    <m/>
    <s v="OUTROS SERVICOS DE TERCEIROS-PESSOA JURIDICA"/>
    <n v="1"/>
    <m/>
    <n v="2560"/>
    <n v="2560"/>
    <n v="15326945"/>
    <s v="153269"/>
    <s v="1532"/>
    <m/>
    <m/>
    <x v="3"/>
    <m/>
    <m/>
    <s v="860/2024"/>
    <n v="955824"/>
    <s v="INSTITUTO OLGA KOS DE INCLUSAO CULTURAL"/>
    <s v="Implementação e Desenvolvimento do Projeto Artes Marciais - Esporte no Tatame, no Município de São Paulo/SP"/>
    <m/>
    <m/>
    <m/>
    <m/>
    <s v="SP"/>
    <x v="0"/>
    <x v="0"/>
    <m/>
    <m/>
  </r>
  <r>
    <n v="624"/>
    <m/>
    <m/>
    <m/>
    <m/>
    <x v="352"/>
    <x v="562"/>
    <x v="562"/>
    <s v="SERVICO"/>
    <m/>
    <m/>
    <s v="SERVICOS GRAFICOS E EDITORIAIS"/>
    <n v="210"/>
    <m/>
    <n v="17"/>
    <n v="3570"/>
    <n v="15326775"/>
    <s v="153267"/>
    <s v="1532"/>
    <m/>
    <m/>
    <x v="3"/>
    <m/>
    <m/>
    <s v="860/2024"/>
    <n v="955824"/>
    <s v="INSTITUTO OLGA KOS DE INCLUSAO CULTURAL"/>
    <s v="Implementação e Desenvolvimento do Projeto Artes Marciais - Esporte no Tatame, no Município de São Paulo/SP"/>
    <m/>
    <m/>
    <m/>
    <m/>
    <s v="SP"/>
    <x v="52"/>
    <x v="6"/>
    <m/>
    <m/>
  </r>
  <r>
    <n v="625"/>
    <m/>
    <m/>
    <m/>
    <m/>
    <x v="380"/>
    <x v="563"/>
    <x v="563"/>
    <s v="SERVICO"/>
    <m/>
    <m/>
    <s v="OUTROS SERVICOS DE TERCEIROS-PESSOA JURIDICA"/>
    <n v="24"/>
    <m/>
    <n v="2900"/>
    <n v="69600"/>
    <n v="15326567"/>
    <s v="153265"/>
    <s v="1532"/>
    <m/>
    <m/>
    <x v="3"/>
    <m/>
    <m/>
    <s v="860/2024"/>
    <n v="955824"/>
    <s v="INSTITUTO OLGA KOS DE INCLUSAO CULTURAL"/>
    <s v="Implementação e Desenvolvimento do Projeto Artes Marciais - Esporte no Tatame, no Município de São Paulo/SP"/>
    <m/>
    <m/>
    <m/>
    <m/>
    <s v="SP"/>
    <x v="0"/>
    <x v="0"/>
    <m/>
    <m/>
  </r>
  <r>
    <n v="626"/>
    <m/>
    <m/>
    <m/>
    <m/>
    <x v="381"/>
    <x v="564"/>
    <x v="564"/>
    <s v="BEM"/>
    <m/>
    <m/>
    <s v="UNIFORMES, TECIDOS E AVIAMENTOS"/>
    <n v="105"/>
    <m/>
    <n v="33"/>
    <n v="3465"/>
    <n v="15326730"/>
    <s v="153267"/>
    <s v="1532"/>
    <m/>
    <m/>
    <x v="3"/>
    <m/>
    <m/>
    <s v="860/2024"/>
    <n v="955824"/>
    <s v="INSTITUTO OLGA KOS DE INCLUSAO CULTURAL"/>
    <s v="Implementação e Desenvolvimento do Projeto Artes Marciais - Esporte no Tatame, no Município de São Paulo/SP"/>
    <m/>
    <m/>
    <m/>
    <m/>
    <s v="SP"/>
    <x v="0"/>
    <x v="0"/>
    <m/>
    <m/>
  </r>
  <r>
    <n v="627"/>
    <m/>
    <m/>
    <m/>
    <m/>
    <x v="382"/>
    <x v="565"/>
    <x v="565"/>
    <s v="BEM"/>
    <m/>
    <m/>
    <s v="UNIFORMES, TECIDOS E AVIAMENTOS"/>
    <n v="105"/>
    <m/>
    <n v="225"/>
    <n v="23625"/>
    <n v="15326698"/>
    <s v="153266"/>
    <s v="1532"/>
    <m/>
    <m/>
    <x v="3"/>
    <m/>
    <m/>
    <s v="860/2024"/>
    <n v="955824"/>
    <s v="INSTITUTO OLGA KOS DE INCLUSAO CULTURAL"/>
    <s v="Implementação e Desenvolvimento do Projeto Artes Marciais - Esporte no Tatame, no Município de São Paulo/SP"/>
    <m/>
    <m/>
    <m/>
    <m/>
    <s v="SP"/>
    <x v="0"/>
    <x v="0"/>
    <m/>
    <m/>
  </r>
  <r>
    <n v="628"/>
    <m/>
    <m/>
    <m/>
    <m/>
    <x v="383"/>
    <x v="566"/>
    <x v="566"/>
    <s v="SERVICO"/>
    <m/>
    <m/>
    <s v="OUTROS SERVICOS DE TERCEIROS-PESSOA JURIDICA"/>
    <n v="24"/>
    <m/>
    <n v="2900"/>
    <n v="69600"/>
    <n v="15326570"/>
    <s v="153265"/>
    <s v="1532"/>
    <m/>
    <m/>
    <x v="3"/>
    <m/>
    <m/>
    <s v="860/2024"/>
    <n v="955824"/>
    <s v="INSTITUTO OLGA KOS DE INCLUSAO CULTURAL"/>
    <s v="Implementação e Desenvolvimento do Projeto Artes Marciais - Esporte no Tatame, no Município de São Paulo/SP"/>
    <m/>
    <m/>
    <m/>
    <m/>
    <s v="SP"/>
    <x v="0"/>
    <x v="0"/>
    <m/>
    <m/>
  </r>
  <r>
    <n v="629"/>
    <m/>
    <m/>
    <m/>
    <m/>
    <x v="384"/>
    <x v="567"/>
    <x v="567"/>
    <s v="BEM"/>
    <m/>
    <m/>
    <s v="UNIFORMES, TECIDOS E AVIAMENTOS"/>
    <n v="105"/>
    <m/>
    <n v="225"/>
    <n v="23625"/>
    <n v="15326691"/>
    <s v="153266"/>
    <s v="1532"/>
    <m/>
    <m/>
    <x v="3"/>
    <m/>
    <m/>
    <s v="860/2024"/>
    <n v="955824"/>
    <s v="INSTITUTO OLGA KOS DE INCLUSAO CULTURAL"/>
    <s v="Implementação e Desenvolvimento do Projeto Artes Marciais - Esporte no Tatame, no Município de São Paulo/SP"/>
    <m/>
    <m/>
    <m/>
    <m/>
    <s v="SP"/>
    <x v="0"/>
    <x v="0"/>
    <m/>
    <m/>
  </r>
  <r>
    <n v="630"/>
    <m/>
    <m/>
    <m/>
    <m/>
    <x v="222"/>
    <x v="568"/>
    <x v="568"/>
    <s v="SERVICO"/>
    <m/>
    <m/>
    <s v="OUTROS SERVICOS DE TERCEIROS-PESSOA JURIDICA"/>
    <n v="1"/>
    <m/>
    <n v="5100"/>
    <n v="5100"/>
    <n v="15326936"/>
    <s v="153269"/>
    <s v="1532"/>
    <m/>
    <m/>
    <x v="3"/>
    <m/>
    <m/>
    <s v="860/2024"/>
    <n v="955824"/>
    <s v="INSTITUTO OLGA KOS DE INCLUSAO CULTURAL"/>
    <s v="Implementação e Desenvolvimento do Projeto Artes Marciais - Esporte no Tatame, no Município de São Paulo/SP"/>
    <m/>
    <m/>
    <m/>
    <m/>
    <s v="SP"/>
    <x v="0"/>
    <x v="0"/>
    <m/>
    <m/>
  </r>
  <r>
    <n v="631"/>
    <m/>
    <m/>
    <m/>
    <m/>
    <x v="385"/>
    <x v="569"/>
    <x v="569"/>
    <s v="BEM"/>
    <m/>
    <m/>
    <s v="MATERIAL EDUCATIVO E ESPORTIVO"/>
    <n v="10"/>
    <m/>
    <n v="280"/>
    <n v="2800"/>
    <n v="15326680"/>
    <s v="153266"/>
    <s v="1532"/>
    <m/>
    <m/>
    <x v="3"/>
    <m/>
    <m/>
    <s v="860/2024"/>
    <n v="955824"/>
    <s v="INSTITUTO OLGA KOS DE INCLUSAO CULTURAL"/>
    <s v="Implementação e Desenvolvimento do Projeto Artes Marciais - Esporte no Tatame, no Município de São Paulo/SP"/>
    <m/>
    <m/>
    <m/>
    <m/>
    <s v="SP"/>
    <x v="0"/>
    <x v="0"/>
    <m/>
    <m/>
  </r>
  <r>
    <n v="632"/>
    <m/>
    <m/>
    <m/>
    <m/>
    <x v="225"/>
    <x v="570"/>
    <x v="570"/>
    <s v="SERVICO"/>
    <m/>
    <m/>
    <s v="OUTROS SERVICOS DE TERCEIROS-PESSOA JURIDICA"/>
    <n v="1"/>
    <m/>
    <n v="4500"/>
    <n v="4500"/>
    <n v="15326932"/>
    <s v="153269"/>
    <s v="1532"/>
    <m/>
    <m/>
    <x v="3"/>
    <m/>
    <m/>
    <s v="860/2024"/>
    <n v="955824"/>
    <s v="INSTITUTO OLGA KOS DE INCLUSAO CULTURAL"/>
    <s v="Implementação e Desenvolvimento do Projeto Artes Marciais - Esporte no Tatame, no Município de São Paulo/SP"/>
    <m/>
    <m/>
    <m/>
    <m/>
    <s v="SP"/>
    <x v="0"/>
    <x v="0"/>
    <m/>
    <m/>
  </r>
  <r>
    <n v="633"/>
    <m/>
    <m/>
    <m/>
    <m/>
    <x v="128"/>
    <x v="571"/>
    <x v="571"/>
    <s v="BEM"/>
    <m/>
    <m/>
    <s v="UNIFORMES, TECIDOS E AVIAMENTOS"/>
    <n v="105"/>
    <m/>
    <n v="33"/>
    <n v="3465"/>
    <n v="15326737"/>
    <s v="153267"/>
    <s v="1532"/>
    <m/>
    <m/>
    <x v="3"/>
    <m/>
    <m/>
    <s v="860/2024"/>
    <n v="955824"/>
    <s v="INSTITUTO OLGA KOS DE INCLUSAO CULTURAL"/>
    <s v="Implementação e Desenvolvimento do Projeto Artes Marciais - Esporte no Tatame, no Município de São Paulo/SP"/>
    <m/>
    <m/>
    <m/>
    <m/>
    <s v="SP"/>
    <x v="0"/>
    <x v="0"/>
    <m/>
    <m/>
  </r>
  <r>
    <n v="634"/>
    <m/>
    <m/>
    <m/>
    <m/>
    <x v="32"/>
    <x v="258"/>
    <x v="258"/>
    <s v="SERVICO"/>
    <m/>
    <m/>
    <s v="OUTROS SERVICOS DE TERCEIROS-PESSOA JURIDICA"/>
    <n v="2"/>
    <m/>
    <n v="3000"/>
    <n v="6000"/>
    <n v="15326753"/>
    <s v="153267"/>
    <s v="1532"/>
    <m/>
    <m/>
    <x v="3"/>
    <m/>
    <m/>
    <s v="860/2024"/>
    <n v="955824"/>
    <s v="INSTITUTO OLGA KOS DE INCLUSAO CULTURAL"/>
    <s v="Implementação e Desenvolvimento do Projeto Artes Marciais - Esporte no Tatame, no Município de São Paulo/SP"/>
    <m/>
    <m/>
    <m/>
    <m/>
    <s v="SP"/>
    <x v="18"/>
    <x v="9"/>
    <m/>
    <m/>
  </r>
  <r>
    <n v="635"/>
    <m/>
    <m/>
    <m/>
    <m/>
    <x v="386"/>
    <x v="572"/>
    <x v="572"/>
    <s v="SERVICO"/>
    <m/>
    <m/>
    <s v="OUTROS SERVICOS DE TERCEIROS-PESSOA JURIDICA"/>
    <n v="1"/>
    <m/>
    <n v="5000"/>
    <n v="5000"/>
    <n v="15326897"/>
    <s v="153268"/>
    <s v="1532"/>
    <m/>
    <m/>
    <x v="3"/>
    <m/>
    <m/>
    <s v="860/2024"/>
    <n v="955824"/>
    <s v="INSTITUTO OLGA KOS DE INCLUSAO CULTURAL"/>
    <s v="Implementação e Desenvolvimento do Projeto Artes Marciais - Esporte no Tatame, no Município de São Paulo/SP"/>
    <m/>
    <m/>
    <m/>
    <m/>
    <s v="SP"/>
    <x v="0"/>
    <x v="0"/>
    <m/>
    <m/>
  </r>
  <r>
    <n v="636"/>
    <m/>
    <m/>
    <m/>
    <m/>
    <x v="387"/>
    <x v="573"/>
    <x v="573"/>
    <s v="SERVICO"/>
    <m/>
    <m/>
    <s v="SERVICOS GRAFICOS E EDITORIAIS"/>
    <n v="1"/>
    <m/>
    <n v="2500"/>
    <n v="2500"/>
    <n v="15326767"/>
    <s v="153267"/>
    <s v="1532"/>
    <m/>
    <m/>
    <x v="3"/>
    <m/>
    <m/>
    <s v="860/2024"/>
    <n v="955824"/>
    <s v="INSTITUTO OLGA KOS DE INCLUSAO CULTURAL"/>
    <s v="Implementação e Desenvolvimento do Projeto Artes Marciais - Esporte no Tatame, no Município de São Paulo/SP"/>
    <m/>
    <m/>
    <m/>
    <m/>
    <s v="SP"/>
    <x v="0"/>
    <x v="0"/>
    <m/>
    <m/>
  </r>
  <r>
    <n v="637"/>
    <m/>
    <m/>
    <m/>
    <m/>
    <x v="388"/>
    <x v="353"/>
    <x v="353"/>
    <s v="SERVICO"/>
    <m/>
    <m/>
    <s v="OUTROS SERVICOS DE TERCEIROS-PESSOA JURIDICA"/>
    <n v="12"/>
    <m/>
    <n v="2600"/>
    <n v="31200"/>
    <n v="15326144"/>
    <s v="153261"/>
    <s v="1532"/>
    <m/>
    <m/>
    <x v="3"/>
    <m/>
    <m/>
    <s v="860/2024"/>
    <n v="955824"/>
    <s v="INSTITUTO OLGA KOS DE INCLUSAO CULTURAL"/>
    <s v="Implementação e Desenvolvimento do Projeto Artes Marciais - Esporte no Tatame, no Município de São Paulo/SP"/>
    <m/>
    <m/>
    <m/>
    <m/>
    <s v="SP"/>
    <x v="0"/>
    <x v="0"/>
    <m/>
    <m/>
  </r>
  <r>
    <n v="638"/>
    <m/>
    <m/>
    <m/>
    <m/>
    <x v="389"/>
    <x v="574"/>
    <x v="574"/>
    <s v="SERVICO"/>
    <m/>
    <m/>
    <s v="OUTROS SERVICOS DE TERCEIROS-PESSOA JURIDICA"/>
    <n v="1"/>
    <m/>
    <n v="4360"/>
    <n v="4360"/>
    <n v="15326930"/>
    <s v="153269"/>
    <s v="1532"/>
    <m/>
    <m/>
    <x v="3"/>
    <m/>
    <m/>
    <s v="860/2024"/>
    <n v="955824"/>
    <s v="INSTITUTO OLGA KOS DE INCLUSAO CULTURAL"/>
    <s v="Implementação e Desenvolvimento do Projeto Artes Marciais - Esporte no Tatame, no Município de São Paulo/SP"/>
    <m/>
    <m/>
    <m/>
    <m/>
    <s v="SP"/>
    <x v="0"/>
    <x v="0"/>
    <m/>
    <m/>
  </r>
  <r>
    <n v="639"/>
    <m/>
    <m/>
    <m/>
    <m/>
    <x v="18"/>
    <x v="19"/>
    <x v="19"/>
    <s v="BEM"/>
    <m/>
    <m/>
    <s v="MATERIAL EDUCATIVO E ESPORTIVO"/>
    <n v="210"/>
    <m/>
    <n v="15"/>
    <n v="3150"/>
    <n v="15326665"/>
    <s v="153266"/>
    <s v="1532"/>
    <m/>
    <m/>
    <x v="3"/>
    <m/>
    <m/>
    <s v="860/2024"/>
    <n v="955824"/>
    <s v="INSTITUTO OLGA KOS DE INCLUSAO CULTURAL"/>
    <s v="Implementação e Desenvolvimento do Projeto Artes Marciais - Esporte no Tatame, no Município de São Paulo/SP"/>
    <m/>
    <m/>
    <m/>
    <m/>
    <s v="SP"/>
    <x v="13"/>
    <x v="5"/>
    <m/>
    <m/>
  </r>
  <r>
    <n v="640"/>
    <m/>
    <m/>
    <m/>
    <m/>
    <x v="390"/>
    <x v="575"/>
    <x v="575"/>
    <s v="SERVICO"/>
    <m/>
    <m/>
    <s v="OUTROS SERVICOS DE TERCEIROS-PESSOA JURIDICA"/>
    <n v="5"/>
    <m/>
    <n v="190"/>
    <n v="950"/>
    <n v="15326928"/>
    <s v="153269"/>
    <s v="1532"/>
    <m/>
    <m/>
    <x v="3"/>
    <m/>
    <m/>
    <s v="860/2024"/>
    <n v="955824"/>
    <s v="INSTITUTO OLGA KOS DE INCLUSAO CULTURAL"/>
    <s v="Implementação e Desenvolvimento do Projeto Artes Marciais - Esporte no Tatame, no Município de São Paulo/SP"/>
    <m/>
    <m/>
    <m/>
    <m/>
    <s v="SP"/>
    <x v="0"/>
    <x v="0"/>
    <m/>
    <m/>
  </r>
  <r>
    <n v="641"/>
    <m/>
    <m/>
    <m/>
    <m/>
    <x v="352"/>
    <x v="576"/>
    <x v="576"/>
    <s v="SERVICO"/>
    <m/>
    <m/>
    <s v="SERVICOS GRAFICOS E EDITORIAIS"/>
    <n v="4"/>
    <m/>
    <n v="243.5"/>
    <n v="974"/>
    <n v="15326758"/>
    <s v="153267"/>
    <s v="1532"/>
    <m/>
    <m/>
    <x v="3"/>
    <m/>
    <m/>
    <s v="860/2024"/>
    <n v="955824"/>
    <s v="INSTITUTO OLGA KOS DE INCLUSAO CULTURAL"/>
    <s v="Implementação e Desenvolvimento do Projeto Artes Marciais - Esporte no Tatame, no Município de São Paulo/SP"/>
    <m/>
    <m/>
    <m/>
    <m/>
    <s v="SP"/>
    <x v="52"/>
    <x v="6"/>
    <m/>
    <m/>
  </r>
  <r>
    <n v="642"/>
    <m/>
    <m/>
    <m/>
    <m/>
    <x v="391"/>
    <x v="577"/>
    <x v="577"/>
    <s v="BEM"/>
    <m/>
    <m/>
    <s v="MATERIAL EDUCATIVO E ESPORTIVO"/>
    <n v="30"/>
    <m/>
    <n v="30"/>
    <n v="900"/>
    <n v="15326668"/>
    <s v="153266"/>
    <s v="1532"/>
    <m/>
    <m/>
    <x v="3"/>
    <m/>
    <m/>
    <s v="860/2024"/>
    <n v="955824"/>
    <s v="INSTITUTO OLGA KOS DE INCLUSAO CULTURAL"/>
    <s v="Implementação e Desenvolvimento do Projeto Artes Marciais - Esporte no Tatame, no Município de São Paulo/SP"/>
    <m/>
    <m/>
    <m/>
    <m/>
    <s v="SP"/>
    <x v="0"/>
    <x v="3"/>
    <m/>
    <m/>
  </r>
  <r>
    <n v="643"/>
    <m/>
    <m/>
    <m/>
    <m/>
    <x v="17"/>
    <x v="578"/>
    <x v="578"/>
    <s v="SERVICO"/>
    <m/>
    <m/>
    <s v="OUTROS SERVICOS DE TERCEIROS-PESSOA JURIDICA"/>
    <n v="1"/>
    <m/>
    <n v="4000"/>
    <n v="4000"/>
    <n v="15326942"/>
    <s v="153269"/>
    <s v="1532"/>
    <m/>
    <m/>
    <x v="3"/>
    <m/>
    <m/>
    <s v="860/2024"/>
    <n v="955824"/>
    <s v="INSTITUTO OLGA KOS DE INCLUSAO CULTURAL"/>
    <s v="Implementação e Desenvolvimento do Projeto Artes Marciais - Esporte no Tatame, no Município de São Paulo/SP"/>
    <m/>
    <m/>
    <m/>
    <m/>
    <s v="SP"/>
    <x v="12"/>
    <x v="0"/>
    <m/>
    <m/>
  </r>
  <r>
    <n v="644"/>
    <m/>
    <m/>
    <m/>
    <m/>
    <x v="392"/>
    <x v="579"/>
    <x v="579"/>
    <s v="BEM"/>
    <m/>
    <m/>
    <s v="MATERIAL EDUCATIVO E ESPORTIVO"/>
    <n v="40"/>
    <m/>
    <n v="85"/>
    <n v="3400"/>
    <n v="15326683"/>
    <s v="153266"/>
    <s v="1532"/>
    <m/>
    <m/>
    <x v="3"/>
    <m/>
    <m/>
    <s v="860/2024"/>
    <n v="955824"/>
    <s v="INSTITUTO OLGA KOS DE INCLUSAO CULTURAL"/>
    <s v="Implementação e Desenvolvimento do Projeto Artes Marciais - Esporte no Tatame, no Município de São Paulo/SP"/>
    <m/>
    <m/>
    <m/>
    <m/>
    <s v="SP"/>
    <x v="0"/>
    <x v="0"/>
    <m/>
    <m/>
  </r>
  <r>
    <n v="645"/>
    <m/>
    <m/>
    <m/>
    <m/>
    <x v="393"/>
    <x v="580"/>
    <x v="580"/>
    <s v="SERVICO"/>
    <m/>
    <m/>
    <s v="OUTROS SERVICOS DE TERCEIROS-PESSOA JURIDICA"/>
    <n v="11"/>
    <m/>
    <n v="2500"/>
    <n v="27500"/>
    <n v="15326652"/>
    <s v="153266"/>
    <s v="1532"/>
    <m/>
    <m/>
    <x v="3"/>
    <m/>
    <m/>
    <s v="860/2024"/>
    <n v="955824"/>
    <s v="INSTITUTO OLGA KOS DE INCLUSAO CULTURAL"/>
    <s v="Implementação e Desenvolvimento do Projeto Artes Marciais - Esporte no Tatame, no Município de São Paulo/SP"/>
    <m/>
    <m/>
    <m/>
    <m/>
    <s v="SP"/>
    <x v="0"/>
    <x v="0"/>
    <m/>
    <m/>
  </r>
  <r>
    <n v="646"/>
    <m/>
    <m/>
    <m/>
    <m/>
    <x v="20"/>
    <x v="581"/>
    <x v="581"/>
    <s v="SERVICO"/>
    <m/>
    <m/>
    <s v="OUTROS SERVICOS DE TERCEIROS-PESSOA JURIDICA"/>
    <n v="10"/>
    <m/>
    <n v="2600"/>
    <n v="26000"/>
    <n v="15326633"/>
    <s v="153266"/>
    <s v="1532"/>
    <m/>
    <m/>
    <x v="3"/>
    <m/>
    <m/>
    <s v="860/2024"/>
    <n v="955824"/>
    <s v="INSTITUTO OLGA KOS DE INCLUSAO CULTURAL"/>
    <s v="Implementação e Desenvolvimento do Projeto Artes Marciais - Esporte no Tatame, no Município de São Paulo/SP"/>
    <m/>
    <m/>
    <m/>
    <m/>
    <s v="SP"/>
    <x v="14"/>
    <x v="6"/>
    <m/>
    <m/>
  </r>
  <r>
    <n v="647"/>
    <m/>
    <m/>
    <m/>
    <m/>
    <x v="203"/>
    <x v="582"/>
    <x v="582"/>
    <s v="BEM"/>
    <m/>
    <m/>
    <s v="UNIFORMES, TECIDOS E AVIAMENTOS"/>
    <n v="420"/>
    <m/>
    <n v="40"/>
    <n v="16800"/>
    <n v="15326688"/>
    <s v="153266"/>
    <s v="1532"/>
    <m/>
    <m/>
    <x v="3"/>
    <m/>
    <m/>
    <s v="860/2024"/>
    <n v="955824"/>
    <s v="INSTITUTO OLGA KOS DE INCLUSAO CULTURAL"/>
    <s v="Implementação e Desenvolvimento do Projeto Artes Marciais - Esporte no Tatame, no Município de São Paulo/SP"/>
    <m/>
    <m/>
    <m/>
    <m/>
    <s v="SP"/>
    <x v="22"/>
    <x v="4"/>
    <m/>
    <m/>
  </r>
  <r>
    <n v="648"/>
    <m/>
    <m/>
    <m/>
    <m/>
    <x v="333"/>
    <x v="583"/>
    <x v="583"/>
    <s v="BEM"/>
    <m/>
    <m/>
    <s v="MATERIAL EDUCATIVO E ESPORTIVO"/>
    <n v="14"/>
    <m/>
    <n v="239"/>
    <n v="3346"/>
    <n v="15326662"/>
    <s v="153266"/>
    <s v="1532"/>
    <m/>
    <m/>
    <x v="3"/>
    <m/>
    <m/>
    <s v="860/2024"/>
    <n v="955824"/>
    <s v="INSTITUTO OLGA KOS DE INCLUSAO CULTURAL"/>
    <s v="Implementação e Desenvolvimento do Projeto Artes Marciais - Esporte no Tatame, no Município de São Paulo/SP"/>
    <m/>
    <m/>
    <m/>
    <m/>
    <s v="SP"/>
    <x v="0"/>
    <x v="0"/>
    <m/>
    <m/>
  </r>
  <r>
    <n v="649"/>
    <m/>
    <m/>
    <m/>
    <m/>
    <x v="176"/>
    <x v="362"/>
    <x v="362"/>
    <s v="BEM"/>
    <m/>
    <m/>
    <s v="MATERIAL EDUCATIVO E ESPORTIVO"/>
    <n v="40"/>
    <m/>
    <n v="4"/>
    <n v="160"/>
    <n v="15326669"/>
    <s v="153266"/>
    <s v="1532"/>
    <m/>
    <m/>
    <x v="3"/>
    <m/>
    <m/>
    <s v="860/2024"/>
    <n v="955824"/>
    <s v="INSTITUTO OLGA KOS DE INCLUSAO CULTURAL"/>
    <s v="Implementação e Desenvolvimento do Projeto Artes Marciais - Esporte no Tatame, no Município de São Paulo/SP"/>
    <m/>
    <m/>
    <m/>
    <m/>
    <s v="SP"/>
    <x v="0"/>
    <x v="0"/>
    <m/>
    <m/>
  </r>
  <r>
    <n v="650"/>
    <m/>
    <m/>
    <m/>
    <m/>
    <x v="394"/>
    <x v="584"/>
    <x v="584"/>
    <s v="SERVICO"/>
    <m/>
    <m/>
    <s v="OUTROS SERVICOS DE TERCEIROS-PESSOA JURIDICA"/>
    <n v="24"/>
    <m/>
    <n v="2900"/>
    <n v="69600"/>
    <n v="15326534"/>
    <s v="153265"/>
    <s v="1532"/>
    <m/>
    <m/>
    <x v="3"/>
    <m/>
    <m/>
    <s v="860/2024"/>
    <n v="955824"/>
    <s v="INSTITUTO OLGA KOS DE INCLUSAO CULTURAL"/>
    <s v="Implementação e Desenvolvimento do Projeto Artes Marciais - Esporte no Tatame, no Município de São Paulo/SP"/>
    <m/>
    <m/>
    <m/>
    <m/>
    <s v="SP"/>
    <x v="0"/>
    <x v="0"/>
    <m/>
    <m/>
  </r>
  <r>
    <n v="651"/>
    <m/>
    <m/>
    <m/>
    <m/>
    <x v="395"/>
    <x v="585"/>
    <x v="585"/>
    <s v="BEM"/>
    <m/>
    <m/>
    <s v="MATERIAL EDUCATIVO E ESPORTIVO"/>
    <n v="80"/>
    <m/>
    <n v="125"/>
    <n v="10000"/>
    <n v="15326660"/>
    <s v="153266"/>
    <s v="1532"/>
    <m/>
    <m/>
    <x v="3"/>
    <m/>
    <m/>
    <s v="860/2024"/>
    <n v="955824"/>
    <s v="INSTITUTO OLGA KOS DE INCLUSAO CULTURAL"/>
    <s v="Implementação e Desenvolvimento do Projeto Artes Marciais - Esporte no Tatame, no Município de São Paulo/SP"/>
    <m/>
    <m/>
    <m/>
    <m/>
    <s v="SP"/>
    <x v="54"/>
    <x v="3"/>
    <m/>
    <m/>
  </r>
  <r>
    <n v="652"/>
    <m/>
    <m/>
    <m/>
    <m/>
    <x v="269"/>
    <x v="378"/>
    <x v="378"/>
    <s v="BEM"/>
    <m/>
    <m/>
    <s v="MATERIAL EDUCATIVO E ESPORTIVO"/>
    <n v="50"/>
    <m/>
    <n v="25"/>
    <n v="1250"/>
    <n v="15326670"/>
    <s v="153266"/>
    <s v="1532"/>
    <m/>
    <m/>
    <x v="3"/>
    <m/>
    <m/>
    <s v="860/2024"/>
    <n v="955824"/>
    <s v="INSTITUTO OLGA KOS DE INCLUSAO CULTURAL"/>
    <s v="Implementação e Desenvolvimento do Projeto Artes Marciais - Esporte no Tatame, no Município de São Paulo/SP"/>
    <m/>
    <m/>
    <m/>
    <m/>
    <s v="SP"/>
    <x v="0"/>
    <x v="3"/>
    <m/>
    <m/>
  </r>
  <r>
    <n v="653"/>
    <m/>
    <m/>
    <m/>
    <m/>
    <x v="11"/>
    <x v="11"/>
    <x v="11"/>
    <s v="-"/>
    <m/>
    <m/>
    <s v="-"/>
    <n v="0"/>
    <m/>
    <n v="0"/>
    <n v="0"/>
    <n v="0"/>
    <s v="0"/>
    <s v="0"/>
    <m/>
    <m/>
    <x v="4"/>
    <m/>
    <m/>
    <s v="875/2024"/>
    <n v="955768"/>
    <s v="ASSOCIACAO CARIACIQUENSE DE ESPORTES"/>
    <s v="Implementação e Desenvolvimento do Projeto Esporte é Lazer 2ª Edição no Município de Cariacica/ES"/>
    <m/>
    <m/>
    <m/>
    <m/>
    <s v="ES"/>
    <x v="10"/>
    <x v="0"/>
    <m/>
    <m/>
  </r>
  <r>
    <n v="654"/>
    <m/>
    <m/>
    <m/>
    <m/>
    <x v="396"/>
    <x v="586"/>
    <x v="586"/>
    <s v="BEM"/>
    <m/>
    <m/>
    <s v="MATERIAL EDUCATIVO E ESPORTIVO"/>
    <n v="20"/>
    <m/>
    <n v="129.9"/>
    <n v="2598"/>
    <n v="15467710"/>
    <s v="154677"/>
    <s v="1546"/>
    <m/>
    <m/>
    <x v="12"/>
    <m/>
    <m/>
    <s v="877/2024"/>
    <n v="957162"/>
    <s v="INSTITUTO RESGATANDO VIDAS E RESTAURANDO FAMILIAS"/>
    <s v="Implementação e Desenvolvimento do Projeto Força Máxima II, no município de Novo Gama/GO"/>
    <m/>
    <m/>
    <m/>
    <m/>
    <s v="GO"/>
    <x v="0"/>
    <x v="0"/>
    <m/>
    <m/>
  </r>
  <r>
    <n v="655"/>
    <m/>
    <m/>
    <m/>
    <m/>
    <x v="397"/>
    <x v="587"/>
    <x v="587"/>
    <s v="SERVICO"/>
    <m/>
    <m/>
    <s v="OUTROS SERVICOS DE TERCEIROS-PESSOA JURIDICA"/>
    <n v="10"/>
    <m/>
    <n v="1200"/>
    <n v="12000"/>
    <n v="15467765"/>
    <s v="154677"/>
    <s v="1546"/>
    <m/>
    <m/>
    <x v="12"/>
    <m/>
    <m/>
    <s v="877/2024"/>
    <n v="957162"/>
    <s v="INSTITUTO RESGATANDO VIDAS E RESTAURANDO FAMILIAS"/>
    <s v="Implementação e Desenvolvimento do Projeto Força Máxima II, no município de Novo Gama/GO"/>
    <m/>
    <m/>
    <m/>
    <m/>
    <s v="GO"/>
    <x v="0"/>
    <x v="0"/>
    <m/>
    <m/>
  </r>
  <r>
    <n v="656"/>
    <m/>
    <m/>
    <m/>
    <m/>
    <x v="373"/>
    <x v="588"/>
    <x v="588"/>
    <s v="SERVICO"/>
    <m/>
    <m/>
    <s v="OUTROS SERVICOS DE TERCEIROS-PESSOA JURIDICA"/>
    <n v="2"/>
    <m/>
    <n v="3000"/>
    <n v="6000"/>
    <n v="15467768"/>
    <s v="154677"/>
    <s v="1546"/>
    <m/>
    <m/>
    <x v="12"/>
    <m/>
    <m/>
    <s v="877/2024"/>
    <n v="957162"/>
    <s v="INSTITUTO RESGATANDO VIDAS E RESTAURANDO FAMILIAS"/>
    <s v="Implementação e Desenvolvimento do Projeto Força Máxima II, no município de Novo Gama/GO"/>
    <m/>
    <m/>
    <m/>
    <m/>
    <s v="GO"/>
    <x v="53"/>
    <x v="6"/>
    <m/>
    <m/>
  </r>
  <r>
    <n v="657"/>
    <m/>
    <m/>
    <m/>
    <m/>
    <x v="395"/>
    <x v="589"/>
    <x v="589"/>
    <s v="BEM"/>
    <m/>
    <m/>
    <s v="MATERIAL EDUCATIVO E ESPORTIVO"/>
    <n v="80"/>
    <m/>
    <n v="135"/>
    <n v="10800"/>
    <n v="15467725"/>
    <s v="154677"/>
    <s v="1546"/>
    <m/>
    <m/>
    <x v="12"/>
    <m/>
    <m/>
    <s v="877/2024"/>
    <n v="957162"/>
    <s v="INSTITUTO RESGATANDO VIDAS E RESTAURANDO FAMILIAS"/>
    <s v="Implementação e Desenvolvimento do Projeto Força Máxima II, no município de Novo Gama/GO"/>
    <m/>
    <m/>
    <m/>
    <m/>
    <s v="GO"/>
    <x v="54"/>
    <x v="3"/>
    <m/>
    <m/>
  </r>
  <r>
    <n v="658"/>
    <m/>
    <m/>
    <m/>
    <m/>
    <x v="398"/>
    <x v="590"/>
    <x v="590"/>
    <s v="SERVICO"/>
    <m/>
    <m/>
    <s v="OUTROS SERVICOS DE TERCEIROS-PESSOA JURIDICA"/>
    <n v="9"/>
    <m/>
    <n v="1400"/>
    <n v="12600"/>
    <n v="15467687"/>
    <s v="154676"/>
    <s v="1546"/>
    <m/>
    <m/>
    <x v="12"/>
    <m/>
    <m/>
    <s v="877/2024"/>
    <n v="957162"/>
    <s v="INSTITUTO RESGATANDO VIDAS E RESTAURANDO FAMILIAS"/>
    <s v="Implementação e Desenvolvimento do Projeto Força Máxima II, no município de Novo Gama/GO"/>
    <m/>
    <m/>
    <m/>
    <m/>
    <s v="GO"/>
    <x v="0"/>
    <x v="0"/>
    <m/>
    <m/>
  </r>
  <r>
    <n v="659"/>
    <m/>
    <m/>
    <m/>
    <m/>
    <x v="177"/>
    <x v="591"/>
    <x v="591"/>
    <s v="BEM"/>
    <m/>
    <m/>
    <s v="MATERIAL EDUCATIVO E ESPORTIVO"/>
    <n v="20"/>
    <m/>
    <n v="27"/>
    <n v="540"/>
    <n v="15467706"/>
    <s v="154677"/>
    <s v="1546"/>
    <m/>
    <m/>
    <x v="12"/>
    <m/>
    <m/>
    <s v="877/2024"/>
    <n v="957162"/>
    <s v="INSTITUTO RESGATANDO VIDAS E RESTAURANDO FAMILIAS"/>
    <s v="Implementação e Desenvolvimento do Projeto Força Máxima II, no município de Novo Gama/GO"/>
    <m/>
    <m/>
    <m/>
    <m/>
    <s v="GO"/>
    <x v="37"/>
    <x v="3"/>
    <m/>
    <m/>
  </r>
  <r>
    <n v="660"/>
    <m/>
    <m/>
    <m/>
    <m/>
    <x v="33"/>
    <x v="592"/>
    <x v="592"/>
    <s v="SERVICO"/>
    <m/>
    <m/>
    <s v="SERVICOS GRAFICOS E EDITORIAIS"/>
    <n v="1"/>
    <m/>
    <n v="650"/>
    <n v="650"/>
    <n v="15467786"/>
    <s v="154677"/>
    <s v="1546"/>
    <m/>
    <m/>
    <x v="12"/>
    <m/>
    <m/>
    <s v="877/2024"/>
    <n v="957162"/>
    <s v="INSTITUTO RESGATANDO VIDAS E RESTAURANDO FAMILIAS"/>
    <s v="Implementação e Desenvolvimento do Projeto Força Máxima II, no município de Novo Gama/GO"/>
    <m/>
    <m/>
    <m/>
    <m/>
    <s v="GO"/>
    <x v="19"/>
    <x v="6"/>
    <m/>
    <m/>
  </r>
  <r>
    <n v="661"/>
    <m/>
    <m/>
    <m/>
    <m/>
    <x v="399"/>
    <x v="593"/>
    <x v="593"/>
    <s v="BEM"/>
    <m/>
    <m/>
    <s v="UNIFORMES, TECIDOS E AVIAMENTOS"/>
    <n v="55"/>
    <m/>
    <n v="20"/>
    <n v="1100"/>
    <n v="15467756"/>
    <s v="154677"/>
    <s v="1546"/>
    <m/>
    <m/>
    <x v="12"/>
    <m/>
    <m/>
    <s v="877/2024"/>
    <n v="957162"/>
    <s v="INSTITUTO RESGATANDO VIDAS E RESTAURANDO FAMILIAS"/>
    <s v="Implementação e Desenvolvimento do Projeto Força Máxima II, no município de Novo Gama/GO"/>
    <m/>
    <m/>
    <m/>
    <m/>
    <s v="GO"/>
    <x v="0"/>
    <x v="0"/>
    <m/>
    <m/>
  </r>
  <r>
    <n v="662"/>
    <m/>
    <m/>
    <m/>
    <m/>
    <x v="400"/>
    <x v="594"/>
    <x v="594"/>
    <s v="BEM"/>
    <m/>
    <m/>
    <s v="MATERIAL EDUCATIVO E ESPORTIVO"/>
    <n v="55"/>
    <m/>
    <n v="30"/>
    <n v="1650"/>
    <n v="15467714"/>
    <s v="154677"/>
    <s v="1546"/>
    <m/>
    <m/>
    <x v="12"/>
    <m/>
    <m/>
    <s v="877/2024"/>
    <n v="957162"/>
    <s v="INSTITUTO RESGATANDO VIDAS E RESTAURANDO FAMILIAS"/>
    <s v="Implementação e Desenvolvimento do Projeto Força Máxima II, no município de Novo Gama/GO"/>
    <m/>
    <m/>
    <m/>
    <m/>
    <s v="GO"/>
    <x v="0"/>
    <x v="0"/>
    <m/>
    <m/>
  </r>
  <r>
    <n v="663"/>
    <m/>
    <m/>
    <m/>
    <m/>
    <x v="33"/>
    <x v="37"/>
    <x v="37"/>
    <s v="SERVICO"/>
    <m/>
    <m/>
    <s v="SERVICOS GRAFICOS E EDITORIAIS"/>
    <n v="1"/>
    <m/>
    <n v="130.35"/>
    <n v="130.35"/>
    <n v="15467780"/>
    <s v="154677"/>
    <s v="1546"/>
    <m/>
    <m/>
    <x v="12"/>
    <m/>
    <m/>
    <s v="877/2024"/>
    <n v="957162"/>
    <s v="INSTITUTO RESGATANDO VIDAS E RESTAURANDO FAMILIAS"/>
    <s v="Implementação e Desenvolvimento do Projeto Força Máxima II, no município de Novo Gama/GO"/>
    <m/>
    <m/>
    <m/>
    <m/>
    <s v="GO"/>
    <x v="19"/>
    <x v="6"/>
    <m/>
    <m/>
  </r>
  <r>
    <n v="664"/>
    <m/>
    <m/>
    <m/>
    <m/>
    <x v="401"/>
    <x v="595"/>
    <x v="595"/>
    <s v="SERVICO"/>
    <m/>
    <m/>
    <s v="OUTROS SERVICOS DE TERCEIROS-PESSOA JURIDICA"/>
    <n v="1"/>
    <m/>
    <n v="8720"/>
    <n v="8720"/>
    <n v="15467771"/>
    <s v="154677"/>
    <s v="1546"/>
    <m/>
    <m/>
    <x v="12"/>
    <m/>
    <m/>
    <s v="877/2024"/>
    <n v="957162"/>
    <s v="INSTITUTO RESGATANDO VIDAS E RESTAURANDO FAMILIAS"/>
    <s v="Implementação e Desenvolvimento do Projeto Força Máxima II, no município de Novo Gama/GO"/>
    <m/>
    <m/>
    <m/>
    <m/>
    <s v="GO"/>
    <x v="0"/>
    <x v="0"/>
    <m/>
    <m/>
  </r>
  <r>
    <n v="665"/>
    <m/>
    <m/>
    <m/>
    <m/>
    <x v="402"/>
    <x v="596"/>
    <x v="596"/>
    <s v="SERVICO"/>
    <m/>
    <m/>
    <s v="OUTROS SERVICOS DE TERCEIROS-PESSOA JURIDICA"/>
    <n v="10"/>
    <m/>
    <n v="600"/>
    <n v="6000"/>
    <n v="15467766"/>
    <s v="154677"/>
    <s v="1546"/>
    <m/>
    <m/>
    <x v="12"/>
    <m/>
    <m/>
    <s v="877/2024"/>
    <n v="957162"/>
    <s v="INSTITUTO RESGATANDO VIDAS E RESTAURANDO FAMILIAS"/>
    <s v="Implementação e Desenvolvimento do Projeto Força Máxima II, no município de Novo Gama/GO"/>
    <m/>
    <m/>
    <m/>
    <m/>
    <s v="GO"/>
    <x v="0"/>
    <x v="0"/>
    <m/>
    <m/>
  </r>
  <r>
    <n v="666"/>
    <m/>
    <m/>
    <m/>
    <m/>
    <x v="403"/>
    <x v="597"/>
    <x v="597"/>
    <s v="SERVICO"/>
    <m/>
    <m/>
    <s v="OUTROS SERVICOS DE TERCEIROS-PESSOA JURIDICA"/>
    <n v="20"/>
    <m/>
    <n v="700"/>
    <n v="14000"/>
    <n v="15467769"/>
    <s v="154677"/>
    <s v="1546"/>
    <m/>
    <m/>
    <x v="12"/>
    <m/>
    <m/>
    <s v="877/2024"/>
    <n v="957162"/>
    <s v="INSTITUTO RESGATANDO VIDAS E RESTAURANDO FAMILIAS"/>
    <s v="Implementação e Desenvolvimento do Projeto Força Máxima II, no município de Novo Gama/GO"/>
    <m/>
    <m/>
    <m/>
    <m/>
    <s v="GO"/>
    <x v="0"/>
    <x v="0"/>
    <m/>
    <m/>
  </r>
  <r>
    <n v="667"/>
    <m/>
    <m/>
    <m/>
    <m/>
    <x v="404"/>
    <x v="598"/>
    <x v="598"/>
    <s v="SERVICO"/>
    <m/>
    <m/>
    <s v="OUTROS SERVICOS DE TERCEIROS-PESSOA JURIDICA"/>
    <n v="10"/>
    <m/>
    <n v="1300"/>
    <n v="13000"/>
    <n v="15467664"/>
    <s v="154676"/>
    <s v="1546"/>
    <m/>
    <m/>
    <x v="12"/>
    <m/>
    <m/>
    <s v="877/2024"/>
    <n v="957162"/>
    <s v="INSTITUTO RESGATANDO VIDAS E RESTAURANDO FAMILIAS"/>
    <s v="Implementação e Desenvolvimento do Projeto Força Máxima II, no município de Novo Gama/GO"/>
    <m/>
    <m/>
    <m/>
    <m/>
    <s v="GO"/>
    <x v="0"/>
    <x v="0"/>
    <m/>
    <m/>
  </r>
  <r>
    <n v="668"/>
    <m/>
    <m/>
    <m/>
    <m/>
    <x v="42"/>
    <x v="599"/>
    <x v="599"/>
    <s v="BEM"/>
    <m/>
    <m/>
    <s v="UNIFORMES, TECIDOS E AVIAMENTOS"/>
    <n v="55"/>
    <m/>
    <n v="45"/>
    <n v="2475"/>
    <n v="15467740"/>
    <s v="154677"/>
    <s v="1546"/>
    <m/>
    <m/>
    <x v="12"/>
    <m/>
    <m/>
    <s v="877/2024"/>
    <n v="957162"/>
    <s v="INSTITUTO RESGATANDO VIDAS E RESTAURANDO FAMILIAS"/>
    <s v="Implementação e Desenvolvimento do Projeto Força Máxima II, no município de Novo Gama/GO"/>
    <m/>
    <m/>
    <m/>
    <m/>
    <s v="GO"/>
    <x v="22"/>
    <x v="4"/>
    <m/>
    <m/>
  </r>
  <r>
    <n v="669"/>
    <m/>
    <m/>
    <m/>
    <m/>
    <x v="346"/>
    <x v="600"/>
    <x v="600"/>
    <s v="SERVICO"/>
    <m/>
    <m/>
    <s v="OUTROS SERVICOS DE TERCEIROS-PESSOA JURIDICA"/>
    <n v="10"/>
    <m/>
    <n v="2120"/>
    <n v="21200"/>
    <n v="15467764"/>
    <s v="154677"/>
    <s v="1546"/>
    <m/>
    <m/>
    <x v="12"/>
    <m/>
    <m/>
    <s v="877/2024"/>
    <n v="957162"/>
    <s v="INSTITUTO RESGATANDO VIDAS E RESTAURANDO FAMILIAS"/>
    <s v="Implementação e Desenvolvimento do Projeto Força Máxima II, no município de Novo Gama/GO"/>
    <m/>
    <m/>
    <m/>
    <m/>
    <s v="GO"/>
    <x v="51"/>
    <x v="0"/>
    <m/>
    <m/>
  </r>
  <r>
    <n v="670"/>
    <m/>
    <m/>
    <m/>
    <m/>
    <x v="405"/>
    <x v="601"/>
    <x v="601"/>
    <s v="BEM"/>
    <m/>
    <m/>
    <s v="UNIFORMES, TECIDOS E AVIAMENTOS"/>
    <n v="55"/>
    <m/>
    <n v="30"/>
    <n v="1650"/>
    <n v="15467745"/>
    <s v="154677"/>
    <s v="1546"/>
    <m/>
    <m/>
    <x v="12"/>
    <m/>
    <m/>
    <s v="877/2024"/>
    <n v="957162"/>
    <s v="INSTITUTO RESGATANDO VIDAS E RESTAURANDO FAMILIAS"/>
    <s v="Implementação e Desenvolvimento do Projeto Força Máxima II, no município de Novo Gama/GO"/>
    <m/>
    <m/>
    <m/>
    <m/>
    <s v="GO"/>
    <x v="41"/>
    <x v="4"/>
    <m/>
    <m/>
  </r>
  <r>
    <n v="671"/>
    <m/>
    <m/>
    <m/>
    <m/>
    <x v="406"/>
    <x v="602"/>
    <x v="602"/>
    <s v="BEM"/>
    <m/>
    <m/>
    <s v="UNIFORMES, TECIDOS E AVIAMENTOS"/>
    <n v="55"/>
    <m/>
    <n v="349.33"/>
    <n v="19213.150000000001"/>
    <n v="15467752"/>
    <s v="154677"/>
    <s v="1546"/>
    <m/>
    <m/>
    <x v="12"/>
    <m/>
    <m/>
    <s v="877/2024"/>
    <n v="957162"/>
    <s v="INSTITUTO RESGATANDO VIDAS E RESTAURANDO FAMILIAS"/>
    <s v="Implementação e Desenvolvimento do Projeto Força Máxima II, no município de Novo Gama/GO"/>
    <m/>
    <m/>
    <m/>
    <m/>
    <s v="GO"/>
    <x v="0"/>
    <x v="0"/>
    <m/>
    <m/>
  </r>
  <r>
    <n v="672"/>
    <m/>
    <m/>
    <m/>
    <m/>
    <x v="5"/>
    <x v="31"/>
    <x v="31"/>
    <s v="BEM"/>
    <m/>
    <m/>
    <s v="MATERIAL EDUCATIVO E ESPORTIVO"/>
    <n v="50"/>
    <m/>
    <n v="18.39"/>
    <n v="919.5"/>
    <n v="15467719"/>
    <s v="154677"/>
    <s v="1546"/>
    <m/>
    <m/>
    <x v="12"/>
    <m/>
    <m/>
    <s v="877/2024"/>
    <n v="957162"/>
    <s v="INSTITUTO RESGATANDO VIDAS E RESTAURANDO FAMILIAS"/>
    <s v="Implementação e Desenvolvimento do Projeto Força Máxima II, no município de Novo Gama/GO"/>
    <m/>
    <m/>
    <m/>
    <m/>
    <s v="GO"/>
    <x v="4"/>
    <x v="2"/>
    <m/>
    <m/>
  </r>
  <r>
    <n v="673"/>
    <m/>
    <m/>
    <m/>
    <m/>
    <x v="407"/>
    <x v="603"/>
    <x v="603"/>
    <s v="SERVICO"/>
    <m/>
    <m/>
    <s v="OUTROS SERVICOS DE TERCEIROS-PESSOA JURIDICA"/>
    <n v="10"/>
    <m/>
    <n v="3500"/>
    <n v="35000"/>
    <n v="15467658"/>
    <s v="154676"/>
    <s v="1546"/>
    <m/>
    <m/>
    <x v="12"/>
    <m/>
    <m/>
    <s v="877/2024"/>
    <n v="957162"/>
    <s v="INSTITUTO RESGATANDO VIDAS E RESTAURANDO FAMILIAS"/>
    <s v="Implementação e Desenvolvimento do Projeto Força Máxima II, no município de Novo Gama/GO"/>
    <m/>
    <m/>
    <m/>
    <m/>
    <s v="GO"/>
    <x v="17"/>
    <x v="8"/>
    <m/>
    <m/>
  </r>
  <r>
    <n v="674"/>
    <m/>
    <m/>
    <m/>
    <m/>
    <x v="259"/>
    <x v="604"/>
    <x v="604"/>
    <s v="SERVICO"/>
    <m/>
    <m/>
    <s v="OUTROS SERVICOS DE TERCEIROS-PESSOA JURIDICA"/>
    <n v="9"/>
    <m/>
    <n v="600"/>
    <n v="5400"/>
    <n v="15467677"/>
    <s v="154676"/>
    <s v="1546"/>
    <m/>
    <m/>
    <x v="12"/>
    <m/>
    <m/>
    <s v="877/2024"/>
    <n v="957162"/>
    <s v="INSTITUTO RESGATANDO VIDAS E RESTAURANDO FAMILIAS"/>
    <s v="Implementação e Desenvolvimento do Projeto Força Máxima II, no município de Novo Gama/GO"/>
    <m/>
    <m/>
    <m/>
    <m/>
    <s v="GO"/>
    <x v="0"/>
    <x v="0"/>
    <m/>
    <m/>
  </r>
  <r>
    <n v="675"/>
    <m/>
    <m/>
    <m/>
    <m/>
    <x v="408"/>
    <x v="605"/>
    <x v="605"/>
    <s v="SERVICO"/>
    <m/>
    <m/>
    <s v="OUTROS SERVICOS DE TERCEIROS-PESSOA JURIDICA"/>
    <n v="9"/>
    <m/>
    <n v="1200"/>
    <n v="10800"/>
    <n v="15467691"/>
    <s v="154676"/>
    <s v="1546"/>
    <m/>
    <m/>
    <x v="12"/>
    <m/>
    <m/>
    <s v="877/2024"/>
    <n v="957162"/>
    <s v="INSTITUTO RESGATANDO VIDAS E RESTAURANDO FAMILIAS"/>
    <s v="Implementação e Desenvolvimento do Projeto Força Máxima II, no município de Novo Gama/GO"/>
    <m/>
    <m/>
    <m/>
    <m/>
    <s v="GO"/>
    <x v="0"/>
    <x v="0"/>
    <m/>
    <m/>
  </r>
  <r>
    <n v="676"/>
    <m/>
    <m/>
    <m/>
    <m/>
    <x v="10"/>
    <x v="606"/>
    <x v="606"/>
    <s v="BEM"/>
    <m/>
    <m/>
    <s v="MATERIAL EDUCATIVO E ESPORTIVO"/>
    <n v="3"/>
    <m/>
    <n v="55"/>
    <n v="165"/>
    <n v="15467729"/>
    <s v="154677"/>
    <s v="1546"/>
    <m/>
    <m/>
    <x v="12"/>
    <m/>
    <m/>
    <s v="877/2024"/>
    <n v="957162"/>
    <s v="INSTITUTO RESGATANDO VIDAS E RESTAURANDO FAMILIAS"/>
    <s v="Implementação e Desenvolvimento do Projeto Força Máxima II, no município de Novo Gama/GO"/>
    <m/>
    <m/>
    <m/>
    <m/>
    <s v="GO"/>
    <x v="9"/>
    <x v="2"/>
    <m/>
    <m/>
  </r>
  <r>
    <n v="677"/>
    <m/>
    <m/>
    <m/>
    <m/>
    <x v="33"/>
    <x v="607"/>
    <x v="607"/>
    <s v="SERVICO"/>
    <m/>
    <m/>
    <s v="SERVICOS GRAFICOS E EDITORIAIS"/>
    <n v="1"/>
    <m/>
    <n v="200"/>
    <n v="200"/>
    <n v="15470352"/>
    <s v="154703"/>
    <s v="1547"/>
    <m/>
    <m/>
    <x v="12"/>
    <m/>
    <m/>
    <s v="877/2024"/>
    <n v="957162"/>
    <s v="INSTITUTO RESGATANDO VIDAS E RESTAURANDO FAMILIAS"/>
    <s v="Implementação e Desenvolvimento do Projeto Força Máxima II, no município de Novo Gama/GO"/>
    <m/>
    <m/>
    <m/>
    <m/>
    <s v="GO"/>
    <x v="19"/>
    <x v="6"/>
    <m/>
    <m/>
  </r>
  <r>
    <n v="678"/>
    <m/>
    <m/>
    <m/>
    <m/>
    <x v="298"/>
    <x v="608"/>
    <x v="608"/>
    <s v="BEM"/>
    <m/>
    <m/>
    <s v="MATERIAL EDUCATIVO E ESPORTIVO"/>
    <n v="20"/>
    <m/>
    <n v="13.2"/>
    <n v="264"/>
    <n v="15467703"/>
    <s v="154677"/>
    <s v="1546"/>
    <m/>
    <m/>
    <x v="12"/>
    <m/>
    <m/>
    <s v="877/2024"/>
    <n v="957162"/>
    <s v="INSTITUTO RESGATANDO VIDAS E RESTAURANDO FAMILIAS"/>
    <s v="Implementação e Desenvolvimento do Projeto Força Máxima II, no município de Novo Gama/GO"/>
    <m/>
    <m/>
    <m/>
    <m/>
    <s v="GO"/>
    <x v="48"/>
    <x v="3"/>
    <m/>
    <m/>
  </r>
  <r>
    <n v="679"/>
    <m/>
    <m/>
    <m/>
    <m/>
    <x v="70"/>
    <x v="609"/>
    <x v="609"/>
    <s v="BEM"/>
    <m/>
    <m/>
    <s v="UNIFORMES, TECIDOS E AVIAMENTOS"/>
    <n v="55"/>
    <m/>
    <n v="235"/>
    <n v="12925"/>
    <n v="15467749"/>
    <s v="154677"/>
    <s v="1546"/>
    <m/>
    <m/>
    <x v="12"/>
    <m/>
    <m/>
    <s v="877/2024"/>
    <n v="957162"/>
    <s v="INSTITUTO RESGATANDO VIDAS E RESTAURANDO FAMILIAS"/>
    <s v="Implementação e Desenvolvimento do Projeto Força Máxima II, no município de Novo Gama/GO"/>
    <m/>
    <m/>
    <m/>
    <m/>
    <s v="GO"/>
    <x v="25"/>
    <x v="4"/>
    <m/>
    <m/>
  </r>
  <r>
    <n v="680"/>
    <m/>
    <m/>
    <m/>
    <m/>
    <x v="409"/>
    <x v="610"/>
    <x v="610"/>
    <s v="BEM"/>
    <m/>
    <m/>
    <s v="MATERIAL EDUCATIVO E ESPORTIVO"/>
    <n v="55"/>
    <m/>
    <n v="11.8"/>
    <n v="649"/>
    <n v="15465650"/>
    <s v="154656"/>
    <s v="1546"/>
    <m/>
    <m/>
    <x v="12"/>
    <m/>
    <m/>
    <s v="879/2024"/>
    <n v="955941"/>
    <s v="INSTITUTO LEAO DE JUDA EM NOVO GAMA"/>
    <s v="Implementação e Desenvolvimento do Projeto Leões do Vôlei, no Município de Novo Gama-GO"/>
    <m/>
    <m/>
    <m/>
    <m/>
    <s v="GO"/>
    <x v="0"/>
    <x v="0"/>
    <m/>
    <m/>
  </r>
  <r>
    <n v="681"/>
    <m/>
    <m/>
    <m/>
    <m/>
    <x v="399"/>
    <x v="611"/>
    <x v="611"/>
    <s v="BEM"/>
    <m/>
    <m/>
    <s v="UNIFORMES, TECIDOS E AVIAMENTOS"/>
    <n v="55"/>
    <m/>
    <n v="20"/>
    <n v="1100"/>
    <n v="15465843"/>
    <s v="154658"/>
    <s v="1546"/>
    <m/>
    <m/>
    <x v="12"/>
    <m/>
    <m/>
    <s v="879/2024"/>
    <n v="955941"/>
    <s v="INSTITUTO LEAO DE JUDA EM NOVO GAMA"/>
    <s v="Implementação e Desenvolvimento do Projeto Leões do Vôlei, no Município de Novo Gama-GO"/>
    <m/>
    <m/>
    <m/>
    <m/>
    <s v="GO"/>
    <x v="0"/>
    <x v="0"/>
    <m/>
    <m/>
  </r>
  <r>
    <n v="682"/>
    <m/>
    <m/>
    <m/>
    <m/>
    <x v="410"/>
    <x v="612"/>
    <x v="612"/>
    <s v="SERVICO"/>
    <m/>
    <m/>
    <s v="OUTROS SERVICOS DE TERCEIROS-PESSOA JURIDICA"/>
    <n v="9"/>
    <m/>
    <n v="1600"/>
    <n v="14400"/>
    <n v="15465642"/>
    <s v="154656"/>
    <s v="1546"/>
    <m/>
    <m/>
    <x v="12"/>
    <m/>
    <m/>
    <s v="879/2024"/>
    <n v="955941"/>
    <s v="INSTITUTO LEAO DE JUDA EM NOVO GAMA"/>
    <s v="Implementação e Desenvolvimento do Projeto Leões do Vôlei, no Município de Novo Gama-GO"/>
    <m/>
    <m/>
    <m/>
    <m/>
    <s v="GO"/>
    <x v="0"/>
    <x v="0"/>
    <m/>
    <m/>
  </r>
  <r>
    <n v="683"/>
    <m/>
    <m/>
    <m/>
    <m/>
    <x v="411"/>
    <x v="613"/>
    <x v="613"/>
    <s v="SERVICO"/>
    <m/>
    <m/>
    <s v="OUTROS SERVICOS DE TERCEIROS-PESSOA JURIDICA"/>
    <n v="1"/>
    <m/>
    <n v="11434.35"/>
    <n v="11434.35"/>
    <n v="15466280"/>
    <s v="154662"/>
    <s v="1546"/>
    <m/>
    <m/>
    <x v="12"/>
    <m/>
    <m/>
    <s v="879/2024"/>
    <n v="955941"/>
    <s v="INSTITUTO LEAO DE JUDA EM NOVO GAMA"/>
    <s v="Implementação e Desenvolvimento do Projeto Leões do Vôlei, no Município de Novo Gama-GO"/>
    <m/>
    <m/>
    <m/>
    <m/>
    <s v="GO"/>
    <x v="0"/>
    <x v="0"/>
    <m/>
    <m/>
  </r>
  <r>
    <n v="684"/>
    <m/>
    <m/>
    <m/>
    <m/>
    <x v="33"/>
    <x v="37"/>
    <x v="37"/>
    <s v="SERVICO"/>
    <m/>
    <m/>
    <s v="SERVICOS GRAFICOS E EDITORIAIS"/>
    <n v="3"/>
    <m/>
    <n v="140"/>
    <n v="420"/>
    <n v="15466396"/>
    <s v="154663"/>
    <s v="1546"/>
    <m/>
    <m/>
    <x v="12"/>
    <m/>
    <m/>
    <s v="879/2024"/>
    <n v="955941"/>
    <s v="INSTITUTO LEAO DE JUDA EM NOVO GAMA"/>
    <s v="Implementação e Desenvolvimento do Projeto Leões do Vôlei, no Município de Novo Gama-GO"/>
    <m/>
    <m/>
    <m/>
    <m/>
    <s v="GO"/>
    <x v="19"/>
    <x v="6"/>
    <m/>
    <m/>
  </r>
  <r>
    <n v="685"/>
    <m/>
    <m/>
    <m/>
    <m/>
    <x v="403"/>
    <x v="597"/>
    <x v="597"/>
    <s v="SERVICO"/>
    <m/>
    <m/>
    <s v="OUTROS SERVICOS DE TERCEIROS-PESSOA JURIDICA"/>
    <n v="18"/>
    <m/>
    <n v="700"/>
    <n v="12600"/>
    <n v="15466138"/>
    <s v="154661"/>
    <s v="1546"/>
    <m/>
    <m/>
    <x v="12"/>
    <m/>
    <m/>
    <s v="879/2024"/>
    <n v="955941"/>
    <s v="INSTITUTO LEAO DE JUDA EM NOVO GAMA"/>
    <s v="Implementação e Desenvolvimento do Projeto Leões do Vôlei, no Município de Novo Gama-GO"/>
    <m/>
    <m/>
    <m/>
    <m/>
    <s v="GO"/>
    <x v="0"/>
    <x v="0"/>
    <m/>
    <m/>
  </r>
  <r>
    <n v="686"/>
    <m/>
    <m/>
    <m/>
    <m/>
    <x v="17"/>
    <x v="614"/>
    <x v="614"/>
    <s v="SERVICO"/>
    <m/>
    <m/>
    <s v="SERVICOS DE COMUNICACAO EM GERAL"/>
    <n v="9"/>
    <m/>
    <n v="700"/>
    <n v="6300"/>
    <n v="15466010"/>
    <s v="154660"/>
    <s v="1546"/>
    <m/>
    <m/>
    <x v="12"/>
    <m/>
    <m/>
    <s v="879/2024"/>
    <n v="955941"/>
    <s v="INSTITUTO LEAO DE JUDA EM NOVO GAMA"/>
    <s v="Implementação e Desenvolvimento do Projeto Leões do Vôlei, no Município de Novo Gama-GO"/>
    <m/>
    <m/>
    <m/>
    <m/>
    <s v="GO"/>
    <x v="12"/>
    <x v="0"/>
    <m/>
    <m/>
  </r>
  <r>
    <n v="687"/>
    <m/>
    <m/>
    <m/>
    <m/>
    <x v="404"/>
    <x v="598"/>
    <x v="598"/>
    <s v="SERVICO"/>
    <m/>
    <m/>
    <s v="OUTROS SERVICOS DE TERCEIROS-PESSOA JURIDICA"/>
    <n v="10"/>
    <m/>
    <n v="2000"/>
    <n v="20000"/>
    <n v="15465641"/>
    <s v="154656"/>
    <s v="1546"/>
    <m/>
    <m/>
    <x v="12"/>
    <m/>
    <m/>
    <s v="879/2024"/>
    <n v="955941"/>
    <s v="INSTITUTO LEAO DE JUDA EM NOVO GAMA"/>
    <s v="Implementação e Desenvolvimento do Projeto Leões do Vôlei, no Município de Novo Gama-GO"/>
    <m/>
    <m/>
    <m/>
    <m/>
    <s v="GO"/>
    <x v="0"/>
    <x v="0"/>
    <m/>
    <m/>
  </r>
  <r>
    <n v="688"/>
    <m/>
    <m/>
    <m/>
    <m/>
    <x v="373"/>
    <x v="588"/>
    <x v="588"/>
    <s v="SERVICO"/>
    <m/>
    <m/>
    <s v="OUTROS SERVICOS DE TERCEIROS-PESSOA JURIDICA"/>
    <n v="2"/>
    <m/>
    <n v="2500"/>
    <n v="5000"/>
    <n v="15465895"/>
    <s v="154658"/>
    <s v="1546"/>
    <m/>
    <m/>
    <x v="12"/>
    <m/>
    <m/>
    <s v="879/2024"/>
    <n v="955941"/>
    <s v="INSTITUTO LEAO DE JUDA EM NOVO GAMA"/>
    <s v="Implementação e Desenvolvimento do Projeto Leões do Vôlei, no Município de Novo Gama-GO"/>
    <m/>
    <m/>
    <m/>
    <m/>
    <s v="GO"/>
    <x v="53"/>
    <x v="6"/>
    <m/>
    <m/>
  </r>
  <r>
    <n v="689"/>
    <m/>
    <m/>
    <m/>
    <m/>
    <x v="42"/>
    <x v="615"/>
    <x v="615"/>
    <s v="BEM"/>
    <m/>
    <m/>
    <s v="UNIFORMES, TECIDOS E AVIAMENTOS"/>
    <n v="25"/>
    <m/>
    <n v="45"/>
    <n v="1125"/>
    <n v="15465656"/>
    <s v="154656"/>
    <s v="1546"/>
    <m/>
    <m/>
    <x v="12"/>
    <m/>
    <m/>
    <s v="879/2024"/>
    <n v="955941"/>
    <s v="INSTITUTO LEAO DE JUDA EM NOVO GAMA"/>
    <s v="Implementação e Desenvolvimento do Projeto Leões do Vôlei, no Município de Novo Gama-GO"/>
    <m/>
    <m/>
    <m/>
    <m/>
    <s v="GO"/>
    <x v="22"/>
    <x v="4"/>
    <m/>
    <m/>
  </r>
  <r>
    <n v="690"/>
    <m/>
    <m/>
    <m/>
    <m/>
    <x v="397"/>
    <x v="587"/>
    <x v="587"/>
    <s v="SERVICO"/>
    <m/>
    <m/>
    <s v="OUTROS SERVICOS DE TERCEIROS-PESSOA JURIDICA"/>
    <n v="10"/>
    <m/>
    <n v="1100"/>
    <n v="11000"/>
    <n v="15465875"/>
    <s v="154658"/>
    <s v="1546"/>
    <m/>
    <m/>
    <x v="12"/>
    <m/>
    <m/>
    <s v="879/2024"/>
    <n v="955941"/>
    <s v="INSTITUTO LEAO DE JUDA EM NOVO GAMA"/>
    <s v="Implementação e Desenvolvimento do Projeto Leões do Vôlei, no Município de Novo Gama-GO"/>
    <m/>
    <m/>
    <m/>
    <m/>
    <s v="GO"/>
    <x v="0"/>
    <x v="0"/>
    <m/>
    <m/>
  </r>
  <r>
    <n v="691"/>
    <m/>
    <m/>
    <m/>
    <m/>
    <x v="412"/>
    <x v="616"/>
    <x v="616"/>
    <s v="BEM"/>
    <m/>
    <m/>
    <s v="MATERIAL EDUCATIVO E ESPORTIVO"/>
    <n v="2"/>
    <m/>
    <n v="115"/>
    <n v="230"/>
    <n v="15465652"/>
    <s v="154656"/>
    <s v="1546"/>
    <m/>
    <m/>
    <x v="12"/>
    <m/>
    <m/>
    <s v="879/2024"/>
    <n v="955941"/>
    <s v="INSTITUTO LEAO DE JUDA EM NOVO GAMA"/>
    <s v="Implementação e Desenvolvimento do Projeto Leões do Vôlei, no Município de Novo Gama-GO"/>
    <m/>
    <m/>
    <m/>
    <m/>
    <s v="GO"/>
    <x v="0"/>
    <x v="0"/>
    <m/>
    <m/>
  </r>
  <r>
    <n v="692"/>
    <m/>
    <m/>
    <m/>
    <m/>
    <x v="47"/>
    <x v="617"/>
    <x v="617"/>
    <s v="BEM"/>
    <m/>
    <m/>
    <s v="UNIFORMES, TECIDOS E AVIAMENTOS"/>
    <n v="55"/>
    <m/>
    <n v="60"/>
    <n v="3300"/>
    <n v="15465842"/>
    <s v="154658"/>
    <s v="1546"/>
    <m/>
    <m/>
    <x v="12"/>
    <m/>
    <m/>
    <s v="879/2024"/>
    <n v="955941"/>
    <s v="INSTITUTO LEAO DE JUDA EM NOVO GAMA"/>
    <s v="Implementação e Desenvolvimento do Projeto Leões do Vôlei, no Município de Novo Gama-GO"/>
    <m/>
    <m/>
    <m/>
    <m/>
    <s v="GO"/>
    <x v="23"/>
    <x v="3"/>
    <m/>
    <m/>
  </r>
  <r>
    <n v="693"/>
    <m/>
    <m/>
    <m/>
    <m/>
    <x v="413"/>
    <x v="618"/>
    <x v="618"/>
    <s v="BEM"/>
    <m/>
    <m/>
    <s v="MATERIAL EDUCATIVO E ESPORTIVO"/>
    <n v="10"/>
    <m/>
    <n v="180"/>
    <n v="1800"/>
    <n v="15465646"/>
    <s v="154656"/>
    <s v="1546"/>
    <m/>
    <m/>
    <x v="12"/>
    <m/>
    <m/>
    <s v="879/2024"/>
    <n v="955941"/>
    <s v="INSTITUTO LEAO DE JUDA EM NOVO GAMA"/>
    <s v="Implementação e Desenvolvimento do Projeto Leões do Vôlei, no Município de Novo Gama-GO"/>
    <m/>
    <m/>
    <m/>
    <m/>
    <s v="GO"/>
    <x v="21"/>
    <x v="3"/>
    <m/>
    <m/>
  </r>
  <r>
    <n v="694"/>
    <m/>
    <m/>
    <m/>
    <m/>
    <x v="407"/>
    <x v="603"/>
    <x v="603"/>
    <s v="SERVICO"/>
    <m/>
    <m/>
    <s v="OUTROS SERVICOS DE TERCEIROS-PESSOA JURIDICA"/>
    <n v="10"/>
    <m/>
    <n v="3500"/>
    <n v="35000"/>
    <n v="15465643"/>
    <s v="154656"/>
    <s v="1546"/>
    <m/>
    <m/>
    <x v="12"/>
    <m/>
    <m/>
    <s v="879/2024"/>
    <n v="955941"/>
    <s v="INSTITUTO LEAO DE JUDA EM NOVO GAMA"/>
    <s v="Implementação e Desenvolvimento do Projeto Leões do Vôlei, no Município de Novo Gama-GO"/>
    <m/>
    <m/>
    <m/>
    <m/>
    <s v="GO"/>
    <x v="17"/>
    <x v="8"/>
    <m/>
    <m/>
  </r>
  <r>
    <n v="695"/>
    <m/>
    <m/>
    <m/>
    <m/>
    <x v="177"/>
    <x v="591"/>
    <x v="591"/>
    <s v="BEM"/>
    <m/>
    <m/>
    <s v="MATERIAL EDUCATIVO E ESPORTIVO"/>
    <n v="20"/>
    <m/>
    <n v="27"/>
    <n v="540"/>
    <n v="15465648"/>
    <s v="154656"/>
    <s v="1546"/>
    <m/>
    <m/>
    <x v="12"/>
    <m/>
    <m/>
    <s v="879/2024"/>
    <n v="955941"/>
    <s v="INSTITUTO LEAO DE JUDA EM NOVO GAMA"/>
    <s v="Implementação e Desenvolvimento do Projeto Leões do Vôlei, no Município de Novo Gama-GO"/>
    <m/>
    <m/>
    <m/>
    <m/>
    <s v="GO"/>
    <x v="37"/>
    <x v="3"/>
    <m/>
    <m/>
  </r>
  <r>
    <n v="696"/>
    <m/>
    <m/>
    <m/>
    <m/>
    <x v="405"/>
    <x v="276"/>
    <x v="276"/>
    <s v="BEM"/>
    <m/>
    <m/>
    <s v="UNIFORMES, TECIDOS E AVIAMENTOS"/>
    <n v="55"/>
    <m/>
    <n v="30"/>
    <n v="1650"/>
    <n v="15465825"/>
    <s v="154658"/>
    <s v="1546"/>
    <m/>
    <m/>
    <x v="12"/>
    <m/>
    <m/>
    <s v="879/2024"/>
    <n v="955941"/>
    <s v="INSTITUTO LEAO DE JUDA EM NOVO GAMA"/>
    <s v="Implementação e Desenvolvimento do Projeto Leões do Vôlei, no Município de Novo Gama-GO"/>
    <m/>
    <m/>
    <m/>
    <m/>
    <s v="GO"/>
    <x v="41"/>
    <x v="4"/>
    <m/>
    <m/>
  </r>
  <r>
    <n v="697"/>
    <m/>
    <m/>
    <m/>
    <m/>
    <x v="414"/>
    <x v="619"/>
    <x v="619"/>
    <s v="BEM"/>
    <m/>
    <m/>
    <s v="UNIFORMES, TECIDOS E AVIAMENTOS"/>
    <n v="55"/>
    <m/>
    <n v="173"/>
    <n v="9515"/>
    <n v="15465848"/>
    <s v="154658"/>
    <s v="1546"/>
    <m/>
    <m/>
    <x v="12"/>
    <m/>
    <m/>
    <s v="879/2024"/>
    <n v="955941"/>
    <s v="INSTITUTO LEAO DE JUDA EM NOVO GAMA"/>
    <s v="Implementação e Desenvolvimento do Projeto Leões do Vôlei, no Município de Novo Gama-GO"/>
    <m/>
    <m/>
    <m/>
    <m/>
    <s v="GO"/>
    <x v="0"/>
    <x v="0"/>
    <m/>
    <m/>
  </r>
  <r>
    <n v="698"/>
    <m/>
    <m/>
    <m/>
    <m/>
    <x v="396"/>
    <x v="586"/>
    <x v="586"/>
    <s v="BEM"/>
    <m/>
    <m/>
    <s v="MATERIAL EDUCATIVO E ESPORTIVO"/>
    <n v="20"/>
    <m/>
    <n v="129.9"/>
    <n v="2598"/>
    <n v="15465649"/>
    <s v="154656"/>
    <s v="1546"/>
    <m/>
    <m/>
    <x v="12"/>
    <m/>
    <m/>
    <s v="879/2024"/>
    <n v="955941"/>
    <s v="INSTITUTO LEAO DE JUDA EM NOVO GAMA"/>
    <s v="Implementação e Desenvolvimento do Projeto Leões do Vôlei, no Município de Novo Gama-GO"/>
    <m/>
    <m/>
    <m/>
    <m/>
    <s v="GO"/>
    <x v="0"/>
    <x v="0"/>
    <m/>
    <m/>
  </r>
  <r>
    <n v="699"/>
    <m/>
    <m/>
    <m/>
    <m/>
    <x v="400"/>
    <x v="594"/>
    <x v="594"/>
    <s v="BEM"/>
    <m/>
    <m/>
    <s v="UNIFORMES, TECIDOS E AVIAMENTOS"/>
    <n v="55"/>
    <m/>
    <n v="30"/>
    <n v="1650"/>
    <n v="15465839"/>
    <s v="154658"/>
    <s v="1546"/>
    <m/>
    <m/>
    <x v="12"/>
    <m/>
    <m/>
    <s v="879/2024"/>
    <n v="955941"/>
    <s v="INSTITUTO LEAO DE JUDA EM NOVO GAMA"/>
    <s v="Implementação e Desenvolvimento do Projeto Leões do Vôlei, no Município de Novo Gama-GO"/>
    <m/>
    <m/>
    <m/>
    <m/>
    <s v="GO"/>
    <x v="0"/>
    <x v="0"/>
    <m/>
    <m/>
  </r>
  <r>
    <n v="700"/>
    <m/>
    <m/>
    <m/>
    <m/>
    <x v="5"/>
    <x v="31"/>
    <x v="31"/>
    <s v="BEM"/>
    <m/>
    <m/>
    <s v="MATERIAL EDUCATIVO E ESPORTIVO"/>
    <n v="70"/>
    <m/>
    <n v="18.39"/>
    <n v="1287.3"/>
    <n v="15465651"/>
    <s v="154656"/>
    <s v="1546"/>
    <m/>
    <m/>
    <x v="12"/>
    <m/>
    <m/>
    <s v="879/2024"/>
    <n v="955941"/>
    <s v="INSTITUTO LEAO DE JUDA EM NOVO GAMA"/>
    <s v="Implementação e Desenvolvimento do Projeto Leões do Vôlei, no Município de Novo Gama-GO"/>
    <m/>
    <m/>
    <m/>
    <m/>
    <s v="GO"/>
    <x v="4"/>
    <x v="2"/>
    <m/>
    <m/>
  </r>
  <r>
    <n v="701"/>
    <m/>
    <m/>
    <m/>
    <m/>
    <x v="415"/>
    <x v="620"/>
    <x v="620"/>
    <s v="SERVICO"/>
    <m/>
    <m/>
    <s v="OUTROS SERVICOS DE TERCEIROS-PESSOA JURIDICA"/>
    <n v="9"/>
    <m/>
    <n v="1000"/>
    <n v="9000"/>
    <n v="15465644"/>
    <s v="154656"/>
    <s v="1546"/>
    <m/>
    <m/>
    <x v="12"/>
    <m/>
    <m/>
    <s v="879/2024"/>
    <n v="955941"/>
    <s v="INSTITUTO LEAO DE JUDA EM NOVO GAMA"/>
    <s v="Implementação e Desenvolvimento do Projeto Leões do Vôlei, no Município de Novo Gama-GO"/>
    <m/>
    <m/>
    <m/>
    <m/>
    <s v="GO"/>
    <x v="0"/>
    <x v="0"/>
    <m/>
    <m/>
  </r>
  <r>
    <n v="702"/>
    <m/>
    <m/>
    <m/>
    <m/>
    <x v="346"/>
    <x v="600"/>
    <x v="600"/>
    <s v="SERVICO"/>
    <m/>
    <m/>
    <s v="OUTROS SERVICOS DE TERCEIROS-PESSOA JURIDICA"/>
    <n v="10"/>
    <m/>
    <n v="2150"/>
    <n v="21500"/>
    <n v="15465857"/>
    <s v="154658"/>
    <s v="1546"/>
    <m/>
    <m/>
    <x v="12"/>
    <m/>
    <m/>
    <s v="879/2024"/>
    <n v="955941"/>
    <s v="INSTITUTO LEAO DE JUDA EM NOVO GAMA"/>
    <s v="Implementação e Desenvolvimento do Projeto Leões do Vôlei, no Município de Novo Gama-GO"/>
    <m/>
    <m/>
    <m/>
    <m/>
    <s v="GO"/>
    <x v="51"/>
    <x v="0"/>
    <m/>
    <m/>
  </r>
  <r>
    <n v="703"/>
    <m/>
    <m/>
    <m/>
    <m/>
    <x v="395"/>
    <x v="589"/>
    <x v="589"/>
    <s v="BEM"/>
    <m/>
    <m/>
    <s v="MATERIAL EDUCATIVO E ESPORTIVO"/>
    <n v="40"/>
    <m/>
    <n v="135"/>
    <n v="5400"/>
    <n v="15465654"/>
    <s v="154656"/>
    <s v="1546"/>
    <m/>
    <m/>
    <x v="12"/>
    <m/>
    <m/>
    <s v="879/2024"/>
    <n v="955941"/>
    <s v="INSTITUTO LEAO DE JUDA EM NOVO GAMA"/>
    <s v="Implementação e Desenvolvimento do Projeto Leões do Vôlei, no Município de Novo Gama-GO"/>
    <m/>
    <m/>
    <m/>
    <m/>
    <s v="GO"/>
    <x v="54"/>
    <x v="3"/>
    <m/>
    <m/>
  </r>
  <r>
    <n v="704"/>
    <m/>
    <m/>
    <m/>
    <m/>
    <x v="416"/>
    <x v="621"/>
    <x v="621"/>
    <s v="BEM"/>
    <m/>
    <m/>
    <s v="UNIFORMES, TECIDOS E AVIAMENTOS"/>
    <n v="10"/>
    <m/>
    <n v="59.9"/>
    <n v="599"/>
    <n v="15465658"/>
    <s v="154656"/>
    <s v="1546"/>
    <m/>
    <m/>
    <x v="12"/>
    <m/>
    <m/>
    <s v="879/2024"/>
    <n v="955941"/>
    <s v="INSTITUTO LEAO DE JUDA EM NOVO GAMA"/>
    <s v="Implementação e Desenvolvimento do Projeto Leões do Vôlei, no Município de Novo Gama-GO"/>
    <m/>
    <m/>
    <m/>
    <m/>
    <s v="GO"/>
    <x v="47"/>
    <x v="0"/>
    <m/>
    <m/>
  </r>
  <r>
    <n v="705"/>
    <m/>
    <m/>
    <m/>
    <m/>
    <x v="70"/>
    <x v="622"/>
    <x v="622"/>
    <s v="BEM"/>
    <m/>
    <m/>
    <s v="UNIFORMES, TECIDOS E AVIAMENTOS"/>
    <n v="55"/>
    <m/>
    <n v="235"/>
    <n v="12925"/>
    <n v="15465655"/>
    <s v="154656"/>
    <s v="1546"/>
    <m/>
    <m/>
    <x v="12"/>
    <m/>
    <m/>
    <s v="879/2024"/>
    <n v="955941"/>
    <s v="INSTITUTO LEAO DE JUDA EM NOVO GAMA"/>
    <s v="Implementação e Desenvolvimento do Projeto Leões do Vôlei, no Município de Novo Gama-GO"/>
    <m/>
    <m/>
    <m/>
    <m/>
    <s v="GO"/>
    <x v="25"/>
    <x v="4"/>
    <m/>
    <m/>
  </r>
  <r>
    <n v="706"/>
    <m/>
    <m/>
    <m/>
    <m/>
    <x v="417"/>
    <x v="623"/>
    <x v="623"/>
    <s v="BEM"/>
    <m/>
    <m/>
    <s v="MATERIAL EDUCATIVO E ESPORTIVO"/>
    <n v="2"/>
    <m/>
    <n v="420"/>
    <n v="840"/>
    <n v="15465653"/>
    <s v="154656"/>
    <s v="1546"/>
    <m/>
    <m/>
    <x v="12"/>
    <m/>
    <m/>
    <s v="879/2024"/>
    <n v="955941"/>
    <s v="INSTITUTO LEAO DE JUDA EM NOVO GAMA"/>
    <s v="Implementação e Desenvolvimento do Projeto Leões do Vôlei, no Município de Novo Gama-GO"/>
    <m/>
    <m/>
    <m/>
    <m/>
    <s v="GO"/>
    <x v="0"/>
    <x v="0"/>
    <m/>
    <m/>
  </r>
  <r>
    <n v="707"/>
    <m/>
    <m/>
    <m/>
    <m/>
    <x v="42"/>
    <x v="624"/>
    <x v="624"/>
    <s v="BEM"/>
    <m/>
    <m/>
    <s v="UNIFORMES, TECIDOS E AVIAMENTOS"/>
    <n v="55"/>
    <m/>
    <n v="45"/>
    <n v="2475"/>
    <n v="15465657"/>
    <s v="154656"/>
    <s v="1546"/>
    <m/>
    <m/>
    <x v="12"/>
    <m/>
    <m/>
    <s v="879/2024"/>
    <n v="955941"/>
    <s v="INSTITUTO LEAO DE JUDA EM NOVO GAMA"/>
    <s v="Implementação e Desenvolvimento do Projeto Leões do Vôlei, no Município de Novo Gama-GO"/>
    <m/>
    <m/>
    <m/>
    <m/>
    <s v="GO"/>
    <x v="22"/>
    <x v="4"/>
    <m/>
    <m/>
  </r>
  <r>
    <n v="708"/>
    <m/>
    <m/>
    <m/>
    <m/>
    <x v="418"/>
    <x v="625"/>
    <x v="625"/>
    <s v="SERVICO"/>
    <m/>
    <m/>
    <s v="OUTROS SERVICOS DE TERCEIROS-PESSOA JURIDICA"/>
    <n v="9"/>
    <m/>
    <n v="600"/>
    <n v="5400"/>
    <n v="15465645"/>
    <s v="154656"/>
    <s v="1546"/>
    <m/>
    <m/>
    <x v="12"/>
    <m/>
    <m/>
    <s v="879/2024"/>
    <n v="955941"/>
    <s v="INSTITUTO LEAO DE JUDA EM NOVO GAMA"/>
    <s v="Implementação e Desenvolvimento do Projeto Leões do Vôlei, no Município de Novo Gama-GO"/>
    <m/>
    <m/>
    <m/>
    <m/>
    <s v="GO"/>
    <x v="0"/>
    <x v="0"/>
    <m/>
    <m/>
  </r>
  <r>
    <n v="709"/>
    <m/>
    <m/>
    <m/>
    <m/>
    <x v="419"/>
    <x v="626"/>
    <x v="626"/>
    <s v="BEM"/>
    <m/>
    <m/>
    <s v="MATERIAL EDUCATIVO E ESPORTIVO"/>
    <n v="33"/>
    <m/>
    <n v="7.95"/>
    <n v="262.35000000000002"/>
    <n v="15465647"/>
    <s v="154656"/>
    <s v="1546"/>
    <m/>
    <m/>
    <x v="12"/>
    <m/>
    <m/>
    <s v="879/2024"/>
    <n v="955941"/>
    <s v="INSTITUTO LEAO DE JUDA EM NOVO GAMA"/>
    <s v="Implementação e Desenvolvimento do Projeto Leões do Vôlei, no Município de Novo Gama-GO"/>
    <m/>
    <m/>
    <m/>
    <m/>
    <s v="GO"/>
    <x v="0"/>
    <x v="0"/>
    <m/>
    <m/>
  </r>
  <r>
    <n v="710"/>
    <m/>
    <m/>
    <m/>
    <m/>
    <x v="33"/>
    <x v="37"/>
    <x v="37"/>
    <s v="SERVICO"/>
    <m/>
    <m/>
    <s v="SERVICOS GRAFICOS E EDITORIAIS"/>
    <n v="3"/>
    <m/>
    <n v="150"/>
    <n v="450"/>
    <n v="15470192"/>
    <s v="154701"/>
    <s v="1547"/>
    <m/>
    <m/>
    <x v="12"/>
    <m/>
    <m/>
    <s v="894/2024"/>
    <n v="956034"/>
    <s v="ASSOCIACAO COMERCIAL INDL E RURAL DE ALEXANIA"/>
    <s v="Implementação e Desenvolvimento do Projeto Toque de Classe: Futsal e Vôlei para Jovens Atletas no Município de Alexânia-GO"/>
    <m/>
    <m/>
    <m/>
    <m/>
    <s v="GO"/>
    <x v="19"/>
    <x v="6"/>
    <m/>
    <m/>
  </r>
  <r>
    <n v="711"/>
    <m/>
    <m/>
    <m/>
    <m/>
    <x v="397"/>
    <x v="587"/>
    <x v="587"/>
    <s v="SERVICO"/>
    <m/>
    <m/>
    <s v="OUTROS SERVICOS DE TERCEIROS-PESSOA JURIDICA"/>
    <n v="9"/>
    <m/>
    <n v="1200"/>
    <n v="10800"/>
    <n v="15470087"/>
    <s v="154700"/>
    <s v="1547"/>
    <m/>
    <m/>
    <x v="12"/>
    <m/>
    <m/>
    <s v="894/2024"/>
    <n v="956034"/>
    <s v="ASSOCIACAO COMERCIAL INDL E RURAL DE ALEXANIA"/>
    <s v="Implementação e Desenvolvimento do Projeto Toque de Classe: Futsal e Vôlei para Jovens Atletas no Município de Alexânia-GO"/>
    <m/>
    <m/>
    <m/>
    <m/>
    <s v="GO"/>
    <x v="0"/>
    <x v="0"/>
    <m/>
    <m/>
  </r>
  <r>
    <n v="712"/>
    <m/>
    <m/>
    <m/>
    <m/>
    <x v="42"/>
    <x v="627"/>
    <x v="627"/>
    <s v="BEM"/>
    <m/>
    <m/>
    <s v="UNIFORMES, TECIDOS E AVIAMENTOS"/>
    <n v="77"/>
    <m/>
    <n v="45"/>
    <n v="3465"/>
    <n v="15469868"/>
    <s v="154698"/>
    <s v="1546"/>
    <m/>
    <m/>
    <x v="12"/>
    <m/>
    <m/>
    <s v="894/2024"/>
    <n v="956034"/>
    <s v="ASSOCIACAO COMERCIAL INDL E RURAL DE ALEXANIA"/>
    <s v="Implementação e Desenvolvimento do Projeto Toque de Classe: Futsal e Vôlei para Jovens Atletas no Município de Alexânia-GO"/>
    <m/>
    <m/>
    <m/>
    <m/>
    <s v="GO"/>
    <x v="22"/>
    <x v="4"/>
    <m/>
    <m/>
  </r>
  <r>
    <n v="713"/>
    <m/>
    <m/>
    <m/>
    <m/>
    <x v="401"/>
    <x v="628"/>
    <x v="628"/>
    <s v="SERVICO"/>
    <m/>
    <m/>
    <s v="OUTROS SERVICOS DE TERCEIROS-PESSOA JURIDICA"/>
    <n v="1"/>
    <m/>
    <n v="18997.900000000001"/>
    <n v="18997.900000000001"/>
    <n v="15470142"/>
    <s v="154701"/>
    <s v="1547"/>
    <m/>
    <m/>
    <x v="12"/>
    <m/>
    <m/>
    <s v="894/2024"/>
    <n v="956034"/>
    <s v="ASSOCIACAO COMERCIAL INDL E RURAL DE ALEXANIA"/>
    <s v="Implementação e Desenvolvimento do Projeto Toque de Classe: Futsal e Vôlei para Jovens Atletas no Município de Alexânia-GO"/>
    <m/>
    <m/>
    <m/>
    <m/>
    <s v="GO"/>
    <x v="0"/>
    <x v="0"/>
    <m/>
    <m/>
  </r>
  <r>
    <n v="714"/>
    <m/>
    <m/>
    <m/>
    <m/>
    <x v="110"/>
    <x v="629"/>
    <x v="629"/>
    <s v="BEM"/>
    <m/>
    <m/>
    <s v="UNIFORMES, TECIDOS E AVIAMENTOS"/>
    <n v="77"/>
    <m/>
    <n v="39.9"/>
    <n v="3072.3"/>
    <n v="15469873"/>
    <s v="154698"/>
    <s v="1546"/>
    <m/>
    <m/>
    <x v="12"/>
    <m/>
    <m/>
    <s v="894/2024"/>
    <n v="956034"/>
    <s v="ASSOCIACAO COMERCIAL INDL E RURAL DE ALEXANIA"/>
    <s v="Implementação e Desenvolvimento do Projeto Toque de Classe: Futsal e Vôlei para Jovens Atletas no Município de Alexânia-GO"/>
    <m/>
    <m/>
    <m/>
    <m/>
    <s v="GO"/>
    <x v="29"/>
    <x v="0"/>
    <m/>
    <m/>
  </r>
  <r>
    <n v="715"/>
    <m/>
    <m/>
    <m/>
    <m/>
    <x v="33"/>
    <x v="109"/>
    <x v="109"/>
    <s v="SERVICO"/>
    <m/>
    <m/>
    <s v="SERVICOS GRAFICOS E EDITORIAIS"/>
    <n v="3"/>
    <m/>
    <n v="320"/>
    <n v="960"/>
    <n v="15470190"/>
    <s v="154701"/>
    <s v="1547"/>
    <m/>
    <m/>
    <x v="12"/>
    <m/>
    <m/>
    <s v="894/2024"/>
    <n v="956034"/>
    <s v="ASSOCIACAO COMERCIAL INDL E RURAL DE ALEXANIA"/>
    <s v="Implementação e Desenvolvimento do Projeto Toque de Classe: Futsal e Vôlei para Jovens Atletas no Município de Alexânia-GO"/>
    <m/>
    <m/>
    <m/>
    <m/>
    <s v="GO"/>
    <x v="19"/>
    <x v="6"/>
    <m/>
    <m/>
  </r>
  <r>
    <n v="716"/>
    <m/>
    <m/>
    <m/>
    <m/>
    <x v="420"/>
    <x v="630"/>
    <x v="630"/>
    <s v="BEM"/>
    <m/>
    <m/>
    <s v="UNIFORMES, TECIDOS E AVIAMENTOS"/>
    <n v="77"/>
    <m/>
    <n v="20"/>
    <n v="1540"/>
    <n v="15469874"/>
    <s v="154698"/>
    <s v="1546"/>
    <m/>
    <m/>
    <x v="12"/>
    <m/>
    <m/>
    <s v="894/2024"/>
    <n v="956034"/>
    <s v="ASSOCIACAO COMERCIAL INDL E RURAL DE ALEXANIA"/>
    <s v="Implementação e Desenvolvimento do Projeto Toque de Classe: Futsal e Vôlei para Jovens Atletas no Município de Alexânia-GO"/>
    <m/>
    <m/>
    <m/>
    <m/>
    <s v="GO"/>
    <x v="0"/>
    <x v="0"/>
    <m/>
    <m/>
  </r>
  <r>
    <n v="717"/>
    <m/>
    <m/>
    <m/>
    <m/>
    <x v="346"/>
    <x v="600"/>
    <x v="600"/>
    <s v="SERVICO"/>
    <m/>
    <m/>
    <s v="OUTROS SERVICOS DE TERCEIROS-PESSOA JURIDICA"/>
    <n v="9"/>
    <m/>
    <n v="2350"/>
    <n v="21150"/>
    <n v="15470086"/>
    <s v="154700"/>
    <s v="1547"/>
    <m/>
    <m/>
    <x v="12"/>
    <m/>
    <m/>
    <s v="894/2024"/>
    <n v="956034"/>
    <s v="ASSOCIACAO COMERCIAL INDL E RURAL DE ALEXANIA"/>
    <s v="Implementação e Desenvolvimento do Projeto Toque de Classe: Futsal e Vôlei para Jovens Atletas no Município de Alexânia-GO"/>
    <m/>
    <m/>
    <m/>
    <m/>
    <s v="GO"/>
    <x v="51"/>
    <x v="0"/>
    <m/>
    <m/>
  </r>
  <r>
    <n v="718"/>
    <m/>
    <m/>
    <m/>
    <m/>
    <x v="298"/>
    <x v="631"/>
    <x v="631"/>
    <s v="BEM"/>
    <m/>
    <m/>
    <s v="MATERIAL EDUCATIVO E ESPORTIVO"/>
    <n v="40"/>
    <m/>
    <n v="14.9"/>
    <n v="596"/>
    <n v="15469688"/>
    <s v="154696"/>
    <s v="1546"/>
    <m/>
    <m/>
    <x v="12"/>
    <m/>
    <m/>
    <s v="894/2024"/>
    <n v="956034"/>
    <s v="ASSOCIACAO COMERCIAL INDL E RURAL DE ALEXANIA"/>
    <s v="Implementação e Desenvolvimento do Projeto Toque de Classe: Futsal e Vôlei para Jovens Atletas no Município de Alexânia-GO"/>
    <m/>
    <m/>
    <m/>
    <m/>
    <s v="GO"/>
    <x v="48"/>
    <x v="3"/>
    <m/>
    <m/>
  </r>
  <r>
    <n v="719"/>
    <m/>
    <m/>
    <m/>
    <m/>
    <x v="421"/>
    <x v="632"/>
    <x v="632"/>
    <s v="BEM"/>
    <m/>
    <m/>
    <s v="MATERIAL EDUCATIVO E ESPORTIVO"/>
    <n v="2"/>
    <m/>
    <n v="350"/>
    <n v="700"/>
    <n v="15469454"/>
    <s v="154694"/>
    <s v="1546"/>
    <m/>
    <m/>
    <x v="12"/>
    <m/>
    <m/>
    <s v="894/2024"/>
    <n v="956034"/>
    <s v="ASSOCIACAO COMERCIAL INDL E RURAL DE ALEXANIA"/>
    <s v="Implementação e Desenvolvimento do Projeto Toque de Classe: Futsal e Vôlei para Jovens Atletas no Município de Alexânia-GO"/>
    <m/>
    <m/>
    <m/>
    <m/>
    <s v="GO"/>
    <x v="0"/>
    <x v="0"/>
    <m/>
    <m/>
  </r>
  <r>
    <n v="720"/>
    <m/>
    <m/>
    <m/>
    <m/>
    <x v="177"/>
    <x v="633"/>
    <x v="633"/>
    <s v="BEM"/>
    <m/>
    <m/>
    <s v="MATERIAL EDUCATIVO E ESPORTIVO"/>
    <n v="20"/>
    <m/>
    <n v="27"/>
    <n v="540"/>
    <n v="15469722"/>
    <s v="154697"/>
    <s v="1546"/>
    <m/>
    <m/>
    <x v="12"/>
    <m/>
    <m/>
    <s v="894/2024"/>
    <n v="956034"/>
    <s v="ASSOCIACAO COMERCIAL INDL E RURAL DE ALEXANIA"/>
    <s v="Implementação e Desenvolvimento do Projeto Toque de Classe: Futsal e Vôlei para Jovens Atletas no Município de Alexânia-GO"/>
    <m/>
    <m/>
    <m/>
    <m/>
    <s v="GO"/>
    <x v="37"/>
    <x v="3"/>
    <m/>
    <m/>
  </r>
  <r>
    <n v="721"/>
    <m/>
    <m/>
    <m/>
    <m/>
    <x v="413"/>
    <x v="634"/>
    <x v="634"/>
    <s v="BEM"/>
    <m/>
    <m/>
    <s v="MATERIAL EDUCATIVO E ESPORTIVO"/>
    <n v="5"/>
    <m/>
    <n v="180"/>
    <n v="900"/>
    <n v="15469490"/>
    <s v="154694"/>
    <s v="1546"/>
    <m/>
    <m/>
    <x v="12"/>
    <m/>
    <m/>
    <s v="894/2024"/>
    <n v="956034"/>
    <s v="ASSOCIACAO COMERCIAL INDL E RURAL DE ALEXANIA"/>
    <s v="Implementação e Desenvolvimento do Projeto Toque de Classe: Futsal e Vôlei para Jovens Atletas no Município de Alexânia-GO"/>
    <m/>
    <m/>
    <m/>
    <m/>
    <s v="GO"/>
    <x v="21"/>
    <x v="3"/>
    <m/>
    <m/>
  </r>
  <r>
    <n v="722"/>
    <m/>
    <m/>
    <m/>
    <m/>
    <x v="422"/>
    <x v="635"/>
    <x v="635"/>
    <s v="SERVICO"/>
    <m/>
    <m/>
    <s v="OUTROS SERVICOS DE TERCEIROS-PESSOA JURIDICA"/>
    <n v="8"/>
    <m/>
    <n v="2200"/>
    <n v="17600"/>
    <n v="15469282"/>
    <s v="154692"/>
    <s v="1546"/>
    <m/>
    <m/>
    <x v="12"/>
    <m/>
    <m/>
    <s v="894/2024"/>
    <n v="956034"/>
    <s v="ASSOCIACAO COMERCIAL INDL E RURAL DE ALEXANIA"/>
    <s v="Implementação e Desenvolvimento do Projeto Toque de Classe: Futsal e Vôlei para Jovens Atletas no Município de Alexânia-GO"/>
    <m/>
    <m/>
    <m/>
    <m/>
    <s v="GO"/>
    <x v="0"/>
    <x v="0"/>
    <m/>
    <m/>
  </r>
  <r>
    <n v="723"/>
    <m/>
    <m/>
    <m/>
    <m/>
    <x v="153"/>
    <x v="636"/>
    <x v="636"/>
    <s v="BEM"/>
    <m/>
    <m/>
    <s v="MATERIAL EDUCATIVO E ESPORTIVO"/>
    <n v="2"/>
    <m/>
    <n v="38.9"/>
    <n v="77.8"/>
    <n v="15469449"/>
    <s v="154694"/>
    <s v="1546"/>
    <m/>
    <m/>
    <x v="12"/>
    <m/>
    <m/>
    <s v="894/2024"/>
    <n v="956034"/>
    <s v="ASSOCIACAO COMERCIAL INDL E RURAL DE ALEXANIA"/>
    <s v="Implementação e Desenvolvimento do Projeto Toque de Classe: Futsal e Vôlei para Jovens Atletas no Município de Alexânia-GO"/>
    <m/>
    <m/>
    <m/>
    <m/>
    <s v="GO"/>
    <x v="36"/>
    <x v="3"/>
    <m/>
    <m/>
  </r>
  <r>
    <n v="724"/>
    <m/>
    <m/>
    <m/>
    <m/>
    <x v="423"/>
    <x v="637"/>
    <x v="637"/>
    <s v="SERVICO"/>
    <m/>
    <m/>
    <s v="OUTROS SERVICOS DE TERCEIROS-PESSOA JURIDICA"/>
    <n v="8"/>
    <m/>
    <n v="1500"/>
    <n v="12000"/>
    <n v="15469293"/>
    <s v="154692"/>
    <s v="1546"/>
    <m/>
    <m/>
    <x v="12"/>
    <m/>
    <m/>
    <s v="894/2024"/>
    <n v="956034"/>
    <s v="ASSOCIACAO COMERCIAL INDL E RURAL DE ALEXANIA"/>
    <s v="Implementação e Desenvolvimento do Projeto Toque de Classe: Futsal e Vôlei para Jovens Atletas no Município de Alexânia-GO"/>
    <m/>
    <m/>
    <m/>
    <m/>
    <s v="GO"/>
    <x v="0"/>
    <x v="0"/>
    <m/>
    <m/>
  </r>
  <r>
    <n v="725"/>
    <m/>
    <m/>
    <m/>
    <m/>
    <x v="400"/>
    <x v="638"/>
    <x v="638"/>
    <s v="BEM"/>
    <m/>
    <m/>
    <s v="UNIFORMES, TECIDOS E AVIAMENTOS"/>
    <n v="77"/>
    <m/>
    <n v="30"/>
    <n v="2310"/>
    <n v="15469938"/>
    <s v="154699"/>
    <s v="1546"/>
    <m/>
    <m/>
    <x v="12"/>
    <m/>
    <m/>
    <s v="894/2024"/>
    <n v="956034"/>
    <s v="ASSOCIACAO COMERCIAL INDL E RURAL DE ALEXANIA"/>
    <s v="Implementação e Desenvolvimento do Projeto Toque de Classe: Futsal e Vôlei para Jovens Atletas no Município de Alexânia-GO"/>
    <m/>
    <m/>
    <m/>
    <m/>
    <s v="GO"/>
    <x v="0"/>
    <x v="0"/>
    <m/>
    <m/>
  </r>
  <r>
    <n v="726"/>
    <m/>
    <m/>
    <m/>
    <m/>
    <x v="424"/>
    <x v="639"/>
    <x v="639"/>
    <s v="BEM"/>
    <m/>
    <m/>
    <s v="MATERIAL EDUCATIVO E ESPORTIVO"/>
    <n v="1"/>
    <m/>
    <n v="152"/>
    <n v="152"/>
    <n v="15469465"/>
    <s v="154694"/>
    <s v="1546"/>
    <m/>
    <m/>
    <x v="12"/>
    <m/>
    <m/>
    <s v="894/2024"/>
    <n v="956034"/>
    <s v="ASSOCIACAO COMERCIAL INDL E RURAL DE ALEXANIA"/>
    <s v="Implementação e Desenvolvimento do Projeto Toque de Classe: Futsal e Vôlei para Jovens Atletas no Município de Alexânia-GO"/>
    <m/>
    <m/>
    <m/>
    <m/>
    <s v="GO"/>
    <x v="0"/>
    <x v="0"/>
    <m/>
    <m/>
  </r>
  <r>
    <n v="727"/>
    <m/>
    <m/>
    <m/>
    <m/>
    <x v="414"/>
    <x v="640"/>
    <x v="640"/>
    <s v="BEM"/>
    <m/>
    <m/>
    <s v="UNIFORMES, TECIDOS E AVIAMENTOS"/>
    <n v="25"/>
    <m/>
    <n v="173"/>
    <n v="4325"/>
    <n v="15469849"/>
    <s v="154698"/>
    <s v="1546"/>
    <m/>
    <m/>
    <x v="12"/>
    <m/>
    <m/>
    <s v="894/2024"/>
    <n v="956034"/>
    <s v="ASSOCIACAO COMERCIAL INDL E RURAL DE ALEXANIA"/>
    <s v="Implementação e Desenvolvimento do Projeto Toque de Classe: Futsal e Vôlei para Jovens Atletas no Município de Alexânia-GO"/>
    <m/>
    <m/>
    <m/>
    <m/>
    <s v="GO"/>
    <x v="0"/>
    <x v="0"/>
    <m/>
    <m/>
  </r>
  <r>
    <n v="728"/>
    <m/>
    <m/>
    <m/>
    <m/>
    <x v="8"/>
    <x v="641"/>
    <x v="641"/>
    <s v="BEM"/>
    <m/>
    <m/>
    <s v="UNIFORMES, TECIDOS E AVIAMENTOS"/>
    <n v="110"/>
    <m/>
    <n v="15"/>
    <n v="1650"/>
    <n v="15469830"/>
    <s v="154698"/>
    <s v="1546"/>
    <m/>
    <m/>
    <x v="12"/>
    <m/>
    <m/>
    <s v="894/2024"/>
    <n v="956034"/>
    <s v="ASSOCIACAO COMERCIAL INDL E RURAL DE ALEXANIA"/>
    <s v="Implementação e Desenvolvimento do Projeto Toque de Classe: Futsal e Vôlei para Jovens Atletas no Município de Alexânia-GO"/>
    <m/>
    <m/>
    <m/>
    <m/>
    <s v="GO"/>
    <x v="7"/>
    <x v="3"/>
    <m/>
    <m/>
  </r>
  <r>
    <n v="729"/>
    <m/>
    <m/>
    <m/>
    <m/>
    <x v="20"/>
    <x v="597"/>
    <x v="597"/>
    <s v="SERVICO"/>
    <m/>
    <m/>
    <s v="OUTROS SERVICOS DE TERCEIROS-PESSOA JURIDICA"/>
    <n v="18"/>
    <m/>
    <n v="700"/>
    <n v="12600"/>
    <n v="15470115"/>
    <s v="154701"/>
    <s v="1547"/>
    <m/>
    <m/>
    <x v="12"/>
    <m/>
    <m/>
    <s v="894/2024"/>
    <n v="956034"/>
    <s v="ASSOCIACAO COMERCIAL INDL E RURAL DE ALEXANIA"/>
    <s v="Implementação e Desenvolvimento do Projeto Toque de Classe: Futsal e Vôlei para Jovens Atletas no Município de Alexânia-GO"/>
    <m/>
    <m/>
    <m/>
    <m/>
    <s v="GO"/>
    <x v="14"/>
    <x v="6"/>
    <m/>
    <m/>
  </r>
  <r>
    <n v="730"/>
    <m/>
    <m/>
    <m/>
    <m/>
    <x v="292"/>
    <x v="642"/>
    <x v="642"/>
    <s v="BEM"/>
    <m/>
    <m/>
    <s v="UNIFORMES, TECIDOS E AVIAMENTOS"/>
    <n v="55"/>
    <m/>
    <n v="149.9"/>
    <n v="8244.5"/>
    <n v="15469827"/>
    <s v="154698"/>
    <s v="1546"/>
    <m/>
    <m/>
    <x v="12"/>
    <m/>
    <m/>
    <s v="894/2024"/>
    <n v="956034"/>
    <s v="ASSOCIACAO COMERCIAL INDL E RURAL DE ALEXANIA"/>
    <s v="Implementação e Desenvolvimento do Projeto Toque de Classe: Futsal e Vôlei para Jovens Atletas no Município de Alexânia-GO"/>
    <m/>
    <m/>
    <m/>
    <m/>
    <s v="GO"/>
    <x v="0"/>
    <x v="0"/>
    <m/>
    <m/>
  </r>
  <r>
    <n v="731"/>
    <m/>
    <m/>
    <m/>
    <m/>
    <x v="212"/>
    <x v="643"/>
    <x v="643"/>
    <s v="BEM"/>
    <m/>
    <m/>
    <s v="MATERIAL EDUCATIVO E ESPORTIVO"/>
    <n v="4"/>
    <m/>
    <n v="39.799999999999997"/>
    <n v="159.19999999999999"/>
    <n v="15469508"/>
    <s v="154695"/>
    <s v="1546"/>
    <m/>
    <m/>
    <x v="12"/>
    <m/>
    <m/>
    <s v="894/2024"/>
    <n v="956034"/>
    <s v="ASSOCIACAO COMERCIAL INDL E RURAL DE ALEXANIA"/>
    <s v="Implementação e Desenvolvimento do Projeto Toque de Classe: Futsal e Vôlei para Jovens Atletas no Município de Alexânia-GO"/>
    <m/>
    <m/>
    <m/>
    <m/>
    <s v="GO"/>
    <x v="0"/>
    <x v="0"/>
    <m/>
    <m/>
  </r>
  <r>
    <n v="732"/>
    <m/>
    <m/>
    <m/>
    <m/>
    <x v="425"/>
    <x v="644"/>
    <x v="644"/>
    <s v="BEM"/>
    <m/>
    <m/>
    <s v="MATERIAL EDUCATIVO E ESPORTIVO"/>
    <n v="5"/>
    <m/>
    <n v="235"/>
    <n v="1175"/>
    <n v="15469461"/>
    <s v="154694"/>
    <s v="1546"/>
    <m/>
    <m/>
    <x v="12"/>
    <m/>
    <m/>
    <s v="894/2024"/>
    <n v="956034"/>
    <s v="ASSOCIACAO COMERCIAL INDL E RURAL DE ALEXANIA"/>
    <s v="Implementação e Desenvolvimento do Projeto Toque de Classe: Futsal e Vôlei para Jovens Atletas no Município de Alexânia-GO"/>
    <m/>
    <m/>
    <m/>
    <m/>
    <s v="GO"/>
    <x v="0"/>
    <x v="0"/>
    <m/>
    <m/>
  </r>
  <r>
    <n v="733"/>
    <m/>
    <m/>
    <m/>
    <m/>
    <x v="373"/>
    <x v="588"/>
    <x v="588"/>
    <s v="SERVICO"/>
    <m/>
    <m/>
    <s v="SERVICOS GRAFICOS E EDITORIAIS"/>
    <n v="3"/>
    <m/>
    <n v="3000"/>
    <n v="9000"/>
    <n v="15470089"/>
    <s v="154700"/>
    <s v="1547"/>
    <m/>
    <m/>
    <x v="12"/>
    <m/>
    <m/>
    <s v="894/2024"/>
    <n v="956034"/>
    <s v="ASSOCIACAO COMERCIAL INDL E RURAL DE ALEXANIA"/>
    <s v="Implementação e Desenvolvimento do Projeto Toque de Classe: Futsal e Vôlei para Jovens Atletas no Município de Alexânia-GO"/>
    <m/>
    <m/>
    <m/>
    <m/>
    <s v="GO"/>
    <x v="53"/>
    <x v="6"/>
    <m/>
    <m/>
  </r>
  <r>
    <n v="734"/>
    <m/>
    <m/>
    <m/>
    <m/>
    <x v="405"/>
    <x v="645"/>
    <x v="645"/>
    <s v="BEM"/>
    <m/>
    <m/>
    <s v="UNIFORMES, TECIDOS E AVIAMENTOS"/>
    <n v="77"/>
    <m/>
    <n v="30"/>
    <n v="2310"/>
    <n v="15469871"/>
    <s v="154698"/>
    <s v="1546"/>
    <m/>
    <m/>
    <x v="12"/>
    <m/>
    <m/>
    <s v="894/2024"/>
    <n v="956034"/>
    <s v="ASSOCIACAO COMERCIAL INDL E RURAL DE ALEXANIA"/>
    <s v="Implementação e Desenvolvimento do Projeto Toque de Classe: Futsal e Vôlei para Jovens Atletas no Município de Alexânia-GO"/>
    <m/>
    <m/>
    <m/>
    <m/>
    <s v="GO"/>
    <x v="41"/>
    <x v="4"/>
    <m/>
    <m/>
  </r>
  <r>
    <n v="735"/>
    <m/>
    <m/>
    <m/>
    <m/>
    <x v="339"/>
    <x v="646"/>
    <x v="646"/>
    <s v="BEM"/>
    <m/>
    <m/>
    <s v="MATERIAL EDUCATIVO E ESPORTIVO"/>
    <n v="1"/>
    <m/>
    <n v="420"/>
    <n v="420"/>
    <n v="15469500"/>
    <s v="154695"/>
    <s v="1546"/>
    <m/>
    <m/>
    <x v="12"/>
    <m/>
    <m/>
    <s v="894/2024"/>
    <n v="956034"/>
    <s v="ASSOCIACAO COMERCIAL INDL E RURAL DE ALEXANIA"/>
    <s v="Implementação e Desenvolvimento do Projeto Toque de Classe: Futsal e Vôlei para Jovens Atletas no Município de Alexânia-GO"/>
    <m/>
    <m/>
    <m/>
    <m/>
    <s v="GO"/>
    <x v="0"/>
    <x v="0"/>
    <m/>
    <m/>
  </r>
  <r>
    <n v="736"/>
    <m/>
    <m/>
    <m/>
    <m/>
    <x v="307"/>
    <x v="647"/>
    <x v="647"/>
    <s v="SERVICO"/>
    <m/>
    <m/>
    <s v="OUTROS SERVICOS DE TERCEIROS-PESSOA JURIDICA"/>
    <n v="9"/>
    <m/>
    <n v="2000"/>
    <n v="18000"/>
    <n v="15469278"/>
    <s v="154692"/>
    <s v="1546"/>
    <m/>
    <m/>
    <x v="12"/>
    <m/>
    <m/>
    <s v="894/2024"/>
    <n v="956034"/>
    <s v="ASSOCIACAO COMERCIAL INDL E RURAL DE ALEXANIA"/>
    <s v="Implementação e Desenvolvimento do Projeto Toque de Classe: Futsal e Vôlei para Jovens Atletas no Município de Alexânia-GO"/>
    <m/>
    <m/>
    <m/>
    <m/>
    <s v="GO"/>
    <x v="0"/>
    <x v="0"/>
    <m/>
    <m/>
  </r>
  <r>
    <n v="737"/>
    <m/>
    <m/>
    <m/>
    <m/>
    <x v="419"/>
    <x v="648"/>
    <x v="648"/>
    <s v="BEM"/>
    <m/>
    <m/>
    <s v="MATERIAL EDUCATIVO E ESPORTIVO"/>
    <n v="40"/>
    <m/>
    <n v="13.2"/>
    <n v="528"/>
    <n v="15469510"/>
    <s v="154695"/>
    <s v="1546"/>
    <m/>
    <m/>
    <x v="12"/>
    <m/>
    <m/>
    <s v="894/2024"/>
    <n v="956034"/>
    <s v="ASSOCIACAO COMERCIAL INDL E RURAL DE ALEXANIA"/>
    <s v="Implementação e Desenvolvimento do Projeto Toque de Classe: Futsal e Vôlei para Jovens Atletas no Município de Alexânia-GO"/>
    <m/>
    <m/>
    <m/>
    <m/>
    <s v="GO"/>
    <x v="0"/>
    <x v="0"/>
    <m/>
    <m/>
  </r>
  <r>
    <n v="738"/>
    <m/>
    <m/>
    <m/>
    <m/>
    <x v="227"/>
    <x v="649"/>
    <x v="649"/>
    <s v="SERVICO"/>
    <m/>
    <m/>
    <s v="OUTROS SERVICOS DE TERCEIROS-PESSOA JURIDICA"/>
    <n v="9"/>
    <m/>
    <n v="3000"/>
    <n v="27000"/>
    <n v="15469273"/>
    <s v="154692"/>
    <s v="1546"/>
    <m/>
    <m/>
    <x v="12"/>
    <m/>
    <m/>
    <s v="894/2024"/>
    <n v="956034"/>
    <s v="ASSOCIACAO COMERCIAL INDL E RURAL DE ALEXANIA"/>
    <s v="Implementação e Desenvolvimento do Projeto Toque de Classe: Futsal e Vôlei para Jovens Atletas no Município de Alexânia-GO"/>
    <m/>
    <m/>
    <m/>
    <m/>
    <s v="GO"/>
    <x v="17"/>
    <x v="8"/>
    <m/>
    <m/>
  </r>
  <r>
    <n v="739"/>
    <m/>
    <m/>
    <m/>
    <m/>
    <x v="272"/>
    <x v="650"/>
    <x v="650"/>
    <s v="BEM"/>
    <m/>
    <m/>
    <s v="MATERIAL EDUCATIVO E ESPORTIVO"/>
    <n v="10"/>
    <m/>
    <n v="189"/>
    <n v="1890"/>
    <n v="15469395"/>
    <s v="154693"/>
    <s v="1546"/>
    <m/>
    <m/>
    <x v="12"/>
    <m/>
    <m/>
    <s v="894/2024"/>
    <n v="956034"/>
    <s v="ASSOCIACAO COMERCIAL INDL E RURAL DE ALEXANIA"/>
    <s v="Implementação e Desenvolvimento do Projeto Toque de Classe: Futsal e Vôlei para Jovens Atletas no Município de Alexânia-GO"/>
    <m/>
    <m/>
    <m/>
    <m/>
    <s v="GO"/>
    <x v="11"/>
    <x v="3"/>
    <m/>
    <m/>
  </r>
  <r>
    <n v="740"/>
    <m/>
    <m/>
    <m/>
    <m/>
    <x v="426"/>
    <x v="651"/>
    <x v="651"/>
    <s v="SERVICO"/>
    <m/>
    <m/>
    <s v="OUTROS SERVICOS DE TERCEIROS-PESSOA JURIDICA"/>
    <n v="8"/>
    <m/>
    <n v="1600"/>
    <n v="12800"/>
    <n v="15469297"/>
    <s v="154692"/>
    <s v="1546"/>
    <m/>
    <m/>
    <x v="12"/>
    <m/>
    <m/>
    <s v="894/2024"/>
    <n v="956034"/>
    <s v="ASSOCIACAO COMERCIAL INDL E RURAL DE ALEXANIA"/>
    <s v="Implementação e Desenvolvimento do Projeto Toque de Classe: Futsal e Vôlei para Jovens Atletas no Município de Alexânia-GO"/>
    <m/>
    <m/>
    <m/>
    <m/>
    <s v="GO"/>
    <x v="0"/>
    <x v="0"/>
    <m/>
    <m/>
  </r>
  <r>
    <n v="741"/>
    <m/>
    <m/>
    <m/>
    <m/>
    <x v="396"/>
    <x v="586"/>
    <x v="586"/>
    <s v="BEM"/>
    <m/>
    <m/>
    <s v="MATERIAL EDUCATIVO E ESPORTIVO"/>
    <n v="20"/>
    <m/>
    <n v="130"/>
    <n v="2600"/>
    <n v="15469723"/>
    <s v="154697"/>
    <s v="1546"/>
    <m/>
    <m/>
    <x v="12"/>
    <m/>
    <m/>
    <s v="894/2024"/>
    <n v="956034"/>
    <s v="ASSOCIACAO COMERCIAL INDL E RURAL DE ALEXANIA"/>
    <s v="Implementação e Desenvolvimento do Projeto Toque de Classe: Futsal e Vôlei para Jovens Atletas no Município de Alexânia-GO"/>
    <m/>
    <m/>
    <m/>
    <m/>
    <s v="GO"/>
    <x v="0"/>
    <x v="0"/>
    <m/>
    <m/>
  </r>
  <r>
    <n v="742"/>
    <m/>
    <m/>
    <m/>
    <m/>
    <x v="213"/>
    <x v="652"/>
    <x v="652"/>
    <s v="BEM"/>
    <m/>
    <m/>
    <s v="MATERIAL EDUCATIVO E ESPORTIVO"/>
    <n v="4"/>
    <m/>
    <n v="25"/>
    <n v="100"/>
    <n v="15469765"/>
    <s v="154697"/>
    <s v="1546"/>
    <m/>
    <m/>
    <x v="12"/>
    <m/>
    <m/>
    <s v="894/2024"/>
    <n v="956034"/>
    <s v="ASSOCIACAO COMERCIAL INDL E RURAL DE ALEXANIA"/>
    <s v="Implementação e Desenvolvimento do Projeto Toque de Classe: Futsal e Vôlei para Jovens Atletas no Município de Alexânia-GO"/>
    <m/>
    <m/>
    <m/>
    <m/>
    <s v="GO"/>
    <x v="42"/>
    <x v="3"/>
    <m/>
    <m/>
  </r>
  <r>
    <n v="743"/>
    <m/>
    <m/>
    <m/>
    <m/>
    <x v="427"/>
    <x v="653"/>
    <x v="653"/>
    <s v="BEM"/>
    <m/>
    <m/>
    <s v="MATERIAL EDUCATIVO E ESPORTIVO"/>
    <n v="1"/>
    <m/>
    <n v="170"/>
    <n v="170"/>
    <n v="15469494"/>
    <s v="154694"/>
    <s v="1546"/>
    <m/>
    <m/>
    <x v="12"/>
    <m/>
    <m/>
    <s v="894/2024"/>
    <n v="956034"/>
    <s v="ASSOCIACAO COMERCIAL INDL E RURAL DE ALEXANIA"/>
    <s v="Implementação e Desenvolvimento do Projeto Toque de Classe: Futsal e Vôlei para Jovens Atletas no Município de Alexânia-GO"/>
    <m/>
    <m/>
    <m/>
    <m/>
    <s v="GO"/>
    <x v="0"/>
    <x v="0"/>
    <m/>
    <m/>
  </r>
  <r>
    <n v="744"/>
    <m/>
    <m/>
    <m/>
    <m/>
    <x v="412"/>
    <x v="654"/>
    <x v="654"/>
    <s v="BEM"/>
    <m/>
    <m/>
    <s v="MATERIAL EDUCATIVO E ESPORTIVO"/>
    <n v="1"/>
    <m/>
    <n v="115"/>
    <n v="115"/>
    <n v="15469505"/>
    <s v="154695"/>
    <s v="1546"/>
    <m/>
    <m/>
    <x v="12"/>
    <m/>
    <m/>
    <s v="894/2024"/>
    <n v="956034"/>
    <s v="ASSOCIACAO COMERCIAL INDL E RURAL DE ALEXANIA"/>
    <s v="Implementação e Desenvolvimento do Projeto Toque de Classe: Futsal e Vôlei para Jovens Atletas no Município de Alexânia-GO"/>
    <m/>
    <m/>
    <m/>
    <m/>
    <s v="GO"/>
    <x v="0"/>
    <x v="0"/>
    <m/>
    <m/>
  </r>
  <r>
    <n v="745"/>
    <m/>
    <m/>
    <m/>
    <m/>
    <x v="428"/>
    <x v="31"/>
    <x v="31"/>
    <s v="BEM"/>
    <m/>
    <m/>
    <s v="MATERIAL EDUCATIVO E ESPORTIVO"/>
    <n v="70"/>
    <m/>
    <n v="18.39"/>
    <n v="1287.3"/>
    <n v="15469768"/>
    <s v="154697"/>
    <s v="1546"/>
    <m/>
    <m/>
    <x v="12"/>
    <m/>
    <m/>
    <s v="894/2024"/>
    <n v="956034"/>
    <s v="ASSOCIACAO COMERCIAL INDL E RURAL DE ALEXANIA"/>
    <s v="Implementação e Desenvolvimento do Projeto Toque de Classe: Futsal e Vôlei para Jovens Atletas no Município de Alexânia-GO"/>
    <m/>
    <m/>
    <m/>
    <m/>
    <s v="GO"/>
    <x v="0"/>
    <x v="0"/>
    <m/>
    <m/>
  </r>
  <r>
    <n v="746"/>
    <m/>
    <m/>
    <m/>
    <m/>
    <x v="429"/>
    <x v="655"/>
    <x v="655"/>
    <s v="BEM"/>
    <m/>
    <m/>
    <s v="UNIFORMES, TECIDOS E AVIAMENTOS"/>
    <n v="45"/>
    <m/>
    <n v="7"/>
    <n v="315"/>
    <n v="15469851"/>
    <s v="154698"/>
    <s v="1546"/>
    <m/>
    <m/>
    <x v="12"/>
    <m/>
    <m/>
    <s v="894/2024"/>
    <n v="956034"/>
    <s v="ASSOCIACAO COMERCIAL INDL E RURAL DE ALEXANIA"/>
    <s v="Implementação e Desenvolvimento do Projeto Toque de Classe: Futsal e Vôlei para Jovens Atletas no Município de Alexânia-GO"/>
    <m/>
    <m/>
    <m/>
    <m/>
    <s v="GO"/>
    <x v="0"/>
    <x v="0"/>
    <m/>
    <m/>
  </r>
  <r>
    <n v="747"/>
    <m/>
    <m/>
    <m/>
    <m/>
    <x v="128"/>
    <x v="656"/>
    <x v="656"/>
    <s v="BEM"/>
    <m/>
    <m/>
    <s v="MATERIAL EDUCATIVO E ESPORTIVO"/>
    <n v="75"/>
    <m/>
    <n v="55"/>
    <n v="4125"/>
    <n v="15307924"/>
    <s v="153079"/>
    <s v="1530"/>
    <m/>
    <m/>
    <x v="11"/>
    <m/>
    <m/>
    <s v="909/2024"/>
    <n v="956051"/>
    <s v="CENTRO SOCIAL CRECHE DA OLIVEIRA E SILVA"/>
    <s v="Implementação e Desenvolvimento do Projeto Esportivo Tatame no Município de Nova Iguaçu/RJ"/>
    <m/>
    <m/>
    <m/>
    <m/>
    <s v="RJ"/>
    <x v="0"/>
    <x v="0"/>
    <m/>
    <m/>
  </r>
  <r>
    <n v="748"/>
    <m/>
    <m/>
    <m/>
    <m/>
    <x v="33"/>
    <x v="374"/>
    <x v="374"/>
    <s v="SERVICO"/>
    <m/>
    <m/>
    <s v="SERVICOS GRAFICOS E EDITORIAIS"/>
    <n v="6"/>
    <m/>
    <n v="169.9"/>
    <n v="1019.4"/>
    <n v="15307933"/>
    <s v="153079"/>
    <s v="1530"/>
    <m/>
    <m/>
    <x v="11"/>
    <m/>
    <m/>
    <s v="909/2024"/>
    <n v="956051"/>
    <s v="CENTRO SOCIAL CRECHE DA OLIVEIRA E SILVA"/>
    <s v="Implementação e Desenvolvimento do Projeto Esportivo Tatame no Município de Nova Iguaçu/RJ"/>
    <m/>
    <m/>
    <m/>
    <m/>
    <s v="RJ"/>
    <x v="19"/>
    <x v="6"/>
    <m/>
    <m/>
  </r>
  <r>
    <n v="749"/>
    <m/>
    <m/>
    <m/>
    <m/>
    <x v="18"/>
    <x v="19"/>
    <x v="19"/>
    <s v="BEM"/>
    <m/>
    <m/>
    <s v="MATERIAL EDUCATIVO E ESPORTIVO"/>
    <n v="75"/>
    <m/>
    <n v="17.010000000000002"/>
    <n v="1275.75"/>
    <n v="15307925"/>
    <s v="153079"/>
    <s v="1530"/>
    <m/>
    <m/>
    <x v="11"/>
    <m/>
    <m/>
    <s v="909/2024"/>
    <n v="956051"/>
    <s v="CENTRO SOCIAL CRECHE DA OLIVEIRA E SILVA"/>
    <s v="Implementação e Desenvolvimento do Projeto Esportivo Tatame no Município de Nova Iguaçu/RJ"/>
    <m/>
    <m/>
    <m/>
    <m/>
    <s v="RJ"/>
    <x v="13"/>
    <x v="5"/>
    <m/>
    <m/>
  </r>
  <r>
    <n v="750"/>
    <m/>
    <m/>
    <m/>
    <m/>
    <x v="312"/>
    <x v="657"/>
    <x v="657"/>
    <s v="BEM"/>
    <m/>
    <m/>
    <s v="MATERIAL EDUCATIVO E ESPORTIVO"/>
    <n v="75"/>
    <m/>
    <n v="360"/>
    <n v="27000"/>
    <n v="15307922"/>
    <s v="153079"/>
    <s v="1530"/>
    <m/>
    <m/>
    <x v="11"/>
    <m/>
    <m/>
    <s v="909/2024"/>
    <n v="956051"/>
    <s v="CENTRO SOCIAL CRECHE DA OLIVEIRA E SILVA"/>
    <s v="Implementação e Desenvolvimento do Projeto Esportivo Tatame no Município de Nova Iguaçu/RJ"/>
    <m/>
    <m/>
    <m/>
    <m/>
    <s v="RJ"/>
    <x v="0"/>
    <x v="0"/>
    <m/>
    <m/>
  </r>
  <r>
    <n v="751"/>
    <m/>
    <m/>
    <m/>
    <m/>
    <x v="42"/>
    <x v="615"/>
    <x v="615"/>
    <s v="BEM"/>
    <m/>
    <m/>
    <s v="UNIFORMES, TECIDOS E AVIAMENTOS"/>
    <n v="150"/>
    <m/>
    <n v="44.9"/>
    <n v="6735"/>
    <n v="15307927"/>
    <s v="153079"/>
    <s v="1530"/>
    <m/>
    <m/>
    <x v="11"/>
    <m/>
    <m/>
    <s v="909/2024"/>
    <n v="956051"/>
    <s v="CENTRO SOCIAL CRECHE DA OLIVEIRA E SILVA"/>
    <s v="Implementação e Desenvolvimento do Projeto Esportivo Tatame no Município de Nova Iguaçu/RJ"/>
    <m/>
    <m/>
    <m/>
    <m/>
    <s v="RJ"/>
    <x v="22"/>
    <x v="4"/>
    <m/>
    <m/>
  </r>
  <r>
    <n v="752"/>
    <m/>
    <m/>
    <m/>
    <m/>
    <x v="395"/>
    <x v="589"/>
    <x v="589"/>
    <s v="BEM"/>
    <m/>
    <m/>
    <s v="MATERIAL EDUCATIVO E ESPORTIVO"/>
    <n v="30"/>
    <m/>
    <n v="107"/>
    <n v="3210"/>
    <n v="15307923"/>
    <s v="153079"/>
    <s v="1530"/>
    <m/>
    <m/>
    <x v="11"/>
    <m/>
    <m/>
    <s v="909/2024"/>
    <n v="956051"/>
    <s v="CENTRO SOCIAL CRECHE DA OLIVEIRA E SILVA"/>
    <s v="Implementação e Desenvolvimento do Projeto Esportivo Tatame no Município de Nova Iguaçu/RJ"/>
    <m/>
    <m/>
    <m/>
    <m/>
    <s v="RJ"/>
    <x v="54"/>
    <x v="3"/>
    <m/>
    <m/>
  </r>
  <r>
    <n v="753"/>
    <m/>
    <m/>
    <m/>
    <m/>
    <x v="131"/>
    <x v="658"/>
    <x v="658"/>
    <s v="SERVICO"/>
    <m/>
    <m/>
    <s v="OUTROS SERVICOS DE TERCEIROS-PESSOA JURIDICA"/>
    <n v="8"/>
    <m/>
    <n v="2150"/>
    <n v="17200"/>
    <n v="15307879"/>
    <s v="153078"/>
    <s v="1530"/>
    <m/>
    <m/>
    <x v="11"/>
    <m/>
    <m/>
    <s v="909/2024"/>
    <n v="956051"/>
    <s v="CENTRO SOCIAL CRECHE DA OLIVEIRA E SILVA"/>
    <s v="Implementação e Desenvolvimento do Projeto Esportivo Tatame no Município de Nova Iguaçu/RJ"/>
    <m/>
    <m/>
    <m/>
    <m/>
    <s v="RJ"/>
    <x v="0"/>
    <x v="0"/>
    <m/>
    <m/>
  </r>
  <r>
    <n v="754"/>
    <m/>
    <m/>
    <m/>
    <m/>
    <x v="32"/>
    <x v="659"/>
    <x v="659"/>
    <s v="SERVICO"/>
    <m/>
    <m/>
    <s v="OUTROS SERVICOS DE TERCEIROS-PESSOA JURIDICA"/>
    <n v="8"/>
    <m/>
    <n v="2070"/>
    <n v="16560"/>
    <n v="15307893"/>
    <s v="153078"/>
    <s v="1530"/>
    <m/>
    <m/>
    <x v="11"/>
    <m/>
    <m/>
    <s v="909/2024"/>
    <n v="956051"/>
    <s v="CENTRO SOCIAL CRECHE DA OLIVEIRA E SILVA"/>
    <s v="Implementação e Desenvolvimento do Projeto Esportivo Tatame no Município de Nova Iguaçu/RJ"/>
    <m/>
    <m/>
    <m/>
    <m/>
    <s v="RJ"/>
    <x v="18"/>
    <x v="9"/>
    <m/>
    <m/>
  </r>
  <r>
    <n v="755"/>
    <m/>
    <m/>
    <m/>
    <m/>
    <x v="430"/>
    <x v="660"/>
    <x v="660"/>
    <s v="SERVICO"/>
    <m/>
    <m/>
    <s v="SERVICOS GRAFICOS E EDITORIAIS"/>
    <n v="4164"/>
    <m/>
    <n v="0.16"/>
    <n v="666.24"/>
    <n v="15307935"/>
    <s v="153079"/>
    <s v="1530"/>
    <m/>
    <m/>
    <x v="11"/>
    <m/>
    <m/>
    <s v="909/2024"/>
    <n v="956051"/>
    <s v="CENTRO SOCIAL CRECHE DA OLIVEIRA E SILVA"/>
    <s v="Implementação e Desenvolvimento do Projeto Esportivo Tatame no Município de Nova Iguaçu/RJ"/>
    <m/>
    <m/>
    <m/>
    <m/>
    <s v="RJ"/>
    <x v="0"/>
    <x v="0"/>
    <m/>
    <m/>
  </r>
  <r>
    <n v="756"/>
    <m/>
    <m/>
    <m/>
    <m/>
    <x v="35"/>
    <x v="661"/>
    <x v="661"/>
    <s v="SERVICO"/>
    <m/>
    <m/>
    <s v="OUTROS SERVICOS DE TERCEIROS-PESSOA JURIDICA"/>
    <n v="8"/>
    <m/>
    <n v="1750"/>
    <n v="14000"/>
    <n v="15307882"/>
    <s v="153078"/>
    <s v="1530"/>
    <m/>
    <m/>
    <x v="11"/>
    <m/>
    <m/>
    <s v="909/2024"/>
    <n v="956051"/>
    <s v="CENTRO SOCIAL CRECHE DA OLIVEIRA E SILVA"/>
    <s v="Implementação e Desenvolvimento do Projeto Esportivo Tatame no Município de Nova Iguaçu/RJ"/>
    <m/>
    <m/>
    <m/>
    <m/>
    <s v="RJ"/>
    <x v="20"/>
    <x v="8"/>
    <m/>
    <m/>
  </r>
  <r>
    <n v="757"/>
    <m/>
    <m/>
    <m/>
    <m/>
    <x v="26"/>
    <x v="29"/>
    <x v="29"/>
    <s v="SERVICO"/>
    <m/>
    <m/>
    <s v="OUTROS SERVICOS DE TERCEIROS-PESSOA JURIDICA"/>
    <n v="9"/>
    <m/>
    <n v="5000"/>
    <n v="45000"/>
    <n v="15307874"/>
    <s v="153078"/>
    <s v="1530"/>
    <m/>
    <m/>
    <x v="11"/>
    <m/>
    <m/>
    <s v="909/2024"/>
    <n v="956051"/>
    <s v="CENTRO SOCIAL CRECHE DA OLIVEIRA E SILVA"/>
    <s v="Implementação e Desenvolvimento do Projeto Esportivo Tatame no Município de Nova Iguaçu/RJ"/>
    <m/>
    <m/>
    <m/>
    <m/>
    <s v="RJ"/>
    <x v="17"/>
    <x v="8"/>
    <m/>
    <m/>
  </r>
  <r>
    <n v="758"/>
    <m/>
    <m/>
    <m/>
    <m/>
    <x v="352"/>
    <x v="662"/>
    <x v="662"/>
    <s v="SERVICO"/>
    <m/>
    <m/>
    <s v="SERVICOS GRAFICOS E EDITORIAIS"/>
    <n v="300"/>
    <m/>
    <n v="5.5"/>
    <n v="1650"/>
    <n v="15307936"/>
    <s v="153079"/>
    <s v="1530"/>
    <m/>
    <m/>
    <x v="11"/>
    <m/>
    <m/>
    <s v="909/2024"/>
    <n v="956051"/>
    <s v="CENTRO SOCIAL CRECHE DA OLIVEIRA E SILVA"/>
    <s v="Implementação e Desenvolvimento do Projeto Esportivo Tatame no Município de Nova Iguaçu/RJ"/>
    <m/>
    <m/>
    <m/>
    <m/>
    <s v="RJ"/>
    <x v="52"/>
    <x v="6"/>
    <m/>
    <m/>
  </r>
  <r>
    <n v="759"/>
    <m/>
    <m/>
    <m/>
    <m/>
    <x v="204"/>
    <x v="663"/>
    <x v="663"/>
    <s v="BEM"/>
    <m/>
    <m/>
    <s v="UNIFORMES, TECIDOS E AVIAMENTOS"/>
    <n v="150"/>
    <m/>
    <n v="44"/>
    <n v="6600"/>
    <n v="15307926"/>
    <s v="153079"/>
    <s v="1530"/>
    <m/>
    <m/>
    <x v="11"/>
    <m/>
    <m/>
    <s v="909/2024"/>
    <n v="956051"/>
    <s v="CENTRO SOCIAL CRECHE DA OLIVEIRA E SILVA"/>
    <s v="Implementação e Desenvolvimento do Projeto Esportivo Tatame no Município de Nova Iguaçu/RJ"/>
    <m/>
    <m/>
    <m/>
    <m/>
    <s v="RJ"/>
    <x v="41"/>
    <x v="4"/>
    <m/>
    <m/>
  </r>
  <r>
    <n v="760"/>
    <m/>
    <m/>
    <m/>
    <m/>
    <x v="431"/>
    <x v="664"/>
    <x v="664"/>
    <s v="SERVICO"/>
    <m/>
    <m/>
    <s v="OUTROS SERVICOS DE TERCEIROS-PESSOA JURIDICA"/>
    <n v="9"/>
    <m/>
    <n v="3731.5"/>
    <n v="33583.5"/>
    <n v="15307877"/>
    <s v="153078"/>
    <s v="1530"/>
    <m/>
    <m/>
    <x v="11"/>
    <m/>
    <m/>
    <s v="909/2024"/>
    <n v="956051"/>
    <s v="CENTRO SOCIAL CRECHE DA OLIVEIRA E SILVA"/>
    <s v="Implementação e Desenvolvimento do Projeto Esportivo Tatame no Município de Nova Iguaçu/RJ"/>
    <m/>
    <m/>
    <m/>
    <m/>
    <s v="RJ"/>
    <x v="0"/>
    <x v="0"/>
    <m/>
    <m/>
  </r>
  <r>
    <n v="761"/>
    <m/>
    <m/>
    <m/>
    <m/>
    <x v="432"/>
    <x v="665"/>
    <x v="665"/>
    <s v="SERVICO"/>
    <m/>
    <m/>
    <s v="OUTROS SERVICOS DE TERCEIROS-PESSOA JURIDICA"/>
    <n v="9"/>
    <m/>
    <n v="2375"/>
    <n v="21375"/>
    <n v="15307878"/>
    <s v="153078"/>
    <s v="1530"/>
    <m/>
    <m/>
    <x v="11"/>
    <m/>
    <m/>
    <s v="909/2024"/>
    <n v="956051"/>
    <s v="CENTRO SOCIAL CRECHE DA OLIVEIRA E SILVA"/>
    <s v="Implementação e Desenvolvimento do Projeto Esportivo Tatame no Município de Nova Iguaçu/RJ"/>
    <m/>
    <m/>
    <m/>
    <m/>
    <s v="RJ"/>
    <x v="0"/>
    <x v="0"/>
    <m/>
    <m/>
  </r>
  <r>
    <n v="1674"/>
    <m/>
    <m/>
    <m/>
    <m/>
    <x v="433"/>
    <x v="666"/>
    <x v="666"/>
    <s v="SERVICO"/>
    <m/>
    <m/>
    <s v="OUTROS SERVICOS DE TERCEIROS-PESSOA JURIDICA"/>
    <n v="8"/>
    <m/>
    <n v="12000"/>
    <n v="96000"/>
    <n v="15508109"/>
    <s v="155081"/>
    <s v="1550"/>
    <m/>
    <m/>
    <x v="0"/>
    <m/>
    <m/>
    <s v="16783/2024"/>
    <n v="963025"/>
    <s v="CASA BRASIL - ASSOCIACAO ASSISTENCIA SOCIAL E PROMOCAO DA CULTURA, DESPORTO, EDUCACAO E SAUDE"/>
    <s v="Implementação e Desenvolvimento do Projeto Transforma Nova Iguaçu, no Município de Nova Iguaçu/RJ"/>
    <m/>
    <m/>
    <m/>
    <m/>
    <s v="DF"/>
    <x v="38"/>
    <x v="8"/>
    <m/>
    <m/>
  </r>
  <r>
    <n v="1016"/>
    <m/>
    <m/>
    <m/>
    <m/>
    <x v="434"/>
    <x v="667"/>
    <x v="667"/>
    <s v="SERVICO"/>
    <m/>
    <m/>
    <s v="OUTROS SERVICOS DE TERCEIROS-PESSOA JURIDICA"/>
    <n v="3"/>
    <m/>
    <n v="3180"/>
    <n v="9540"/>
    <n v="15453323"/>
    <s v="154533"/>
    <s v="1545"/>
    <m/>
    <m/>
    <x v="0"/>
    <m/>
    <m/>
    <s v="2248/2024"/>
    <n v="958774"/>
    <s v="INSTITUTO CULTURAL E SOCIAL DO DISTRITO FEDERAL - INCS"/>
    <s v="Realização do Evento Circuito Esporte, Saúde &amp; Bem Estar no Distrito Federal"/>
    <m/>
    <m/>
    <m/>
    <m/>
    <s v="DF"/>
    <x v="55"/>
    <x v="8"/>
    <m/>
    <m/>
  </r>
  <r>
    <n v="790"/>
    <m/>
    <m/>
    <m/>
    <m/>
    <x v="435"/>
    <x v="668"/>
    <x v="668"/>
    <s v="SERVICO"/>
    <m/>
    <m/>
    <s v="OUTROS SERVICOS DE TERCEIROS-PESSOA JURIDICA"/>
    <n v="7"/>
    <m/>
    <n v="3400"/>
    <n v="23800"/>
    <n v="15495287"/>
    <s v="154952"/>
    <s v="1549"/>
    <m/>
    <m/>
    <x v="0"/>
    <m/>
    <m/>
    <s v="1050/2024"/>
    <n v="959816"/>
    <s v="FEDERACAO BRASILIENSE DE TAEKWONDO E PARA-TAEKWONDO - FETAB"/>
    <s v="Realização do projeto TaekWondo para Futuro do Esporte e Cultura em Movimento no Distrito Federal/DF"/>
    <m/>
    <m/>
    <m/>
    <m/>
    <s v="DF"/>
    <x v="56"/>
    <x v="8"/>
    <m/>
    <m/>
  </r>
  <r>
    <n v="349"/>
    <m/>
    <m/>
    <m/>
    <m/>
    <x v="26"/>
    <x v="29"/>
    <x v="29"/>
    <s v="SERVICO"/>
    <m/>
    <m/>
    <s v="OUTROS SERVICOS DE TERCEIROS-PESSOA JURIDICA"/>
    <n v="7"/>
    <m/>
    <n v="3000"/>
    <n v="21000"/>
    <n v="15286546"/>
    <s v="152865"/>
    <s v="1528"/>
    <m/>
    <m/>
    <x v="0"/>
    <m/>
    <m/>
    <s v="639/2024"/>
    <n v="955753"/>
    <s v="INSTITUTO VITORIA"/>
    <s v="Implementação e Desenvolvimento do Projeto Estrelas do Tatame no Distrito Federal"/>
    <m/>
    <m/>
    <m/>
    <m/>
    <s v="DF"/>
    <x v="17"/>
    <x v="8"/>
    <m/>
    <m/>
  </r>
  <r>
    <n v="389"/>
    <m/>
    <m/>
    <m/>
    <m/>
    <x v="26"/>
    <x v="29"/>
    <x v="29"/>
    <s v="SERVICO"/>
    <m/>
    <m/>
    <s v="OUTROS SERVICOS DE TERCEIROS-PESSOA JURIDICA"/>
    <n v="12"/>
    <m/>
    <n v="4600"/>
    <n v="55200"/>
    <n v="15359775"/>
    <s v="153597"/>
    <s v="1535"/>
    <m/>
    <m/>
    <x v="0"/>
    <m/>
    <m/>
    <s v="652/2024"/>
    <n v="955816"/>
    <s v="INSTITUTO OLGA KOS BRASILIA"/>
    <s v="Implementação e Desenvolvimento do Projeto Conexão Esportiva, em Brasília/DF"/>
    <m/>
    <m/>
    <m/>
    <m/>
    <s v="DF"/>
    <x v="17"/>
    <x v="8"/>
    <m/>
    <m/>
  </r>
  <r>
    <n v="441"/>
    <m/>
    <m/>
    <m/>
    <m/>
    <x v="26"/>
    <x v="29"/>
    <x v="29"/>
    <s v="SERVICO"/>
    <m/>
    <m/>
    <s v="OUTROS SERVICOS DE TERCEIROS-PESSOA JURIDICA"/>
    <n v="12"/>
    <m/>
    <n v="4600"/>
    <n v="55200"/>
    <n v="15420432"/>
    <s v="154204"/>
    <s v="1542"/>
    <m/>
    <m/>
    <x v="0"/>
    <m/>
    <m/>
    <s v="653/2024"/>
    <n v="955910"/>
    <s v="INSTITUTO OLGA KOS BRASILIA"/>
    <s v="Implementação e Desenvolvimento do Projeto Dojô - Defesa e Inclusão, em Brasília/DF"/>
    <m/>
    <m/>
    <m/>
    <m/>
    <s v="DF"/>
    <x v="17"/>
    <x v="8"/>
    <m/>
    <m/>
  </r>
  <r>
    <n v="775"/>
    <m/>
    <m/>
    <m/>
    <m/>
    <x v="26"/>
    <x v="29"/>
    <x v="29"/>
    <s v="SERVICO"/>
    <m/>
    <m/>
    <s v="OUTROS SERVICOS DE TERCEIROS-PESSOA JURIDICA"/>
    <n v="4"/>
    <m/>
    <n v="2500"/>
    <n v="10000"/>
    <n v="15294937"/>
    <s v="152949"/>
    <s v="1529"/>
    <m/>
    <m/>
    <x v="0"/>
    <m/>
    <m/>
    <s v="966/2024"/>
    <n v="957164"/>
    <s v="INSTITUTO FORCA DE CEILANDIA - INFOCO"/>
    <s v="Implementação e Desenvolvimento do Projeto A Capoeira em Movimento 2ª Etapa no Gama/DF."/>
    <m/>
    <m/>
    <m/>
    <m/>
    <s v="DF"/>
    <x v="17"/>
    <x v="8"/>
    <m/>
    <m/>
  </r>
  <r>
    <n v="1029"/>
    <m/>
    <m/>
    <m/>
    <m/>
    <x v="26"/>
    <x v="29"/>
    <x v="29"/>
    <s v="SERVICO"/>
    <m/>
    <m/>
    <s v="OUTROS SERVICOS DE TERCEIROS-PESSOA JURIDICA"/>
    <n v="3"/>
    <m/>
    <n v="3500"/>
    <n v="10500"/>
    <n v="15453309"/>
    <s v="154533"/>
    <s v="1545"/>
    <m/>
    <m/>
    <x v="0"/>
    <m/>
    <m/>
    <s v="2248/2024"/>
    <n v="958774"/>
    <s v="INSTITUTO CULTURAL E SOCIAL DO DISTRITO FEDERAL - INCS"/>
    <s v="Realização do Evento Circuito Esporte, Saúde &amp; Bem Estar no Distrito Federal"/>
    <m/>
    <m/>
    <m/>
    <m/>
    <s v="DF"/>
    <x v="17"/>
    <x v="8"/>
    <m/>
    <m/>
  </r>
  <r>
    <n v="1062"/>
    <m/>
    <m/>
    <m/>
    <m/>
    <x v="26"/>
    <x v="29"/>
    <x v="29"/>
    <s v="SERVICO"/>
    <m/>
    <m/>
    <s v="OUTROS SERVICOS DE TERCEIROS-PESSOA JURIDICA"/>
    <n v="10"/>
    <m/>
    <n v="3600"/>
    <n v="36000"/>
    <n v="15326866"/>
    <s v="153268"/>
    <s v="1532"/>
    <m/>
    <m/>
    <x v="0"/>
    <m/>
    <m/>
    <s v="2430/2024"/>
    <n v="957170"/>
    <s v="INSTITUTO ME AJUDE A AJUDAR - IMAA"/>
    <s v="Implementação e Desenvolvimento do Projeto Geração Fut Luz no Distrito Federal"/>
    <m/>
    <m/>
    <m/>
    <m/>
    <s v="DF"/>
    <x v="17"/>
    <x v="8"/>
    <m/>
    <m/>
  </r>
  <r>
    <n v="1514"/>
    <m/>
    <m/>
    <m/>
    <m/>
    <x v="26"/>
    <x v="29"/>
    <x v="29"/>
    <s v="SERVICO"/>
    <m/>
    <m/>
    <s v="OUTROS SERVICOS DE TERCEIROS-PESSOA JURIDICA"/>
    <n v="2"/>
    <m/>
    <n v="3500"/>
    <n v="7000"/>
    <n v="15487069"/>
    <s v="154870"/>
    <s v="1548"/>
    <m/>
    <m/>
    <x v="0"/>
    <m/>
    <m/>
    <s v="14529/2024"/>
    <n v="962756"/>
    <s v="CENTRO DE DESENVOLVIMENTO DESPORTIVO ESPORTVAL FUT ART"/>
    <s v="Realização do 2º Evento Esportivo de Jogos de Rua Esporte e Cultura em Movimento no Distrito Federal"/>
    <m/>
    <m/>
    <m/>
    <m/>
    <s v="DF"/>
    <x v="17"/>
    <x v="8"/>
    <m/>
    <m/>
  </r>
  <r>
    <n v="1625"/>
    <m/>
    <m/>
    <m/>
    <m/>
    <x v="26"/>
    <x v="29"/>
    <x v="29"/>
    <s v="SERVICO"/>
    <m/>
    <m/>
    <s v="OUTROS SERVICOS DE TERCEIROS-PESSOA JURIDICA"/>
    <n v="3"/>
    <m/>
    <n v="4500"/>
    <n v="13500"/>
    <n v="15472787"/>
    <s v="154727"/>
    <s v="1547"/>
    <m/>
    <m/>
    <x v="0"/>
    <m/>
    <m/>
    <s v="16597/2024"/>
    <n v="963075"/>
    <s v="LIGA CANDANGA DE FUTSAL DO DISTRITO FEDERAL"/>
    <s v="Realização do Evento Circuito de Futebol no Entorno do Distrito Federal"/>
    <m/>
    <m/>
    <m/>
    <m/>
    <s v="DF"/>
    <x v="17"/>
    <x v="8"/>
    <m/>
    <m/>
  </r>
  <r>
    <n v="1653"/>
    <m/>
    <m/>
    <m/>
    <m/>
    <x v="26"/>
    <x v="29"/>
    <x v="29"/>
    <s v="SERVICO"/>
    <m/>
    <m/>
    <s v="OUTROS SERVICOS DE TERCEIROS-PESSOA JURIDICA"/>
    <n v="2"/>
    <m/>
    <n v="3000"/>
    <n v="6000"/>
    <n v="15486627"/>
    <s v="154866"/>
    <s v="1548"/>
    <m/>
    <m/>
    <x v="0"/>
    <m/>
    <m/>
    <s v="16600/2024"/>
    <n v="962320"/>
    <s v="LIGA CANDANGA DE FUTSAL DO DISTRITO FEDERAL"/>
    <s v="Realização do Evento Futsal Social no Entorno e no Distrito Federal"/>
    <m/>
    <m/>
    <m/>
    <m/>
    <s v="DF"/>
    <x v="17"/>
    <x v="8"/>
    <m/>
    <m/>
  </r>
  <r>
    <n v="88"/>
    <m/>
    <m/>
    <m/>
    <m/>
    <x v="227"/>
    <x v="669"/>
    <x v="669"/>
    <s v="SERVICO"/>
    <m/>
    <m/>
    <s v="SERVICOS TECNICOS PROFISSIONAIS"/>
    <n v="3"/>
    <m/>
    <n v="3200"/>
    <n v="9600"/>
    <n v="15221232"/>
    <s v="152212"/>
    <s v="1522"/>
    <m/>
    <m/>
    <x v="0"/>
    <m/>
    <m/>
    <s v="427/2024"/>
    <n v="960286"/>
    <s v="INSTITUTO MOVER DA VIDA I.M.V"/>
    <s v="Realização de Campeonato de Handebol e Beach Hand no Distrito Federal"/>
    <m/>
    <m/>
    <m/>
    <m/>
    <s v="DF"/>
    <x v="17"/>
    <x v="8"/>
    <m/>
    <m/>
  </r>
  <r>
    <n v="1201"/>
    <m/>
    <m/>
    <m/>
    <m/>
    <x v="26"/>
    <x v="670"/>
    <x v="670"/>
    <s v="SERVICO"/>
    <m/>
    <m/>
    <s v="SERVICOS TECNICOS PROFISSIONAIS"/>
    <n v="1"/>
    <m/>
    <n v="3900"/>
    <n v="3900"/>
    <n v="15409357"/>
    <s v="154093"/>
    <s v="1540"/>
    <m/>
    <m/>
    <x v="0"/>
    <m/>
    <m/>
    <s v="5053/2024"/>
    <n v="965005"/>
    <s v="ASSOCIACAO SEMPER FIDELIS"/>
    <s v="Apoio à Realização do Evento Mega Drift no Distrito Federal"/>
    <m/>
    <m/>
    <m/>
    <m/>
    <s v="DF"/>
    <x v="17"/>
    <x v="8"/>
    <m/>
    <m/>
  </r>
  <r>
    <n v="1163"/>
    <m/>
    <m/>
    <m/>
    <m/>
    <x v="227"/>
    <x v="671"/>
    <x v="671"/>
    <s v="SERVICO"/>
    <m/>
    <m/>
    <s v="OUTROS SERVICOS DE TERCEIROS-PESSOA JURIDICA"/>
    <n v="1"/>
    <m/>
    <n v="5000"/>
    <n v="5000"/>
    <n v="15488868"/>
    <s v="154888"/>
    <s v="1548"/>
    <m/>
    <m/>
    <x v="0"/>
    <m/>
    <m/>
    <s v="4921/2024"/>
    <n v="959227"/>
    <s v="INSTITUTO INCUBADORA"/>
    <s v="Implementação e Desenvolvimento do Rua do Lazer nas Cidades de  Samambaia e Varjão/DF"/>
    <m/>
    <m/>
    <m/>
    <m/>
    <s v="DF"/>
    <x v="17"/>
    <x v="8"/>
    <m/>
    <m/>
  </r>
  <r>
    <n v="777"/>
    <m/>
    <m/>
    <m/>
    <m/>
    <x v="392"/>
    <x v="672"/>
    <x v="672"/>
    <s v="BEM"/>
    <m/>
    <m/>
    <s v="MATERIAL EDUCATIVO E ESPORTIVO"/>
    <n v="400"/>
    <m/>
    <n v="85"/>
    <n v="34000"/>
    <n v="15232870"/>
    <s v="152328"/>
    <s v="1523"/>
    <m/>
    <m/>
    <x v="7"/>
    <m/>
    <m/>
    <s v="1042/2024"/>
    <n v="960677"/>
    <s v="MUNICIPIO DE CORONEL FABRICIANO"/>
    <s v="Implementação e Desenvolvimento de Atividades Físicas de Prática de Promoção e Prevenção à Saúde, no Município de Coronel Fabriciano/MG"/>
    <m/>
    <m/>
    <m/>
    <m/>
    <s v="MG"/>
    <x v="0"/>
    <x v="0"/>
    <m/>
    <m/>
  </r>
  <r>
    <n v="778"/>
    <m/>
    <m/>
    <m/>
    <m/>
    <x v="436"/>
    <x v="673"/>
    <x v="673"/>
    <s v="BEM"/>
    <m/>
    <m/>
    <s v="MATERIAL EDUCATIVO E ESPORTIVO"/>
    <n v="200"/>
    <m/>
    <n v="15"/>
    <n v="3000"/>
    <n v="15232851"/>
    <s v="152328"/>
    <s v="1523"/>
    <m/>
    <m/>
    <x v="7"/>
    <m/>
    <m/>
    <s v="1042/2024"/>
    <n v="960677"/>
    <s v="MUNICIPIO DE CORONEL FABRICIANO"/>
    <s v="Implementação e Desenvolvimento de Atividades Físicas de Prática de Promoção e Prevenção à Saúde, no Município de Coronel Fabriciano/MG"/>
    <m/>
    <m/>
    <m/>
    <m/>
    <s v="MG"/>
    <x v="0"/>
    <x v="0"/>
    <m/>
    <m/>
  </r>
  <r>
    <n v="779"/>
    <m/>
    <m/>
    <m/>
    <m/>
    <x v="36"/>
    <x v="674"/>
    <x v="674"/>
    <s v="SERVICO"/>
    <m/>
    <m/>
    <s v="OUTROS SERVICOS DE TERCEIROS-PESSOA JURIDICA"/>
    <n v="48"/>
    <m/>
    <n v="3000"/>
    <n v="144000"/>
    <n v="15232821"/>
    <s v="152328"/>
    <s v="1523"/>
    <m/>
    <m/>
    <x v="7"/>
    <m/>
    <m/>
    <s v="1042/2024"/>
    <n v="960677"/>
    <s v="MUNICIPIO DE CORONEL FABRICIANO"/>
    <s v="Implementação e Desenvolvimento de Atividades Físicas de Prática de Promoção e Prevenção à Saúde, no Município de Coronel Fabriciano/MG"/>
    <m/>
    <m/>
    <m/>
    <m/>
    <s v="MG"/>
    <x v="0"/>
    <x v="0"/>
    <m/>
    <m/>
  </r>
  <r>
    <n v="780"/>
    <m/>
    <m/>
    <m/>
    <m/>
    <x v="437"/>
    <x v="675"/>
    <x v="675"/>
    <s v="BEM"/>
    <m/>
    <m/>
    <s v="MATERIAL EDUCATIVO E ESPORTIVO"/>
    <n v="100"/>
    <m/>
    <n v="35"/>
    <n v="3500"/>
    <n v="15232846"/>
    <s v="152328"/>
    <s v="1523"/>
    <m/>
    <m/>
    <x v="7"/>
    <m/>
    <m/>
    <s v="1042/2024"/>
    <n v="960677"/>
    <s v="MUNICIPIO DE CORONEL FABRICIANO"/>
    <s v="Implementação e Desenvolvimento de Atividades Físicas de Prática de Promoção e Prevenção à Saúde, no Município de Coronel Fabriciano/MG"/>
    <m/>
    <m/>
    <m/>
    <m/>
    <s v="MG"/>
    <x v="0"/>
    <x v="0"/>
    <m/>
    <m/>
  </r>
  <r>
    <n v="781"/>
    <m/>
    <m/>
    <m/>
    <m/>
    <x v="438"/>
    <x v="676"/>
    <x v="676"/>
    <s v="BEM"/>
    <m/>
    <m/>
    <s v="MATERIAL EDUCATIVO E ESPORTIVO"/>
    <n v="200"/>
    <m/>
    <n v="16"/>
    <n v="3200"/>
    <n v="15232839"/>
    <s v="152328"/>
    <s v="1523"/>
    <m/>
    <m/>
    <x v="7"/>
    <m/>
    <m/>
    <s v="1042/2024"/>
    <n v="960677"/>
    <s v="MUNICIPIO DE CORONEL FABRICIANO"/>
    <s v="Implementação e Desenvolvimento de Atividades Físicas de Prática de Promoção e Prevenção à Saúde, no Município de Coronel Fabriciano/MG"/>
    <m/>
    <m/>
    <m/>
    <m/>
    <s v="MG"/>
    <x v="0"/>
    <x v="0"/>
    <m/>
    <m/>
  </r>
  <r>
    <n v="782"/>
    <m/>
    <m/>
    <m/>
    <m/>
    <x v="33"/>
    <x v="677"/>
    <x v="677"/>
    <s v="BEM"/>
    <m/>
    <m/>
    <s v="MATERIAL PARA DIVULGACAO"/>
    <n v="27"/>
    <m/>
    <n v="154"/>
    <n v="4158"/>
    <n v="15232917"/>
    <s v="152329"/>
    <s v="1523"/>
    <m/>
    <m/>
    <x v="7"/>
    <m/>
    <m/>
    <s v="1042/2024"/>
    <n v="960677"/>
    <s v="MUNICIPIO DE CORONEL FABRICIANO"/>
    <s v="Implementação e Desenvolvimento de Atividades Físicas de Prática de Promoção e Prevenção à Saúde, no Município de Coronel Fabriciano/MG"/>
    <m/>
    <m/>
    <m/>
    <m/>
    <s v="MG"/>
    <x v="19"/>
    <x v="6"/>
    <m/>
    <m/>
  </r>
  <r>
    <n v="783"/>
    <m/>
    <m/>
    <m/>
    <m/>
    <x v="439"/>
    <x v="678"/>
    <x v="678"/>
    <s v="BEM"/>
    <m/>
    <m/>
    <s v="MATERIAL EDUCATIVO E ESPORTIVO"/>
    <n v="46"/>
    <m/>
    <n v="150"/>
    <n v="6900"/>
    <n v="15232867"/>
    <s v="152328"/>
    <s v="1523"/>
    <m/>
    <m/>
    <x v="7"/>
    <m/>
    <m/>
    <s v="1042/2024"/>
    <n v="960677"/>
    <s v="MUNICIPIO DE CORONEL FABRICIANO"/>
    <s v="Implementação e Desenvolvimento de Atividades Físicas de Prática de Promoção e Prevenção à Saúde, no Município de Coronel Fabriciano/MG"/>
    <m/>
    <m/>
    <m/>
    <m/>
    <s v="MG"/>
    <x v="0"/>
    <x v="0"/>
    <m/>
    <m/>
  </r>
  <r>
    <n v="784"/>
    <m/>
    <m/>
    <m/>
    <m/>
    <x v="440"/>
    <x v="679"/>
    <x v="679"/>
    <s v="BEM"/>
    <m/>
    <m/>
    <s v="MATERIAL EDUCATIVO E ESPORTIVO"/>
    <n v="100"/>
    <m/>
    <n v="90"/>
    <n v="9000"/>
    <n v="15232861"/>
    <s v="152328"/>
    <s v="1523"/>
    <m/>
    <m/>
    <x v="7"/>
    <m/>
    <m/>
    <s v="1042/2024"/>
    <n v="960677"/>
    <s v="MUNICIPIO DE CORONEL FABRICIANO"/>
    <s v="Implementação e Desenvolvimento de Atividades Físicas de Prática de Promoção e Prevenção à Saúde, no Município de Coronel Fabriciano/MG"/>
    <m/>
    <m/>
    <m/>
    <m/>
    <s v="MG"/>
    <x v="0"/>
    <x v="0"/>
    <m/>
    <m/>
  </r>
  <r>
    <n v="785"/>
    <m/>
    <m/>
    <m/>
    <m/>
    <x v="42"/>
    <x v="680"/>
    <x v="680"/>
    <s v="BEM"/>
    <m/>
    <m/>
    <s v="UNIFORMES, TECIDOS E AVIAMENTOS"/>
    <n v="2150"/>
    <m/>
    <n v="36"/>
    <n v="77400"/>
    <n v="15232910"/>
    <s v="152329"/>
    <s v="1523"/>
    <m/>
    <m/>
    <x v="7"/>
    <m/>
    <m/>
    <s v="1042/2024"/>
    <n v="960677"/>
    <s v="MUNICIPIO DE CORONEL FABRICIANO"/>
    <s v="Implementação e Desenvolvimento de Atividades Físicas de Prática de Promoção e Prevenção à Saúde, no Município de Coronel Fabriciano/MG"/>
    <m/>
    <m/>
    <m/>
    <m/>
    <s v="MG"/>
    <x v="22"/>
    <x v="4"/>
    <m/>
    <m/>
  </r>
  <r>
    <n v="786"/>
    <m/>
    <m/>
    <m/>
    <m/>
    <x v="441"/>
    <x v="681"/>
    <x v="681"/>
    <s v="BEM"/>
    <m/>
    <m/>
    <s v="MATERIAL EDUCATIVO E ESPORTIVO"/>
    <n v="100"/>
    <m/>
    <n v="120"/>
    <n v="12000"/>
    <n v="15232856"/>
    <s v="152328"/>
    <s v="1523"/>
    <m/>
    <m/>
    <x v="7"/>
    <m/>
    <m/>
    <s v="1042/2024"/>
    <n v="960677"/>
    <s v="MUNICIPIO DE CORONEL FABRICIANO"/>
    <s v="Implementação e Desenvolvimento de Atividades Físicas de Prática de Promoção e Prevenção à Saúde, no Município de Coronel Fabriciano/MG"/>
    <m/>
    <m/>
    <m/>
    <m/>
    <s v="MG"/>
    <x v="39"/>
    <x v="3"/>
    <m/>
    <m/>
  </r>
  <r>
    <n v="1685"/>
    <m/>
    <m/>
    <m/>
    <m/>
    <x v="227"/>
    <x v="682"/>
    <x v="682"/>
    <s v="SERVICO"/>
    <m/>
    <m/>
    <s v="OUTROS SERVICOS DE TERCEIROS-PESSOA JURIDICA"/>
    <n v="8"/>
    <m/>
    <n v="5000"/>
    <n v="40000"/>
    <n v="15508108"/>
    <s v="155081"/>
    <s v="1550"/>
    <m/>
    <m/>
    <x v="0"/>
    <m/>
    <m/>
    <s v="16783/2024"/>
    <n v="963025"/>
    <s v="CASA BRASIL - ASSOCIACAO ASSISTENCIA SOCIAL E PROMOCAO DA CULTURA, DESPORTO, EDUCACAO E SAUDE"/>
    <s v="Implementação e Desenvolvimento do Projeto Transforma Nova Iguaçu, no Município de Nova Iguaçu/RJ"/>
    <m/>
    <m/>
    <m/>
    <m/>
    <s v="DF"/>
    <x v="17"/>
    <x v="8"/>
    <m/>
    <m/>
  </r>
  <r>
    <n v="1076"/>
    <m/>
    <m/>
    <m/>
    <m/>
    <x v="442"/>
    <x v="683"/>
    <x v="683"/>
    <s v="SERVICO"/>
    <m/>
    <m/>
    <s v="OUTROS SERVICOS DE TERCEIROS-PESSOA JURIDICA"/>
    <n v="8"/>
    <m/>
    <n v="3600"/>
    <n v="28800"/>
    <n v="15326876"/>
    <s v="153268"/>
    <s v="1532"/>
    <m/>
    <m/>
    <x v="0"/>
    <m/>
    <m/>
    <s v="2430/2024"/>
    <n v="957170"/>
    <s v="INSTITUTO ME AJUDE A AJUDAR - IMAA"/>
    <s v="Implementação e Desenvolvimento do Projeto Geração Fut Luz no Distrito Federal"/>
    <m/>
    <m/>
    <m/>
    <m/>
    <s v="DF"/>
    <x v="35"/>
    <x v="8"/>
    <m/>
    <m/>
  </r>
  <r>
    <n v="1176"/>
    <m/>
    <m/>
    <m/>
    <m/>
    <x v="25"/>
    <x v="684"/>
    <x v="684"/>
    <s v="SERVICO"/>
    <m/>
    <m/>
    <s v="OUTROS SERVICOS DE TERCEIROS-PESSOA JURIDICA"/>
    <n v="12"/>
    <m/>
    <n v="4000"/>
    <n v="48000"/>
    <n v="15430360"/>
    <s v="154303"/>
    <s v="1543"/>
    <m/>
    <m/>
    <x v="0"/>
    <m/>
    <m/>
    <s v="4947/2024"/>
    <n v="958540"/>
    <s v="BRASILIA VOLEI ESPORTE CLUBE - BVEC"/>
    <s v="Implementação e Desenvolvimento do Projeto de Vôlei em Brasília"/>
    <m/>
    <m/>
    <m/>
    <m/>
    <s v="DF"/>
    <x v="16"/>
    <x v="8"/>
    <m/>
    <m/>
  </r>
  <r>
    <n v="1127"/>
    <m/>
    <m/>
    <m/>
    <m/>
    <x v="443"/>
    <x v="685"/>
    <x v="685"/>
    <s v="SERVICO"/>
    <m/>
    <m/>
    <s v="OUTROS SERVICOS DE TERCEIROS-PESSOA JURIDICA"/>
    <n v="11"/>
    <m/>
    <n v="4120"/>
    <n v="45320"/>
    <n v="15471112"/>
    <s v="154711"/>
    <s v="1547"/>
    <m/>
    <m/>
    <x v="0"/>
    <m/>
    <m/>
    <s v="4641/2024"/>
    <n v="957284"/>
    <s v="BRASILIA VOLEI ESPORTE CLUBE - BVEC"/>
    <s v="Implementação e Desenvolvimento de Projeto de Voleibol em Brasília"/>
    <m/>
    <m/>
    <m/>
    <m/>
    <s v="DF"/>
    <x v="16"/>
    <x v="8"/>
    <m/>
    <m/>
  </r>
  <r>
    <n v="1697"/>
    <m/>
    <m/>
    <m/>
    <m/>
    <x v="444"/>
    <x v="686"/>
    <x v="686"/>
    <s v="BEM"/>
    <m/>
    <m/>
    <s v="UNIFORMES, TECIDOS E AVIAMENTOS"/>
    <n v="20166"/>
    <m/>
    <n v="6.25"/>
    <n v="126037.5"/>
    <n v="15520950"/>
    <s v="155209"/>
    <s v="1552"/>
    <m/>
    <m/>
    <x v="0"/>
    <m/>
    <m/>
    <s v="18105/2024"/>
    <n v="961373"/>
    <s v="CONFEDERACAO BRASILEIRA DO DESPORTO ESCOLAR"/>
    <s v="Apoio na Realização dos Jogos Escolares Brasileiros - JEBs de 2024 na Cidade de Recife/PE."/>
    <m/>
    <m/>
    <m/>
    <m/>
    <s v="DF"/>
    <x v="57"/>
    <x v="5"/>
    <m/>
    <m/>
  </r>
  <r>
    <n v="431"/>
    <m/>
    <m/>
    <m/>
    <m/>
    <x v="445"/>
    <x v="687"/>
    <x v="687"/>
    <s v="BEM"/>
    <m/>
    <m/>
    <s v="MATERIAL EDUCATIVO E ESPORTIVO"/>
    <n v="10"/>
    <m/>
    <n v="49"/>
    <n v="490"/>
    <n v="15483390"/>
    <s v="154833"/>
    <s v="1548"/>
    <m/>
    <m/>
    <x v="0"/>
    <m/>
    <m/>
    <s v="652/2024"/>
    <n v="955816"/>
    <s v="INSTITUTO OLGA KOS BRASILIA"/>
    <s v="Implementação e Desenvolvimento do Projeto Conexão Esportiva, em Brasília/DF"/>
    <m/>
    <m/>
    <m/>
    <m/>
    <s v="DF"/>
    <x v="0"/>
    <x v="0"/>
    <m/>
    <m/>
  </r>
  <r>
    <n v="1082"/>
    <m/>
    <m/>
    <m/>
    <m/>
    <x v="445"/>
    <x v="688"/>
    <x v="688"/>
    <s v="BEM"/>
    <m/>
    <m/>
    <s v="MATERIAL EDUCATIVO E ESPORTIVO"/>
    <n v="8"/>
    <m/>
    <n v="42.9"/>
    <n v="343.2"/>
    <n v="15326992"/>
    <s v="153269"/>
    <s v="1532"/>
    <m/>
    <m/>
    <x v="0"/>
    <m/>
    <m/>
    <s v="2430/2024"/>
    <n v="957170"/>
    <s v="INSTITUTO ME AJUDE A AJUDAR - IMAA"/>
    <s v="Implementação e Desenvolvimento do Projeto Geração Fut Luz no Distrito Federal"/>
    <m/>
    <m/>
    <m/>
    <m/>
    <s v="DF"/>
    <x v="0"/>
    <x v="0"/>
    <m/>
    <m/>
  </r>
  <r>
    <n v="1037"/>
    <m/>
    <m/>
    <m/>
    <m/>
    <x v="446"/>
    <x v="689"/>
    <x v="689"/>
    <s v="BEM"/>
    <m/>
    <m/>
    <s v="MATERIAL EDUCATIVO E ESPORTIVO"/>
    <n v="2000"/>
    <m/>
    <n v="5.75"/>
    <n v="11500"/>
    <n v="15453798"/>
    <s v="154537"/>
    <s v="1545"/>
    <m/>
    <m/>
    <x v="0"/>
    <m/>
    <m/>
    <s v="2248/2024"/>
    <n v="958774"/>
    <s v="INSTITUTO CULTURAL E SOCIAL DO DISTRITO FEDERAL - INCS"/>
    <s v="Realização do Evento Circuito Esporte, Saúde &amp; Bem Estar no Distrito Federal"/>
    <m/>
    <m/>
    <m/>
    <m/>
    <s v="DF"/>
    <x v="0"/>
    <x v="0"/>
    <m/>
    <m/>
  </r>
  <r>
    <n v="1640"/>
    <m/>
    <m/>
    <m/>
    <m/>
    <x v="447"/>
    <x v="690"/>
    <x v="690"/>
    <s v="SERVICO"/>
    <m/>
    <m/>
    <s v="OUTROS SERVICOS DE TERCEIROS-PESSOA JURIDICA"/>
    <n v="64"/>
    <m/>
    <n v="55"/>
    <n v="3520"/>
    <n v="15472784"/>
    <s v="154727"/>
    <s v="1547"/>
    <m/>
    <m/>
    <x v="0"/>
    <m/>
    <m/>
    <s v="16597/2024"/>
    <n v="963075"/>
    <s v="LIGA CANDANGA DE FUTSAL DO DISTRITO FEDERAL"/>
    <s v="Realização do Evento Circuito de Futebol no Entorno do Distrito Federal"/>
    <m/>
    <m/>
    <m/>
    <m/>
    <s v="DF"/>
    <x v="0"/>
    <x v="0"/>
    <m/>
    <m/>
  </r>
  <r>
    <n v="1664"/>
    <m/>
    <m/>
    <m/>
    <m/>
    <x v="447"/>
    <x v="691"/>
    <x v="691"/>
    <s v="SERVICO"/>
    <m/>
    <m/>
    <s v="OUTROS SERVICOS DE TERCEIROS-PESSOA JURIDICA"/>
    <n v="14"/>
    <m/>
    <n v="300"/>
    <n v="4200"/>
    <n v="15486736"/>
    <s v="154867"/>
    <s v="1548"/>
    <m/>
    <m/>
    <x v="0"/>
    <m/>
    <m/>
    <s v="16600/2024"/>
    <n v="962320"/>
    <s v="LIGA CANDANGA DE FUTSAL DO DISTRITO FEDERAL"/>
    <s v="Realização do Evento Futsal Social no Entorno e no Distrito Federal"/>
    <m/>
    <m/>
    <m/>
    <m/>
    <s v="DF"/>
    <x v="0"/>
    <x v="0"/>
    <m/>
    <m/>
  </r>
  <r>
    <n v="762"/>
    <m/>
    <m/>
    <m/>
    <m/>
    <x v="95"/>
    <x v="692"/>
    <x v="692"/>
    <s v="SERVICO"/>
    <m/>
    <m/>
    <s v="OUTROS SERVICOS DE TERCEIROS-PESSOA JURIDICA"/>
    <n v="4"/>
    <m/>
    <n v="2500"/>
    <n v="10000"/>
    <n v="15294935"/>
    <s v="152949"/>
    <s v="1529"/>
    <m/>
    <m/>
    <x v="0"/>
    <m/>
    <m/>
    <s v="966/2024"/>
    <n v="957164"/>
    <s v="INSTITUTO FORCA DE CEILANDIA - INFOCO"/>
    <s v="Implementação e Desenvolvimento do Projeto A Capoeira em Movimento 2ª Etapa no Gama/DF."/>
    <m/>
    <m/>
    <m/>
    <m/>
    <s v="DF"/>
    <x v="0"/>
    <x v="0"/>
    <m/>
    <m/>
  </r>
  <r>
    <n v="416"/>
    <m/>
    <m/>
    <m/>
    <m/>
    <x v="373"/>
    <x v="551"/>
    <x v="551"/>
    <s v="SERVICO"/>
    <m/>
    <m/>
    <s v="SERVICOS GRAFICOS E EDITORIAIS"/>
    <n v="1"/>
    <m/>
    <n v="5000"/>
    <n v="5000"/>
    <n v="15360439"/>
    <s v="153604"/>
    <s v="1536"/>
    <m/>
    <m/>
    <x v="0"/>
    <m/>
    <m/>
    <s v="652/2024"/>
    <n v="955816"/>
    <s v="INSTITUTO OLGA KOS BRASILIA"/>
    <s v="Implementação e Desenvolvimento do Projeto Conexão Esportiva, em Brasília/DF"/>
    <m/>
    <m/>
    <m/>
    <m/>
    <s v="DF"/>
    <x v="53"/>
    <x v="6"/>
    <m/>
    <m/>
  </r>
  <r>
    <n v="481"/>
    <m/>
    <m/>
    <m/>
    <m/>
    <x v="373"/>
    <x v="551"/>
    <x v="551"/>
    <s v="SERVICO"/>
    <m/>
    <m/>
    <s v="FESTIVIDADES E HOMENAGENS"/>
    <n v="1"/>
    <m/>
    <n v="5000"/>
    <n v="5000"/>
    <n v="15421491"/>
    <s v="154214"/>
    <s v="1542"/>
    <m/>
    <m/>
    <x v="0"/>
    <m/>
    <m/>
    <s v="653/2024"/>
    <n v="955910"/>
    <s v="INSTITUTO OLGA KOS BRASILIA"/>
    <s v="Implementação e Desenvolvimento do Projeto Dojô - Defesa e Inclusão, em Brasília/DF"/>
    <m/>
    <m/>
    <m/>
    <m/>
    <s v="DF"/>
    <x v="53"/>
    <x v="6"/>
    <m/>
    <m/>
  </r>
  <r>
    <n v="1021"/>
    <m/>
    <m/>
    <m/>
    <m/>
    <x v="373"/>
    <x v="551"/>
    <x v="551"/>
    <s v="SERVICO"/>
    <m/>
    <m/>
    <s v="OUTROS SERVICOS DE TERCEIROS-PESSOA JURIDICA"/>
    <n v="1"/>
    <m/>
    <n v="3000"/>
    <n v="3000"/>
    <n v="15453671"/>
    <s v="154536"/>
    <s v="1545"/>
    <m/>
    <m/>
    <x v="0"/>
    <m/>
    <m/>
    <s v="2248/2024"/>
    <n v="958774"/>
    <s v="INSTITUTO CULTURAL E SOCIAL DO DISTRITO FEDERAL - INCS"/>
    <s v="Realização do Evento Circuito Esporte, Saúde &amp; Bem Estar no Distrito Federal"/>
    <m/>
    <m/>
    <m/>
    <m/>
    <s v="DF"/>
    <x v="53"/>
    <x v="6"/>
    <m/>
    <m/>
  </r>
  <r>
    <n v="1126"/>
    <m/>
    <m/>
    <m/>
    <m/>
    <x v="448"/>
    <x v="693"/>
    <x v="693"/>
    <s v="SERVICO"/>
    <m/>
    <m/>
    <s v="FORNECIMENTO DE ALIMENTACAO"/>
    <n v="810"/>
    <m/>
    <n v="65.38"/>
    <n v="52957.8"/>
    <n v="15471144"/>
    <s v="154711"/>
    <s v="1547"/>
    <m/>
    <m/>
    <x v="0"/>
    <m/>
    <m/>
    <s v="4641/2024"/>
    <n v="957284"/>
    <s v="BRASILIA VOLEI ESPORTE CLUBE - BVEC"/>
    <s v="Implementação e Desenvolvimento de Projeto de Voleibol em Brasília"/>
    <m/>
    <m/>
    <m/>
    <m/>
    <s v="DF"/>
    <x v="0"/>
    <x v="0"/>
    <m/>
    <m/>
  </r>
  <r>
    <n v="802"/>
    <m/>
    <m/>
    <m/>
    <m/>
    <x v="26"/>
    <x v="29"/>
    <x v="29"/>
    <s v="SERVICO"/>
    <m/>
    <m/>
    <s v="OUTROS SERVICOS DE TERCEIROS-PESSOA JURIDICA"/>
    <n v="3"/>
    <m/>
    <n v="4500"/>
    <n v="13500"/>
    <n v="15490831"/>
    <s v="154908"/>
    <s v="1549"/>
    <m/>
    <m/>
    <x v="11"/>
    <m/>
    <m/>
    <s v="1134/2024"/>
    <n v="956015"/>
    <s v="CONVENCAO FRATERNAL MINISTRO EVANGELICO NO ESTADO DO RIO DE JANEIRO"/>
    <s v="Realização do Evento Corrida para Todos  no Estado do Rio de Janeiro"/>
    <m/>
    <m/>
    <m/>
    <m/>
    <s v="RJ"/>
    <x v="17"/>
    <x v="8"/>
    <m/>
    <m/>
  </r>
  <r>
    <n v="803"/>
    <m/>
    <m/>
    <m/>
    <m/>
    <x v="449"/>
    <x v="694"/>
    <x v="694"/>
    <s v="SERVICO"/>
    <m/>
    <m/>
    <s v="FORNECIMENTO DE ALIMENTACAO"/>
    <n v="380"/>
    <m/>
    <n v="38"/>
    <n v="14440"/>
    <n v="15491592"/>
    <s v="154915"/>
    <s v="1549"/>
    <m/>
    <m/>
    <x v="11"/>
    <m/>
    <m/>
    <s v="1134/2024"/>
    <n v="956015"/>
    <s v="CONVENCAO FRATERNAL MINISTRO EVANGELICO NO ESTADO DO RIO DE JANEIRO"/>
    <s v="Realização do Evento Corrida para Todos  no Estado do Rio de Janeiro"/>
    <m/>
    <m/>
    <m/>
    <m/>
    <s v="RJ"/>
    <x v="0"/>
    <x v="0"/>
    <m/>
    <m/>
  </r>
  <r>
    <n v="804"/>
    <m/>
    <m/>
    <m/>
    <m/>
    <x v="216"/>
    <x v="695"/>
    <x v="695"/>
    <s v="SERVICO"/>
    <m/>
    <m/>
    <s v="SERVICOS TECNICOS PROFISSIONAIS"/>
    <n v="200"/>
    <m/>
    <n v="70"/>
    <n v="14000"/>
    <n v="15491584"/>
    <s v="154915"/>
    <s v="1549"/>
    <m/>
    <m/>
    <x v="11"/>
    <m/>
    <m/>
    <s v="1134/2024"/>
    <n v="956015"/>
    <s v="CONVENCAO FRATERNAL MINISTRO EVANGELICO NO ESTADO DO RIO DE JANEIRO"/>
    <s v="Realização do Evento Corrida para Todos  no Estado do Rio de Janeiro"/>
    <m/>
    <m/>
    <m/>
    <m/>
    <s v="RJ"/>
    <x v="0"/>
    <x v="0"/>
    <m/>
    <m/>
  </r>
  <r>
    <n v="805"/>
    <m/>
    <m/>
    <m/>
    <m/>
    <x v="450"/>
    <x v="696"/>
    <x v="696"/>
    <s v="SERVICO"/>
    <m/>
    <m/>
    <s v="SERVICOS TECNICOS PROFISSIONAIS"/>
    <n v="1"/>
    <m/>
    <n v="1500"/>
    <n v="1500"/>
    <n v="15491583"/>
    <s v="154915"/>
    <s v="1549"/>
    <m/>
    <m/>
    <x v="11"/>
    <m/>
    <m/>
    <s v="1134/2024"/>
    <n v="956015"/>
    <s v="CONVENCAO FRATERNAL MINISTRO EVANGELICO NO ESTADO DO RIO DE JANEIRO"/>
    <s v="Realização do Evento Corrida para Todos  no Estado do Rio de Janeiro"/>
    <m/>
    <m/>
    <m/>
    <m/>
    <s v="RJ"/>
    <x v="0"/>
    <x v="0"/>
    <m/>
    <m/>
  </r>
  <r>
    <n v="806"/>
    <m/>
    <m/>
    <m/>
    <m/>
    <x v="451"/>
    <x v="697"/>
    <x v="697"/>
    <s v="SERVICO"/>
    <m/>
    <m/>
    <s v="OUTROS SERVICOS DE TERCEIROS-PESSOA JURIDICA"/>
    <n v="1"/>
    <m/>
    <n v="1010"/>
    <n v="1010"/>
    <n v="15490849"/>
    <s v="154908"/>
    <s v="1549"/>
    <m/>
    <m/>
    <x v="11"/>
    <m/>
    <m/>
    <s v="1134/2024"/>
    <n v="956015"/>
    <s v="CONVENCAO FRATERNAL MINISTRO EVANGELICO NO ESTADO DO RIO DE JANEIRO"/>
    <s v="Realização do Evento Corrida para Todos  no Estado do Rio de Janeiro"/>
    <m/>
    <m/>
    <m/>
    <m/>
    <s v="RJ"/>
    <x v="0"/>
    <x v="0"/>
    <m/>
    <m/>
  </r>
  <r>
    <n v="807"/>
    <m/>
    <m/>
    <m/>
    <m/>
    <x v="452"/>
    <x v="698"/>
    <x v="698"/>
    <s v="SERVICO"/>
    <m/>
    <m/>
    <s v="OUTROS SERVICOS DE TERCEIROS-PESSOA JURIDICA"/>
    <n v="70"/>
    <m/>
    <n v="200"/>
    <n v="14000"/>
    <n v="15490877"/>
    <s v="154908"/>
    <s v="1549"/>
    <m/>
    <m/>
    <x v="11"/>
    <m/>
    <m/>
    <s v="1134/2024"/>
    <n v="956015"/>
    <s v="CONVENCAO FRATERNAL MINISTRO EVANGELICO NO ESTADO DO RIO DE JANEIRO"/>
    <s v="Realização do Evento Corrida para Todos  no Estado do Rio de Janeiro"/>
    <m/>
    <m/>
    <m/>
    <m/>
    <s v="RJ"/>
    <x v="0"/>
    <x v="0"/>
    <m/>
    <m/>
  </r>
  <r>
    <n v="808"/>
    <m/>
    <m/>
    <m/>
    <m/>
    <x v="23"/>
    <x v="699"/>
    <x v="699"/>
    <s v="SERVICO"/>
    <m/>
    <m/>
    <s v="OUTROS SERVICOS DE TERCEIROS-PESSOA JURIDICA"/>
    <n v="400"/>
    <m/>
    <n v="200"/>
    <n v="80000"/>
    <n v="15490839"/>
    <s v="154908"/>
    <s v="1549"/>
    <m/>
    <m/>
    <x v="11"/>
    <m/>
    <m/>
    <s v="1134/2024"/>
    <n v="956015"/>
    <s v="CONVENCAO FRATERNAL MINISTRO EVANGELICO NO ESTADO DO RIO DE JANEIRO"/>
    <s v="Realização do Evento Corrida para Todos  no Estado do Rio de Janeiro"/>
    <m/>
    <m/>
    <m/>
    <m/>
    <s v="RJ"/>
    <x v="15"/>
    <x v="7"/>
    <m/>
    <m/>
  </r>
  <r>
    <n v="809"/>
    <m/>
    <m/>
    <m/>
    <m/>
    <x v="453"/>
    <x v="700"/>
    <x v="700"/>
    <s v="SERVICO"/>
    <m/>
    <m/>
    <s v="OUTROS SERVICOS DE TERCEIROS-PESSOA JURIDICA"/>
    <n v="28"/>
    <m/>
    <n v="200"/>
    <n v="5600"/>
    <n v="15490875"/>
    <s v="154908"/>
    <s v="1549"/>
    <m/>
    <m/>
    <x v="11"/>
    <m/>
    <m/>
    <s v="1134/2024"/>
    <n v="956015"/>
    <s v="CONVENCAO FRATERNAL MINISTRO EVANGELICO NO ESTADO DO RIO DE JANEIRO"/>
    <s v="Realização do Evento Corrida para Todos  no Estado do Rio de Janeiro"/>
    <m/>
    <m/>
    <m/>
    <m/>
    <s v="RJ"/>
    <x v="0"/>
    <x v="0"/>
    <m/>
    <m/>
  </r>
  <r>
    <n v="810"/>
    <m/>
    <m/>
    <m/>
    <m/>
    <x v="454"/>
    <x v="701"/>
    <x v="701"/>
    <s v="SERVICO"/>
    <m/>
    <m/>
    <s v="OUTROS SERVICOS DE TERCEIROS-PESSOA JURIDICA"/>
    <n v="1"/>
    <m/>
    <n v="4000"/>
    <n v="4000"/>
    <n v="15490837"/>
    <s v="154908"/>
    <s v="1549"/>
    <m/>
    <m/>
    <x v="11"/>
    <m/>
    <m/>
    <s v="1134/2024"/>
    <n v="956015"/>
    <s v="CONVENCAO FRATERNAL MINISTRO EVANGELICO NO ESTADO DO RIO DE JANEIRO"/>
    <s v="Realização do Evento Corrida para Todos  no Estado do Rio de Janeiro"/>
    <m/>
    <m/>
    <m/>
    <m/>
    <s v="RJ"/>
    <x v="0"/>
    <x v="0"/>
    <m/>
    <m/>
  </r>
  <r>
    <n v="811"/>
    <m/>
    <m/>
    <m/>
    <m/>
    <x v="10"/>
    <x v="448"/>
    <x v="448"/>
    <s v="BEM"/>
    <m/>
    <m/>
    <s v="MATERIAL EDUCATIVO E ESPORTIVO"/>
    <n v="250"/>
    <m/>
    <n v="167.5"/>
    <n v="41875"/>
    <n v="15490928"/>
    <s v="154909"/>
    <s v="1549"/>
    <m/>
    <m/>
    <x v="11"/>
    <m/>
    <m/>
    <s v="1134/2024"/>
    <n v="956015"/>
    <s v="CONVENCAO FRATERNAL MINISTRO EVANGELICO NO ESTADO DO RIO DE JANEIRO"/>
    <s v="Realização do Evento Corrida para Todos  no Estado do Rio de Janeiro"/>
    <m/>
    <m/>
    <m/>
    <m/>
    <s v="RJ"/>
    <x v="9"/>
    <x v="2"/>
    <m/>
    <m/>
  </r>
  <r>
    <n v="812"/>
    <m/>
    <m/>
    <m/>
    <m/>
    <x v="455"/>
    <x v="702"/>
    <x v="702"/>
    <s v="SERVICO"/>
    <m/>
    <m/>
    <s v="OUTROS SERVICOS DE TERCEIROS-PESSOA JURIDICA"/>
    <n v="10"/>
    <m/>
    <n v="200"/>
    <n v="2000"/>
    <n v="15490882"/>
    <s v="154908"/>
    <s v="1549"/>
    <m/>
    <m/>
    <x v="11"/>
    <m/>
    <m/>
    <s v="1134/2024"/>
    <n v="956015"/>
    <s v="CONVENCAO FRATERNAL MINISTRO EVANGELICO NO ESTADO DO RIO DE JANEIRO"/>
    <s v="Realização do Evento Corrida para Todos  no Estado do Rio de Janeiro"/>
    <m/>
    <m/>
    <m/>
    <m/>
    <s v="RJ"/>
    <x v="0"/>
    <x v="0"/>
    <m/>
    <m/>
  </r>
  <r>
    <n v="813"/>
    <m/>
    <m/>
    <m/>
    <m/>
    <x v="5"/>
    <x v="290"/>
    <x v="290"/>
    <s v="BEM"/>
    <m/>
    <m/>
    <s v="MATERIAL EDUCATIVO E ESPORTIVO"/>
    <n v="4500"/>
    <m/>
    <n v="19"/>
    <n v="85500"/>
    <n v="15491563"/>
    <s v="154915"/>
    <s v="1549"/>
    <m/>
    <m/>
    <x v="11"/>
    <m/>
    <m/>
    <s v="1134/2024"/>
    <n v="956015"/>
    <s v="CONVENCAO FRATERNAL MINISTRO EVANGELICO NO ESTADO DO RIO DE JANEIRO"/>
    <s v="Realização do Evento Corrida para Todos  no Estado do Rio de Janeiro"/>
    <m/>
    <m/>
    <m/>
    <m/>
    <s v="RJ"/>
    <x v="4"/>
    <x v="2"/>
    <m/>
    <m/>
  </r>
  <r>
    <n v="814"/>
    <m/>
    <m/>
    <m/>
    <m/>
    <x v="456"/>
    <x v="703"/>
    <x v="703"/>
    <s v="SERVICO"/>
    <m/>
    <m/>
    <s v="SERVICOS TECNICOS PROFISSIONAIS"/>
    <n v="15"/>
    <m/>
    <n v="1500"/>
    <n v="22500"/>
    <n v="15491580"/>
    <s v="154915"/>
    <s v="1549"/>
    <m/>
    <m/>
    <x v="11"/>
    <m/>
    <m/>
    <s v="1134/2024"/>
    <n v="956015"/>
    <s v="CONVENCAO FRATERNAL MINISTRO EVANGELICO NO ESTADO DO RIO DE JANEIRO"/>
    <s v="Realização do Evento Corrida para Todos  no Estado do Rio de Janeiro"/>
    <m/>
    <m/>
    <m/>
    <m/>
    <s v="RJ"/>
    <x v="0"/>
    <x v="0"/>
    <m/>
    <m/>
  </r>
  <r>
    <n v="815"/>
    <m/>
    <m/>
    <m/>
    <m/>
    <x v="457"/>
    <x v="704"/>
    <x v="704"/>
    <s v="SERVICO"/>
    <m/>
    <m/>
    <s v="SERVICOS TECNICOS PROFISSIONAIS"/>
    <n v="20"/>
    <m/>
    <n v="220"/>
    <n v="4400"/>
    <n v="15491585"/>
    <s v="154915"/>
    <s v="1549"/>
    <m/>
    <m/>
    <x v="11"/>
    <m/>
    <m/>
    <s v="1134/2024"/>
    <n v="956015"/>
    <s v="CONVENCAO FRATERNAL MINISTRO EVANGELICO NO ESTADO DO RIO DE JANEIRO"/>
    <s v="Realização do Evento Corrida para Todos  no Estado do Rio de Janeiro"/>
    <m/>
    <m/>
    <m/>
    <m/>
    <s v="RJ"/>
    <x v="0"/>
    <x v="0"/>
    <m/>
    <m/>
  </r>
  <r>
    <n v="816"/>
    <m/>
    <m/>
    <m/>
    <m/>
    <x v="141"/>
    <x v="389"/>
    <x v="389"/>
    <s v="BEM"/>
    <m/>
    <m/>
    <s v="UNIFORMES, TECIDOS E AVIAMENTOS"/>
    <n v="4750"/>
    <m/>
    <n v="15"/>
    <n v="71250"/>
    <n v="15491595"/>
    <s v="154915"/>
    <s v="1549"/>
    <m/>
    <m/>
    <x v="11"/>
    <m/>
    <m/>
    <s v="1134/2024"/>
    <n v="956015"/>
    <s v="CONVENCAO FRATERNAL MINISTRO EVANGELICO NO ESTADO DO RIO DE JANEIRO"/>
    <s v="Realização do Evento Corrida para Todos  no Estado do Rio de Janeiro"/>
    <m/>
    <m/>
    <m/>
    <m/>
    <s v="RJ"/>
    <x v="0"/>
    <x v="0"/>
    <m/>
    <m/>
  </r>
  <r>
    <n v="817"/>
    <m/>
    <m/>
    <m/>
    <m/>
    <x v="121"/>
    <x v="705"/>
    <x v="705"/>
    <s v="BEM"/>
    <m/>
    <m/>
    <s v="MATERIAL EDUCATIVO E ESPORTIVO"/>
    <n v="4500"/>
    <m/>
    <n v="18"/>
    <n v="81000"/>
    <n v="15491566"/>
    <s v="154915"/>
    <s v="1549"/>
    <m/>
    <m/>
    <x v="11"/>
    <m/>
    <m/>
    <s v="1134/2024"/>
    <n v="956015"/>
    <s v="CONVENCAO FRATERNAL MINISTRO EVANGELICO NO ESTADO DO RIO DE JANEIRO"/>
    <s v="Realização do Evento Corrida para Todos  no Estado do Rio de Janeiro"/>
    <m/>
    <m/>
    <m/>
    <m/>
    <s v="RJ"/>
    <x v="0"/>
    <x v="0"/>
    <m/>
    <m/>
  </r>
  <r>
    <n v="818"/>
    <m/>
    <m/>
    <m/>
    <m/>
    <x v="452"/>
    <x v="706"/>
    <x v="706"/>
    <s v="SERVICO"/>
    <m/>
    <m/>
    <s v="SERVICOS TECNICOS PROFISSIONAIS"/>
    <n v="4"/>
    <m/>
    <n v="250"/>
    <n v="1000"/>
    <n v="15491572"/>
    <s v="154915"/>
    <s v="1549"/>
    <m/>
    <m/>
    <x v="11"/>
    <m/>
    <m/>
    <s v="1134/2024"/>
    <n v="956015"/>
    <s v="CONVENCAO FRATERNAL MINISTRO EVANGELICO NO ESTADO DO RIO DE JANEIRO"/>
    <s v="Realização do Evento Corrida para Todos  no Estado do Rio de Janeiro"/>
    <m/>
    <m/>
    <m/>
    <m/>
    <s v="RJ"/>
    <x v="0"/>
    <x v="0"/>
    <m/>
    <m/>
  </r>
  <r>
    <n v="819"/>
    <m/>
    <m/>
    <m/>
    <m/>
    <x v="455"/>
    <x v="707"/>
    <x v="707"/>
    <s v="SERVICO"/>
    <m/>
    <m/>
    <s v="OUTROS SERVICOS DE TERCEIROS-PESSOA JURIDICA"/>
    <n v="8"/>
    <m/>
    <n v="200"/>
    <n v="1600"/>
    <n v="15490880"/>
    <s v="154908"/>
    <s v="1549"/>
    <m/>
    <m/>
    <x v="11"/>
    <m/>
    <m/>
    <s v="1134/2024"/>
    <n v="956015"/>
    <s v="CONVENCAO FRATERNAL MINISTRO EVANGELICO NO ESTADO DO RIO DE JANEIRO"/>
    <s v="Realização do Evento Corrida para Todos  no Estado do Rio de Janeiro"/>
    <m/>
    <m/>
    <m/>
    <m/>
    <s v="RJ"/>
    <x v="0"/>
    <x v="0"/>
    <m/>
    <m/>
  </r>
  <r>
    <n v="820"/>
    <m/>
    <m/>
    <m/>
    <m/>
    <x v="18"/>
    <x v="708"/>
    <x v="708"/>
    <s v="BEM"/>
    <m/>
    <m/>
    <s v="MATERIAL EDUCATIVO E ESPORTIVO"/>
    <n v="4500"/>
    <m/>
    <n v="14.5"/>
    <n v="65250"/>
    <n v="15491564"/>
    <s v="154915"/>
    <s v="1549"/>
    <m/>
    <m/>
    <x v="11"/>
    <m/>
    <m/>
    <s v="1134/2024"/>
    <n v="956015"/>
    <s v="CONVENCAO FRATERNAL MINISTRO EVANGELICO NO ESTADO DO RIO DE JANEIRO"/>
    <s v="Realização do Evento Corrida para Todos  no Estado do Rio de Janeiro"/>
    <m/>
    <m/>
    <m/>
    <m/>
    <s v="RJ"/>
    <x v="13"/>
    <x v="5"/>
    <m/>
    <m/>
  </r>
  <r>
    <n v="821"/>
    <m/>
    <m/>
    <m/>
    <m/>
    <x v="458"/>
    <x v="709"/>
    <x v="709"/>
    <s v="SERVICO"/>
    <m/>
    <m/>
    <s v="SERVICOS TECNICOS PROFISSIONAIS"/>
    <n v="4500"/>
    <m/>
    <n v="11"/>
    <n v="49500"/>
    <n v="15491574"/>
    <s v="154915"/>
    <s v="1549"/>
    <m/>
    <m/>
    <x v="11"/>
    <m/>
    <m/>
    <s v="1134/2024"/>
    <n v="956015"/>
    <s v="CONVENCAO FRATERNAL MINISTRO EVANGELICO NO ESTADO DO RIO DE JANEIRO"/>
    <s v="Realização do Evento Corrida para Todos  no Estado do Rio de Janeiro"/>
    <m/>
    <m/>
    <m/>
    <m/>
    <s v="RJ"/>
    <x v="0"/>
    <x v="0"/>
    <m/>
    <m/>
  </r>
  <r>
    <n v="822"/>
    <m/>
    <m/>
    <m/>
    <m/>
    <x v="132"/>
    <x v="710"/>
    <x v="710"/>
    <s v="BEM"/>
    <m/>
    <m/>
    <s v="MATERIAL EDUCATIVO E ESPORTIVO"/>
    <n v="4500"/>
    <m/>
    <n v="19.48"/>
    <n v="87660"/>
    <n v="15491565"/>
    <s v="154915"/>
    <s v="1549"/>
    <m/>
    <m/>
    <x v="11"/>
    <m/>
    <m/>
    <s v="1134/2024"/>
    <n v="956015"/>
    <s v="CONVENCAO FRATERNAL MINISTRO EVANGELICO NO ESTADO DO RIO DE JANEIRO"/>
    <s v="Realização do Evento Corrida para Todos  no Estado do Rio de Janeiro"/>
    <m/>
    <m/>
    <m/>
    <m/>
    <s v="RJ"/>
    <x v="33"/>
    <x v="3"/>
    <m/>
    <m/>
  </r>
  <r>
    <n v="823"/>
    <m/>
    <m/>
    <m/>
    <m/>
    <x v="459"/>
    <x v="711"/>
    <x v="711"/>
    <s v="SERVICO"/>
    <m/>
    <m/>
    <s v="SERVICOS TECNICOS PROFISSIONAIS"/>
    <n v="20"/>
    <m/>
    <n v="220"/>
    <n v="4400"/>
    <n v="15491575"/>
    <s v="154915"/>
    <s v="1549"/>
    <m/>
    <m/>
    <x v="11"/>
    <m/>
    <m/>
    <s v="1134/2024"/>
    <n v="956015"/>
    <s v="CONVENCAO FRATERNAL MINISTRO EVANGELICO NO ESTADO DO RIO DE JANEIRO"/>
    <s v="Realização do Evento Corrida para Todos  no Estado do Rio de Janeiro"/>
    <m/>
    <m/>
    <m/>
    <m/>
    <s v="RJ"/>
    <x v="0"/>
    <x v="0"/>
    <m/>
    <m/>
  </r>
  <r>
    <n v="824"/>
    <m/>
    <m/>
    <m/>
    <m/>
    <x v="352"/>
    <x v="712"/>
    <x v="712"/>
    <s v="SERVICO"/>
    <m/>
    <m/>
    <s v="SERVICOS GRAFICOS E EDITORIAIS"/>
    <n v="20"/>
    <m/>
    <n v="220"/>
    <n v="4400"/>
    <n v="15491596"/>
    <s v="154915"/>
    <s v="1549"/>
    <m/>
    <m/>
    <x v="11"/>
    <m/>
    <m/>
    <s v="1134/2024"/>
    <n v="956015"/>
    <s v="CONVENCAO FRATERNAL MINISTRO EVANGELICO NO ESTADO DO RIO DE JANEIRO"/>
    <s v="Realização do Evento Corrida para Todos  no Estado do Rio de Janeiro"/>
    <m/>
    <m/>
    <m/>
    <m/>
    <s v="RJ"/>
    <x v="52"/>
    <x v="6"/>
    <m/>
    <m/>
  </r>
  <r>
    <n v="825"/>
    <m/>
    <m/>
    <m/>
    <m/>
    <x v="352"/>
    <x v="713"/>
    <x v="713"/>
    <s v="SERVICO"/>
    <m/>
    <m/>
    <s v="SERVICOS GRAFICOS E EDITORIAIS"/>
    <n v="3"/>
    <m/>
    <n v="1200"/>
    <n v="3600"/>
    <n v="15491598"/>
    <s v="154915"/>
    <s v="1549"/>
    <m/>
    <m/>
    <x v="11"/>
    <m/>
    <m/>
    <s v="1134/2024"/>
    <n v="956015"/>
    <s v="CONVENCAO FRATERNAL MINISTRO EVANGELICO NO ESTADO DO RIO DE JANEIRO"/>
    <s v="Realização do Evento Corrida para Todos  no Estado do Rio de Janeiro"/>
    <m/>
    <m/>
    <m/>
    <m/>
    <s v="RJ"/>
    <x v="52"/>
    <x v="6"/>
    <m/>
    <m/>
  </r>
  <r>
    <n v="826"/>
    <m/>
    <m/>
    <m/>
    <m/>
    <x v="59"/>
    <x v="714"/>
    <x v="714"/>
    <s v="SERVICO"/>
    <m/>
    <m/>
    <s v="SERVICOS TECNICOS PROFISSIONAIS"/>
    <n v="70"/>
    <m/>
    <n v="13"/>
    <n v="910"/>
    <n v="15491578"/>
    <s v="154915"/>
    <s v="1549"/>
    <m/>
    <m/>
    <x v="11"/>
    <m/>
    <m/>
    <s v="1134/2024"/>
    <n v="956015"/>
    <s v="CONVENCAO FRATERNAL MINISTRO EVANGELICO NO ESTADO DO RIO DE JANEIRO"/>
    <s v="Realização do Evento Corrida para Todos  no Estado do Rio de Janeiro"/>
    <m/>
    <m/>
    <m/>
    <m/>
    <s v="RJ"/>
    <x v="0"/>
    <x v="0"/>
    <m/>
    <m/>
  </r>
  <r>
    <n v="827"/>
    <m/>
    <m/>
    <m/>
    <m/>
    <x v="352"/>
    <x v="715"/>
    <x v="715"/>
    <s v="SERVICO"/>
    <m/>
    <m/>
    <s v="SERVICOS GRAFICOS E EDITORIAIS"/>
    <n v="8"/>
    <m/>
    <n v="1700"/>
    <n v="13600"/>
    <n v="15491601"/>
    <s v="154916"/>
    <s v="1549"/>
    <m/>
    <m/>
    <x v="11"/>
    <m/>
    <m/>
    <s v="1134/2024"/>
    <n v="956015"/>
    <s v="CONVENCAO FRATERNAL MINISTRO EVANGELICO NO ESTADO DO RIO DE JANEIRO"/>
    <s v="Realização do Evento Corrida para Todos  no Estado do Rio de Janeiro"/>
    <m/>
    <m/>
    <m/>
    <m/>
    <s v="RJ"/>
    <x v="52"/>
    <x v="6"/>
    <m/>
    <m/>
  </r>
  <r>
    <n v="828"/>
    <m/>
    <m/>
    <m/>
    <m/>
    <x v="118"/>
    <x v="716"/>
    <x v="716"/>
    <s v="SERVICO"/>
    <m/>
    <m/>
    <s v="SERVICOS TECNICOS PROFISSIONAIS"/>
    <n v="300"/>
    <m/>
    <n v="8.5"/>
    <n v="2550"/>
    <n v="15491576"/>
    <s v="154915"/>
    <s v="1549"/>
    <m/>
    <m/>
    <x v="11"/>
    <m/>
    <m/>
    <s v="1134/2024"/>
    <n v="956015"/>
    <s v="CONVENCAO FRATERNAL MINISTRO EVANGELICO NO ESTADO DO RIO DE JANEIRO"/>
    <s v="Realização do Evento Corrida para Todos  no Estado do Rio de Janeiro"/>
    <m/>
    <m/>
    <m/>
    <m/>
    <s v="RJ"/>
    <x v="0"/>
    <x v="0"/>
    <m/>
    <m/>
  </r>
  <r>
    <n v="829"/>
    <m/>
    <m/>
    <m/>
    <m/>
    <x v="203"/>
    <x v="275"/>
    <x v="275"/>
    <s v="BEM"/>
    <m/>
    <m/>
    <s v="UNIFORMES, TECIDOS E AVIAMENTOS"/>
    <n v="4750"/>
    <m/>
    <n v="35"/>
    <n v="166250"/>
    <n v="15491594"/>
    <s v="154915"/>
    <s v="1549"/>
    <m/>
    <m/>
    <x v="11"/>
    <m/>
    <m/>
    <s v="1134/2024"/>
    <n v="956015"/>
    <s v="CONVENCAO FRATERNAL MINISTRO EVANGELICO NO ESTADO DO RIO DE JANEIRO"/>
    <s v="Realização do Evento Corrida para Todos  no Estado do Rio de Janeiro"/>
    <m/>
    <m/>
    <m/>
    <m/>
    <s v="RJ"/>
    <x v="22"/>
    <x v="4"/>
    <m/>
    <m/>
  </r>
  <r>
    <n v="830"/>
    <m/>
    <m/>
    <m/>
    <m/>
    <x v="352"/>
    <x v="717"/>
    <x v="717"/>
    <s v="SERVICO"/>
    <m/>
    <m/>
    <s v="SERVICOS GRAFICOS E EDITORIAIS"/>
    <n v="30"/>
    <m/>
    <n v="280"/>
    <n v="8400"/>
    <n v="15491604"/>
    <s v="154916"/>
    <s v="1549"/>
    <m/>
    <m/>
    <x v="11"/>
    <m/>
    <m/>
    <s v="1134/2024"/>
    <n v="956015"/>
    <s v="CONVENCAO FRATERNAL MINISTRO EVANGELICO NO ESTADO DO RIO DE JANEIRO"/>
    <s v="Realização do Evento Corrida para Todos  no Estado do Rio de Janeiro"/>
    <m/>
    <m/>
    <m/>
    <m/>
    <s v="RJ"/>
    <x v="52"/>
    <x v="6"/>
    <m/>
    <m/>
  </r>
  <r>
    <n v="831"/>
    <m/>
    <m/>
    <m/>
    <m/>
    <x v="431"/>
    <x v="664"/>
    <x v="664"/>
    <s v="SERVICO"/>
    <m/>
    <m/>
    <s v="OUTROS SERVICOS DE TERCEIROS-PESSOA JURIDICA"/>
    <n v="3"/>
    <m/>
    <n v="4250"/>
    <n v="12750"/>
    <n v="15490836"/>
    <s v="154908"/>
    <s v="1549"/>
    <m/>
    <m/>
    <x v="11"/>
    <m/>
    <m/>
    <s v="1134/2024"/>
    <n v="956015"/>
    <s v="CONVENCAO FRATERNAL MINISTRO EVANGELICO NO ESTADO DO RIO DE JANEIRO"/>
    <s v="Realização do Evento Corrida para Todos  no Estado do Rio de Janeiro"/>
    <m/>
    <m/>
    <m/>
    <m/>
    <s v="RJ"/>
    <x v="0"/>
    <x v="0"/>
    <m/>
    <m/>
  </r>
  <r>
    <n v="832"/>
    <m/>
    <m/>
    <m/>
    <m/>
    <x v="32"/>
    <x v="718"/>
    <x v="718"/>
    <s v="SERVICO"/>
    <m/>
    <m/>
    <s v="OUTROS SERVICOS DE TERCEIROS-PESSOA JURIDICA"/>
    <n v="1"/>
    <m/>
    <n v="2795"/>
    <n v="2795"/>
    <n v="15490873"/>
    <s v="154908"/>
    <s v="1549"/>
    <m/>
    <m/>
    <x v="11"/>
    <m/>
    <m/>
    <s v="1134/2024"/>
    <n v="956015"/>
    <s v="CONVENCAO FRATERNAL MINISTRO EVANGELICO NO ESTADO DO RIO DE JANEIRO"/>
    <s v="Realização do Evento Corrida para Todos  no Estado do Rio de Janeiro"/>
    <m/>
    <m/>
    <m/>
    <m/>
    <s v="RJ"/>
    <x v="18"/>
    <x v="9"/>
    <m/>
    <m/>
  </r>
  <r>
    <n v="833"/>
    <m/>
    <m/>
    <m/>
    <m/>
    <x v="460"/>
    <x v="719"/>
    <x v="719"/>
    <s v="SERVICO"/>
    <m/>
    <m/>
    <s v="SERVICOS TECNICOS PROFISSIONAIS"/>
    <n v="4500"/>
    <m/>
    <n v="12"/>
    <n v="54000"/>
    <n v="15491573"/>
    <s v="154915"/>
    <s v="1549"/>
    <m/>
    <m/>
    <x v="11"/>
    <m/>
    <m/>
    <s v="1134/2024"/>
    <n v="956015"/>
    <s v="CONVENCAO FRATERNAL MINISTRO EVANGELICO NO ESTADO DO RIO DE JANEIRO"/>
    <s v="Realização do Evento Corrida para Todos  no Estado do Rio de Janeiro"/>
    <m/>
    <m/>
    <m/>
    <m/>
    <s v="RJ"/>
    <x v="0"/>
    <x v="0"/>
    <m/>
    <m/>
  </r>
  <r>
    <n v="834"/>
    <m/>
    <m/>
    <m/>
    <m/>
    <x v="461"/>
    <x v="720"/>
    <x v="720"/>
    <s v="SERVICO"/>
    <m/>
    <m/>
    <s v="OUTROS SERVICOS DE TERCEIROS-PESSOA JURIDICA"/>
    <n v="2"/>
    <m/>
    <n v="2390"/>
    <n v="4780"/>
    <n v="15490840"/>
    <s v="154908"/>
    <s v="1549"/>
    <m/>
    <m/>
    <x v="11"/>
    <m/>
    <m/>
    <s v="1134/2024"/>
    <n v="956015"/>
    <s v="CONVENCAO FRATERNAL MINISTRO EVANGELICO NO ESTADO DO RIO DE JANEIRO"/>
    <s v="Realização do Evento Corrida para Todos  no Estado do Rio de Janeiro"/>
    <m/>
    <m/>
    <m/>
    <m/>
    <s v="RJ"/>
    <x v="0"/>
    <x v="0"/>
    <m/>
    <m/>
  </r>
  <r>
    <n v="835"/>
    <m/>
    <m/>
    <m/>
    <m/>
    <x v="211"/>
    <x v="721"/>
    <x v="721"/>
    <s v="SERVICO"/>
    <m/>
    <m/>
    <s v="FORNECIMENTO DE ALIMENTACAO"/>
    <n v="38"/>
    <m/>
    <n v="90"/>
    <n v="3420"/>
    <n v="15491591"/>
    <s v="154915"/>
    <s v="1549"/>
    <m/>
    <m/>
    <x v="11"/>
    <m/>
    <m/>
    <s v="1134/2024"/>
    <n v="956015"/>
    <s v="CONVENCAO FRATERNAL MINISTRO EVANGELICO NO ESTADO DO RIO DE JANEIRO"/>
    <s v="Realização do Evento Corrida para Todos  no Estado do Rio de Janeiro"/>
    <m/>
    <m/>
    <m/>
    <m/>
    <s v="RJ"/>
    <x v="34"/>
    <x v="12"/>
    <m/>
    <m/>
  </r>
  <r>
    <n v="836"/>
    <m/>
    <m/>
    <m/>
    <m/>
    <x v="211"/>
    <x v="722"/>
    <x v="722"/>
    <s v="SERVICO"/>
    <m/>
    <m/>
    <s v="FORNECIMENTO DE ALIMENTACAO"/>
    <n v="38"/>
    <m/>
    <n v="70"/>
    <n v="2660"/>
    <n v="15491586"/>
    <s v="154915"/>
    <s v="1549"/>
    <m/>
    <m/>
    <x v="11"/>
    <m/>
    <m/>
    <s v="1134/2024"/>
    <n v="956015"/>
    <s v="CONVENCAO FRATERNAL MINISTRO EVANGELICO NO ESTADO DO RIO DE JANEIRO"/>
    <s v="Realização do Evento Corrida para Todos  no Estado do Rio de Janeiro"/>
    <m/>
    <m/>
    <m/>
    <m/>
    <s v="RJ"/>
    <x v="34"/>
    <x v="12"/>
    <m/>
    <m/>
  </r>
  <r>
    <n v="837"/>
    <m/>
    <m/>
    <m/>
    <m/>
    <x v="462"/>
    <x v="723"/>
    <x v="723"/>
    <s v="BEM"/>
    <m/>
    <m/>
    <s v="MATERIAL EDUCATIVO E ESPORTIVO"/>
    <n v="300"/>
    <m/>
    <n v="32"/>
    <n v="9600"/>
    <n v="15491589"/>
    <s v="154915"/>
    <s v="1549"/>
    <m/>
    <m/>
    <x v="11"/>
    <m/>
    <m/>
    <s v="1134/2024"/>
    <n v="956015"/>
    <s v="CONVENCAO FRATERNAL MINISTRO EVANGELICO NO ESTADO DO RIO DE JANEIRO"/>
    <s v="Realização do Evento Corrida para Todos  no Estado do Rio de Janeiro"/>
    <m/>
    <m/>
    <m/>
    <m/>
    <s v="RJ"/>
    <x v="0"/>
    <x v="0"/>
    <m/>
    <m/>
  </r>
  <r>
    <n v="838"/>
    <m/>
    <m/>
    <m/>
    <m/>
    <x v="463"/>
    <x v="724"/>
    <x v="724"/>
    <s v="SERVICO"/>
    <m/>
    <m/>
    <s v="SERVICOS TECNICOS PROFISSIONAIS"/>
    <n v="1"/>
    <m/>
    <n v="3800"/>
    <n v="3800"/>
    <n v="15491588"/>
    <s v="154915"/>
    <s v="1549"/>
    <m/>
    <m/>
    <x v="11"/>
    <m/>
    <m/>
    <s v="1134/2024"/>
    <n v="956015"/>
    <s v="CONVENCAO FRATERNAL MINISTRO EVANGELICO NO ESTADO DO RIO DE JANEIRO"/>
    <s v="Realização do Evento Corrida para Todos  no Estado do Rio de Janeiro"/>
    <m/>
    <m/>
    <m/>
    <m/>
    <s v="RJ"/>
    <x v="0"/>
    <x v="0"/>
    <m/>
    <m/>
  </r>
  <r>
    <n v="839"/>
    <m/>
    <m/>
    <m/>
    <m/>
    <x v="211"/>
    <x v="725"/>
    <x v="725"/>
    <s v="SERVICO"/>
    <m/>
    <m/>
    <s v="FORNECIMENTO DE ALIMENTACAO"/>
    <n v="4500"/>
    <m/>
    <n v="9"/>
    <n v="40500"/>
    <n v="15491590"/>
    <s v="154915"/>
    <s v="1549"/>
    <m/>
    <m/>
    <x v="11"/>
    <m/>
    <m/>
    <s v="1134/2024"/>
    <n v="956015"/>
    <s v="CONVENCAO FRATERNAL MINISTRO EVANGELICO NO ESTADO DO RIO DE JANEIRO"/>
    <s v="Realização do Evento Corrida para Todos  no Estado do Rio de Janeiro"/>
    <m/>
    <m/>
    <m/>
    <m/>
    <s v="RJ"/>
    <x v="34"/>
    <x v="12"/>
    <m/>
    <m/>
  </r>
  <r>
    <n v="840"/>
    <m/>
    <m/>
    <m/>
    <m/>
    <x v="464"/>
    <x v="726"/>
    <x v="726"/>
    <s v="BEM"/>
    <m/>
    <m/>
    <s v="MATERIAL EDUCATIVO E ESPORTIVO"/>
    <n v="77"/>
    <m/>
    <n v="151.99"/>
    <n v="11703.23"/>
    <n v="15465356"/>
    <s v="154653"/>
    <s v="1546"/>
    <m/>
    <m/>
    <x v="11"/>
    <m/>
    <m/>
    <s v="1275/2024"/>
    <n v="958805"/>
    <s v="INSTITUTO AGENCIA HUMANITARIA MISSIONARIA EM ACAO MUNDIAL"/>
    <s v="Implementação e Desenvolvimento do Projeto  Bola no Pé no Município do Rio de Janeiro/RJ"/>
    <m/>
    <m/>
    <m/>
    <m/>
    <s v="RJ"/>
    <x v="0"/>
    <x v="0"/>
    <m/>
    <m/>
  </r>
  <r>
    <n v="841"/>
    <m/>
    <m/>
    <m/>
    <m/>
    <x v="465"/>
    <x v="727"/>
    <x v="727"/>
    <s v="BEM"/>
    <m/>
    <m/>
    <s v="MATERIAL EDUCATIVO E ESPORTIVO"/>
    <n v="10"/>
    <m/>
    <n v="209.79"/>
    <n v="2097.9"/>
    <n v="15465312"/>
    <s v="154653"/>
    <s v="1546"/>
    <m/>
    <m/>
    <x v="11"/>
    <m/>
    <m/>
    <s v="1275/2024"/>
    <n v="958805"/>
    <s v="INSTITUTO AGENCIA HUMANITARIA MISSIONARIA EM ACAO MUNDIAL"/>
    <s v="Implementação e Desenvolvimento do Projeto  Bola no Pé no Município do Rio de Janeiro/RJ"/>
    <m/>
    <m/>
    <m/>
    <m/>
    <s v="RJ"/>
    <x v="0"/>
    <x v="0"/>
    <m/>
    <m/>
  </r>
  <r>
    <n v="842"/>
    <m/>
    <m/>
    <m/>
    <m/>
    <x v="373"/>
    <x v="588"/>
    <x v="588"/>
    <s v="SERVICO"/>
    <m/>
    <m/>
    <s v="OUTROS SERVICOS DE TERCEIROS-PESSOA JURIDICA"/>
    <n v="1"/>
    <m/>
    <n v="625.15"/>
    <n v="625.15"/>
    <n v="15465350"/>
    <s v="154653"/>
    <s v="1546"/>
    <m/>
    <m/>
    <x v="11"/>
    <m/>
    <m/>
    <s v="1275/2024"/>
    <n v="958805"/>
    <s v="INSTITUTO AGENCIA HUMANITARIA MISSIONARIA EM ACAO MUNDIAL"/>
    <s v="Implementação e Desenvolvimento do Projeto  Bola no Pé no Município do Rio de Janeiro/RJ"/>
    <m/>
    <m/>
    <m/>
    <m/>
    <s v="RJ"/>
    <x v="53"/>
    <x v="6"/>
    <m/>
    <m/>
  </r>
  <r>
    <n v="843"/>
    <m/>
    <m/>
    <m/>
    <m/>
    <x v="153"/>
    <x v="728"/>
    <x v="728"/>
    <s v="BEM"/>
    <m/>
    <m/>
    <s v="MATERIAL EDUCATIVO E ESPORTIVO"/>
    <n v="2"/>
    <m/>
    <n v="19.36"/>
    <n v="38.72"/>
    <n v="15465265"/>
    <s v="154652"/>
    <s v="1546"/>
    <m/>
    <m/>
    <x v="11"/>
    <m/>
    <m/>
    <s v="1275/2024"/>
    <n v="958805"/>
    <s v="INSTITUTO AGENCIA HUMANITARIA MISSIONARIA EM ACAO MUNDIAL"/>
    <s v="Implementação e Desenvolvimento do Projeto  Bola no Pé no Município do Rio de Janeiro/RJ"/>
    <m/>
    <m/>
    <m/>
    <m/>
    <s v="RJ"/>
    <x v="36"/>
    <x v="3"/>
    <m/>
    <m/>
  </r>
  <r>
    <n v="844"/>
    <m/>
    <m/>
    <m/>
    <m/>
    <x v="33"/>
    <x v="37"/>
    <x v="37"/>
    <s v="SERVICO"/>
    <m/>
    <m/>
    <s v="SERVICOS GRAFICOS E EDITORIAIS"/>
    <n v="3"/>
    <m/>
    <n v="150"/>
    <n v="450"/>
    <n v="15465343"/>
    <s v="154653"/>
    <s v="1546"/>
    <m/>
    <m/>
    <x v="11"/>
    <m/>
    <m/>
    <s v="1275/2024"/>
    <n v="958805"/>
    <s v="INSTITUTO AGENCIA HUMANITARIA MISSIONARIA EM ACAO MUNDIAL"/>
    <s v="Implementação e Desenvolvimento do Projeto  Bola no Pé no Município do Rio de Janeiro/RJ"/>
    <m/>
    <m/>
    <m/>
    <m/>
    <s v="RJ"/>
    <x v="19"/>
    <x v="6"/>
    <m/>
    <m/>
  </r>
  <r>
    <n v="845"/>
    <m/>
    <m/>
    <m/>
    <m/>
    <x v="466"/>
    <x v="729"/>
    <x v="729"/>
    <s v="BEM"/>
    <m/>
    <m/>
    <s v="MATERIAL EDUCATIVO E ESPORTIVO"/>
    <n v="40"/>
    <m/>
    <n v="7.95"/>
    <n v="318"/>
    <n v="15465291"/>
    <s v="154652"/>
    <s v="1546"/>
    <m/>
    <m/>
    <x v="11"/>
    <m/>
    <m/>
    <s v="1275/2024"/>
    <n v="958805"/>
    <s v="INSTITUTO AGENCIA HUMANITARIA MISSIONARIA EM ACAO MUNDIAL"/>
    <s v="Implementação e Desenvolvimento do Projeto  Bola no Pé no Município do Rio de Janeiro/RJ"/>
    <m/>
    <m/>
    <m/>
    <m/>
    <s v="RJ"/>
    <x v="0"/>
    <x v="0"/>
    <m/>
    <m/>
  </r>
  <r>
    <n v="846"/>
    <m/>
    <m/>
    <m/>
    <m/>
    <x v="425"/>
    <x v="730"/>
    <x v="730"/>
    <s v="BEM"/>
    <m/>
    <m/>
    <s v="MATERIAL EDUCATIVO E ESPORTIVO"/>
    <n v="10"/>
    <m/>
    <n v="235"/>
    <n v="2350"/>
    <n v="15465305"/>
    <s v="154653"/>
    <s v="1546"/>
    <m/>
    <m/>
    <x v="11"/>
    <m/>
    <m/>
    <s v="1275/2024"/>
    <n v="958805"/>
    <s v="INSTITUTO AGENCIA HUMANITARIA MISSIONARIA EM ACAO MUNDIAL"/>
    <s v="Implementação e Desenvolvimento do Projeto  Bola no Pé no Município do Rio de Janeiro/RJ"/>
    <m/>
    <m/>
    <m/>
    <m/>
    <s v="RJ"/>
    <x v="0"/>
    <x v="0"/>
    <m/>
    <m/>
  </r>
  <r>
    <n v="847"/>
    <m/>
    <m/>
    <m/>
    <m/>
    <x v="467"/>
    <x v="731"/>
    <x v="731"/>
    <s v="SERVICO"/>
    <m/>
    <m/>
    <s v="OUTROS SERVICOS DE TERCEIROS-PESSOA JURIDICA"/>
    <n v="10"/>
    <m/>
    <n v="1500"/>
    <n v="15000"/>
    <n v="15465257"/>
    <s v="154652"/>
    <s v="1546"/>
    <m/>
    <m/>
    <x v="11"/>
    <m/>
    <m/>
    <s v="1275/2024"/>
    <n v="958805"/>
    <s v="INSTITUTO AGENCIA HUMANITARIA MISSIONARIA EM ACAO MUNDIAL"/>
    <s v="Implementação e Desenvolvimento do Projeto  Bola no Pé no Município do Rio de Janeiro/RJ"/>
    <m/>
    <m/>
    <m/>
    <m/>
    <s v="RJ"/>
    <x v="0"/>
    <x v="0"/>
    <m/>
    <m/>
  </r>
  <r>
    <n v="848"/>
    <m/>
    <m/>
    <m/>
    <m/>
    <x v="468"/>
    <x v="732"/>
    <x v="732"/>
    <s v="BEM"/>
    <m/>
    <m/>
    <s v="MATERIAL EDUCATIVO E ESPORTIVO"/>
    <n v="2"/>
    <m/>
    <n v="345"/>
    <n v="690"/>
    <n v="15465331"/>
    <s v="154653"/>
    <s v="1546"/>
    <m/>
    <m/>
    <x v="11"/>
    <m/>
    <m/>
    <s v="1275/2024"/>
    <n v="958805"/>
    <s v="INSTITUTO AGENCIA HUMANITARIA MISSIONARIA EM ACAO MUNDIAL"/>
    <s v="Implementação e Desenvolvimento do Projeto  Bola no Pé no Município do Rio de Janeiro/RJ"/>
    <m/>
    <m/>
    <m/>
    <m/>
    <s v="RJ"/>
    <x v="0"/>
    <x v="0"/>
    <m/>
    <m/>
  </r>
  <r>
    <n v="849"/>
    <m/>
    <m/>
    <m/>
    <m/>
    <x v="469"/>
    <x v="591"/>
    <x v="591"/>
    <s v="BEM"/>
    <m/>
    <m/>
    <s v="MATERIAL EDUCATIVO E ESPORTIVO"/>
    <n v="20"/>
    <m/>
    <n v="27"/>
    <n v="540"/>
    <n v="15465300"/>
    <s v="154653"/>
    <s v="1546"/>
    <m/>
    <m/>
    <x v="11"/>
    <m/>
    <m/>
    <s v="1275/2024"/>
    <n v="958805"/>
    <s v="INSTITUTO AGENCIA HUMANITARIA MISSIONARIA EM ACAO MUNDIAL"/>
    <s v="Implementação e Desenvolvimento do Projeto  Bola no Pé no Município do Rio de Janeiro/RJ"/>
    <m/>
    <m/>
    <m/>
    <m/>
    <s v="RJ"/>
    <x v="37"/>
    <x v="3"/>
    <m/>
    <m/>
  </r>
  <r>
    <n v="850"/>
    <m/>
    <m/>
    <m/>
    <m/>
    <x v="396"/>
    <x v="586"/>
    <x v="586"/>
    <s v="BEM"/>
    <m/>
    <m/>
    <s v="MATERIAL EDUCATIVO E ESPORTIVO"/>
    <n v="10"/>
    <m/>
    <n v="117"/>
    <n v="1170"/>
    <n v="15465295"/>
    <s v="154652"/>
    <s v="1546"/>
    <m/>
    <m/>
    <x v="11"/>
    <m/>
    <m/>
    <s v="1275/2024"/>
    <n v="958805"/>
    <s v="INSTITUTO AGENCIA HUMANITARIA MISSIONARIA EM ACAO MUNDIAL"/>
    <s v="Implementação e Desenvolvimento do Projeto  Bola no Pé no Município do Rio de Janeiro/RJ"/>
    <m/>
    <m/>
    <m/>
    <m/>
    <s v="RJ"/>
    <x v="0"/>
    <x v="0"/>
    <m/>
    <m/>
  </r>
  <r>
    <n v="851"/>
    <m/>
    <m/>
    <m/>
    <m/>
    <x v="426"/>
    <x v="733"/>
    <x v="733"/>
    <s v="SERVICO"/>
    <m/>
    <m/>
    <s v="OUTROS SERVICOS DE TERCEIROS-PESSOA JURIDICA"/>
    <n v="10"/>
    <m/>
    <n v="1200"/>
    <n v="12000"/>
    <n v="15465262"/>
    <s v="154652"/>
    <s v="1546"/>
    <m/>
    <m/>
    <x v="11"/>
    <m/>
    <m/>
    <s v="1275/2024"/>
    <n v="958805"/>
    <s v="INSTITUTO AGENCIA HUMANITARIA MISSIONARIA EM ACAO MUNDIAL"/>
    <s v="Implementação e Desenvolvimento do Projeto  Bola no Pé no Município do Rio de Janeiro/RJ"/>
    <m/>
    <m/>
    <m/>
    <m/>
    <s v="RJ"/>
    <x v="0"/>
    <x v="0"/>
    <m/>
    <m/>
  </r>
  <r>
    <n v="852"/>
    <m/>
    <m/>
    <m/>
    <m/>
    <x v="132"/>
    <x v="734"/>
    <x v="734"/>
    <s v="BEM"/>
    <m/>
    <m/>
    <s v="MATERIAL EDUCATIVO E ESPORTIVO"/>
    <n v="77"/>
    <m/>
    <n v="20"/>
    <n v="1540"/>
    <n v="15465357"/>
    <s v="154653"/>
    <s v="1546"/>
    <m/>
    <m/>
    <x v="11"/>
    <m/>
    <m/>
    <s v="1275/2024"/>
    <n v="958805"/>
    <s v="INSTITUTO AGENCIA HUMANITARIA MISSIONARIA EM ACAO MUNDIAL"/>
    <s v="Implementação e Desenvolvimento do Projeto  Bola no Pé no Município do Rio de Janeiro/RJ"/>
    <m/>
    <m/>
    <m/>
    <m/>
    <s v="RJ"/>
    <x v="33"/>
    <x v="3"/>
    <m/>
    <m/>
  </r>
  <r>
    <n v="853"/>
    <m/>
    <m/>
    <m/>
    <m/>
    <x v="20"/>
    <x v="597"/>
    <x v="597"/>
    <s v="SERVICO"/>
    <m/>
    <m/>
    <s v="OUTROS SERVICOS DE TERCEIROS-PESSOA JURIDICA"/>
    <n v="24"/>
    <m/>
    <n v="300"/>
    <n v="7200"/>
    <n v="15465418"/>
    <s v="154654"/>
    <s v="1546"/>
    <m/>
    <m/>
    <x v="11"/>
    <m/>
    <m/>
    <s v="1275/2024"/>
    <n v="958805"/>
    <s v="INSTITUTO AGENCIA HUMANITARIA MISSIONARIA EM ACAO MUNDIAL"/>
    <s v="Implementação e Desenvolvimento do Projeto  Bola no Pé no Município do Rio de Janeiro/RJ"/>
    <m/>
    <m/>
    <m/>
    <m/>
    <s v="RJ"/>
    <x v="14"/>
    <x v="6"/>
    <m/>
    <m/>
  </r>
  <r>
    <n v="854"/>
    <m/>
    <m/>
    <m/>
    <m/>
    <x v="470"/>
    <x v="735"/>
    <x v="735"/>
    <s v="BEM"/>
    <m/>
    <m/>
    <s v="UNIFORMES, TECIDOS E AVIAMENTOS"/>
    <n v="77"/>
    <m/>
    <n v="30"/>
    <n v="2310"/>
    <n v="15465352"/>
    <s v="154653"/>
    <s v="1546"/>
    <m/>
    <m/>
    <x v="11"/>
    <m/>
    <m/>
    <s v="1275/2024"/>
    <n v="958805"/>
    <s v="INSTITUTO AGENCIA HUMANITARIA MISSIONARIA EM ACAO MUNDIAL"/>
    <s v="Implementação e Desenvolvimento do Projeto  Bola no Pé no Município do Rio de Janeiro/RJ"/>
    <m/>
    <m/>
    <m/>
    <m/>
    <s v="RJ"/>
    <x v="0"/>
    <x v="0"/>
    <m/>
    <m/>
  </r>
  <r>
    <n v="855"/>
    <m/>
    <m/>
    <m/>
    <m/>
    <x v="5"/>
    <x v="31"/>
    <x v="31"/>
    <s v="OUTROS"/>
    <m/>
    <m/>
    <s v="PREMIACOES DESPORTIVAS"/>
    <n v="70"/>
    <m/>
    <n v="18.39"/>
    <n v="1287.3"/>
    <n v="15465328"/>
    <s v="154653"/>
    <s v="1546"/>
    <m/>
    <m/>
    <x v="11"/>
    <m/>
    <m/>
    <s v="1275/2024"/>
    <n v="958805"/>
    <s v="INSTITUTO AGENCIA HUMANITARIA MISSIONARIA EM ACAO MUNDIAL"/>
    <s v="Implementação e Desenvolvimento do Projeto  Bola no Pé no Município do Rio de Janeiro/RJ"/>
    <m/>
    <m/>
    <m/>
    <m/>
    <s v="RJ"/>
    <x v="4"/>
    <x v="2"/>
    <m/>
    <m/>
  </r>
  <r>
    <n v="856"/>
    <m/>
    <m/>
    <m/>
    <m/>
    <x v="178"/>
    <x v="736"/>
    <x v="736"/>
    <s v="BEM"/>
    <m/>
    <m/>
    <s v="MATERIAL EDUCATIVO E ESPORTIVO"/>
    <n v="20"/>
    <m/>
    <n v="170"/>
    <n v="3400"/>
    <n v="15465266"/>
    <s v="154652"/>
    <s v="1546"/>
    <m/>
    <m/>
    <x v="11"/>
    <m/>
    <m/>
    <s v="1275/2024"/>
    <n v="958805"/>
    <s v="INSTITUTO AGENCIA HUMANITARIA MISSIONARIA EM ACAO MUNDIAL"/>
    <s v="Implementação e Desenvolvimento do Projeto  Bola no Pé no Município do Rio de Janeiro/RJ"/>
    <m/>
    <m/>
    <m/>
    <m/>
    <s v="RJ"/>
    <x v="5"/>
    <x v="3"/>
    <m/>
    <m/>
  </r>
  <r>
    <n v="857"/>
    <m/>
    <m/>
    <m/>
    <m/>
    <x v="471"/>
    <x v="737"/>
    <x v="737"/>
    <s v="BEM"/>
    <m/>
    <m/>
    <s v="MATERIAL EDUCATIVO E ESPORTIVO"/>
    <n v="21"/>
    <m/>
    <n v="14.9"/>
    <n v="312.89999999999998"/>
    <n v="15465288"/>
    <s v="154652"/>
    <s v="1546"/>
    <m/>
    <m/>
    <x v="11"/>
    <m/>
    <m/>
    <s v="1275/2024"/>
    <n v="958805"/>
    <s v="INSTITUTO AGENCIA HUMANITARIA MISSIONARIA EM ACAO MUNDIAL"/>
    <s v="Implementação e Desenvolvimento do Projeto  Bola no Pé no Município do Rio de Janeiro/RJ"/>
    <m/>
    <m/>
    <m/>
    <m/>
    <s v="RJ"/>
    <x v="0"/>
    <x v="0"/>
    <m/>
    <m/>
  </r>
  <r>
    <n v="858"/>
    <m/>
    <m/>
    <m/>
    <m/>
    <x v="404"/>
    <x v="598"/>
    <x v="598"/>
    <s v="SERVICO"/>
    <m/>
    <m/>
    <s v="OUTROS SERVICOS DE TERCEIROS-PESSOA JURIDICA"/>
    <n v="12"/>
    <m/>
    <n v="2200"/>
    <n v="26400"/>
    <n v="15465236"/>
    <s v="154652"/>
    <s v="1546"/>
    <m/>
    <m/>
    <x v="11"/>
    <m/>
    <m/>
    <s v="1275/2024"/>
    <n v="958805"/>
    <s v="INSTITUTO AGENCIA HUMANITARIA MISSIONARIA EM ACAO MUNDIAL"/>
    <s v="Implementação e Desenvolvimento do Projeto  Bola no Pé no Município do Rio de Janeiro/RJ"/>
    <m/>
    <m/>
    <m/>
    <m/>
    <s v="RJ"/>
    <x v="0"/>
    <x v="0"/>
    <m/>
    <m/>
  </r>
  <r>
    <n v="859"/>
    <m/>
    <m/>
    <m/>
    <m/>
    <x v="94"/>
    <x v="109"/>
    <x v="109"/>
    <s v="SERVICO"/>
    <m/>
    <m/>
    <s v="SERVICOS GRAFICOS E EDITORIAIS"/>
    <n v="3"/>
    <m/>
    <n v="340"/>
    <n v="1020"/>
    <n v="15465340"/>
    <s v="154653"/>
    <s v="1546"/>
    <m/>
    <m/>
    <x v="11"/>
    <m/>
    <m/>
    <s v="1275/2024"/>
    <n v="958805"/>
    <s v="INSTITUTO AGENCIA HUMANITARIA MISSIONARIA EM ACAO MUNDIAL"/>
    <s v="Implementação e Desenvolvimento do Projeto  Bola no Pé no Município do Rio de Janeiro/RJ"/>
    <m/>
    <m/>
    <m/>
    <m/>
    <s v="RJ"/>
    <x v="19"/>
    <x v="6"/>
    <m/>
    <m/>
  </r>
  <r>
    <n v="860"/>
    <m/>
    <m/>
    <m/>
    <m/>
    <x v="212"/>
    <x v="738"/>
    <x v="738"/>
    <s v="BEM"/>
    <m/>
    <m/>
    <s v="MATERIAL EDUCATIVO E ESPORTIVO"/>
    <n v="2"/>
    <m/>
    <n v="39.799999999999997"/>
    <n v="79.599999999999994"/>
    <n v="15465323"/>
    <s v="154653"/>
    <s v="1546"/>
    <m/>
    <m/>
    <x v="11"/>
    <m/>
    <m/>
    <s v="1275/2024"/>
    <n v="958805"/>
    <s v="INSTITUTO AGENCIA HUMANITARIA MISSIONARIA EM ACAO MUNDIAL"/>
    <s v="Implementação e Desenvolvimento do Projeto  Bola no Pé no Município do Rio de Janeiro/RJ"/>
    <m/>
    <m/>
    <m/>
    <m/>
    <s v="RJ"/>
    <x v="0"/>
    <x v="0"/>
    <m/>
    <m/>
  </r>
  <r>
    <n v="861"/>
    <m/>
    <m/>
    <m/>
    <m/>
    <x v="472"/>
    <x v="739"/>
    <x v="739"/>
    <s v="BEM"/>
    <m/>
    <m/>
    <s v="UNIFORMES, TECIDOS E AVIAMENTOS"/>
    <n v="77"/>
    <m/>
    <n v="129"/>
    <n v="9933"/>
    <n v="15465353"/>
    <s v="154653"/>
    <s v="1546"/>
    <m/>
    <m/>
    <x v="11"/>
    <m/>
    <m/>
    <s v="1275/2024"/>
    <n v="958805"/>
    <s v="INSTITUTO AGENCIA HUMANITARIA MISSIONARIA EM ACAO MUNDIAL"/>
    <s v="Implementação e Desenvolvimento do Projeto  Bola no Pé no Município do Rio de Janeiro/RJ"/>
    <m/>
    <m/>
    <m/>
    <m/>
    <s v="RJ"/>
    <x v="0"/>
    <x v="0"/>
    <m/>
    <m/>
  </r>
  <r>
    <n v="862"/>
    <m/>
    <m/>
    <m/>
    <m/>
    <x v="431"/>
    <x v="740"/>
    <x v="740"/>
    <s v="SERVICO"/>
    <m/>
    <m/>
    <s v="OUTROS SERVICOS DE TERCEIROS-PESSOA JURIDICA"/>
    <n v="12"/>
    <m/>
    <n v="1957.5"/>
    <n v="23490"/>
    <n v="15465362"/>
    <s v="154653"/>
    <s v="1546"/>
    <m/>
    <m/>
    <x v="11"/>
    <m/>
    <m/>
    <s v="1275/2024"/>
    <n v="958805"/>
    <s v="INSTITUTO AGENCIA HUMANITARIA MISSIONARIA EM ACAO MUNDIAL"/>
    <s v="Implementação e Desenvolvimento do Projeto  Bola no Pé no Município do Rio de Janeiro/RJ"/>
    <m/>
    <m/>
    <m/>
    <m/>
    <s v="RJ"/>
    <x v="0"/>
    <x v="0"/>
    <m/>
    <m/>
  </r>
  <r>
    <n v="863"/>
    <m/>
    <m/>
    <m/>
    <m/>
    <x v="18"/>
    <x v="741"/>
    <x v="741"/>
    <s v="BEM"/>
    <m/>
    <m/>
    <s v="MATERIAL EDUCATIVO E ESPORTIVO"/>
    <n v="77"/>
    <m/>
    <n v="30"/>
    <n v="2310"/>
    <n v="15465359"/>
    <s v="154653"/>
    <s v="1546"/>
    <m/>
    <m/>
    <x v="11"/>
    <m/>
    <m/>
    <s v="1275/2024"/>
    <n v="958805"/>
    <s v="INSTITUTO AGENCIA HUMANITARIA MISSIONARIA EM ACAO MUNDIAL"/>
    <s v="Implementação e Desenvolvimento do Projeto  Bola no Pé no Município do Rio de Janeiro/RJ"/>
    <m/>
    <m/>
    <m/>
    <m/>
    <s v="RJ"/>
    <x v="13"/>
    <x v="5"/>
    <m/>
    <m/>
  </r>
  <r>
    <n v="864"/>
    <m/>
    <m/>
    <m/>
    <m/>
    <x v="473"/>
    <x v="587"/>
    <x v="587"/>
    <s v="SERVICO"/>
    <m/>
    <m/>
    <s v="OUTROS SERVICOS DE TERCEIROS-PESSOA JURIDICA"/>
    <n v="12"/>
    <m/>
    <n v="1100"/>
    <n v="13200"/>
    <n v="15465360"/>
    <s v="154653"/>
    <s v="1546"/>
    <m/>
    <m/>
    <x v="11"/>
    <m/>
    <m/>
    <s v="1275/2024"/>
    <n v="958805"/>
    <s v="INSTITUTO AGENCIA HUMANITARIA MISSIONARIA EM ACAO MUNDIAL"/>
    <s v="Implementação e Desenvolvimento do Projeto  Bola no Pé no Município do Rio de Janeiro/RJ"/>
    <m/>
    <m/>
    <m/>
    <m/>
    <s v="RJ"/>
    <x v="0"/>
    <x v="0"/>
    <m/>
    <m/>
  </r>
  <r>
    <n v="865"/>
    <m/>
    <m/>
    <m/>
    <m/>
    <x v="474"/>
    <x v="742"/>
    <x v="742"/>
    <s v="BEM"/>
    <m/>
    <m/>
    <s v="UNIFORMES, TECIDOS E AVIAMENTOS"/>
    <n v="80"/>
    <m/>
    <n v="22.99"/>
    <n v="1839.2"/>
    <n v="15465354"/>
    <s v="154653"/>
    <s v="1546"/>
    <m/>
    <m/>
    <x v="11"/>
    <m/>
    <m/>
    <s v="1275/2024"/>
    <n v="958805"/>
    <s v="INSTITUTO AGENCIA HUMANITARIA MISSIONARIA EM ACAO MUNDIAL"/>
    <s v="Implementação e Desenvolvimento do Projeto  Bola no Pé no Município do Rio de Janeiro/RJ"/>
    <m/>
    <m/>
    <m/>
    <m/>
    <s v="RJ"/>
    <x v="0"/>
    <x v="0"/>
    <m/>
    <m/>
  </r>
  <r>
    <n v="866"/>
    <m/>
    <m/>
    <m/>
    <m/>
    <x v="42"/>
    <x v="743"/>
    <x v="743"/>
    <s v="BEM"/>
    <m/>
    <m/>
    <s v="UNIFORMES, TECIDOS E AVIAMENTOS"/>
    <n v="77"/>
    <m/>
    <n v="45"/>
    <n v="3465"/>
    <n v="15465351"/>
    <s v="154653"/>
    <s v="1546"/>
    <m/>
    <m/>
    <x v="11"/>
    <m/>
    <m/>
    <s v="1275/2024"/>
    <n v="958805"/>
    <s v="INSTITUTO AGENCIA HUMANITARIA MISSIONARIA EM ACAO MUNDIAL"/>
    <s v="Implementação e Desenvolvimento do Projeto  Bola no Pé no Município do Rio de Janeiro/RJ"/>
    <m/>
    <m/>
    <m/>
    <m/>
    <s v="RJ"/>
    <x v="22"/>
    <x v="4"/>
    <m/>
    <m/>
  </r>
  <r>
    <n v="867"/>
    <m/>
    <m/>
    <m/>
    <m/>
    <x v="8"/>
    <x v="744"/>
    <x v="744"/>
    <s v="BEM"/>
    <m/>
    <m/>
    <s v="UNIFORMES, TECIDOS E AVIAMENTOS"/>
    <n v="77"/>
    <m/>
    <n v="15"/>
    <n v="1155"/>
    <n v="15465355"/>
    <s v="154653"/>
    <s v="1546"/>
    <m/>
    <m/>
    <x v="11"/>
    <m/>
    <m/>
    <s v="1275/2024"/>
    <n v="958805"/>
    <s v="INSTITUTO AGENCIA HUMANITARIA MISSIONARIA EM ACAO MUNDIAL"/>
    <s v="Implementação e Desenvolvimento do Projeto  Bola no Pé no Município do Rio de Janeiro/RJ"/>
    <m/>
    <m/>
    <m/>
    <m/>
    <s v="RJ"/>
    <x v="7"/>
    <x v="3"/>
    <m/>
    <m/>
  </r>
  <r>
    <n v="868"/>
    <m/>
    <m/>
    <m/>
    <m/>
    <x v="475"/>
    <x v="745"/>
    <x v="745"/>
    <s v="SERVICO"/>
    <m/>
    <m/>
    <s v="OUTROS SERVICOS DE TERCEIROS-PESSOA JURIDICA"/>
    <n v="10"/>
    <m/>
    <n v="1200"/>
    <n v="12000"/>
    <n v="15465263"/>
    <s v="154652"/>
    <s v="1546"/>
    <m/>
    <m/>
    <x v="11"/>
    <m/>
    <m/>
    <s v="1275/2024"/>
    <n v="958805"/>
    <s v="INSTITUTO AGENCIA HUMANITARIA MISSIONARIA EM ACAO MUNDIAL"/>
    <s v="Implementação e Desenvolvimento do Projeto  Bola no Pé no Município do Rio de Janeiro/RJ"/>
    <m/>
    <m/>
    <m/>
    <m/>
    <s v="RJ"/>
    <x v="0"/>
    <x v="0"/>
    <m/>
    <m/>
  </r>
  <r>
    <n v="869"/>
    <m/>
    <m/>
    <m/>
    <m/>
    <x v="213"/>
    <x v="652"/>
    <x v="652"/>
    <s v="BEM"/>
    <m/>
    <m/>
    <s v="MATERIAL EDUCATIVO E ESPORTIVO"/>
    <n v="3"/>
    <m/>
    <n v="25"/>
    <n v="75"/>
    <n v="15465264"/>
    <s v="154652"/>
    <s v="1546"/>
    <m/>
    <m/>
    <x v="11"/>
    <m/>
    <m/>
    <s v="1275/2024"/>
    <n v="958805"/>
    <s v="INSTITUTO AGENCIA HUMANITARIA MISSIONARIA EM ACAO MUNDIAL"/>
    <s v="Implementação e Desenvolvimento do Projeto  Bola no Pé no Município do Rio de Janeiro/RJ"/>
    <m/>
    <m/>
    <m/>
    <m/>
    <s v="RJ"/>
    <x v="42"/>
    <x v="3"/>
    <m/>
    <m/>
  </r>
  <r>
    <n v="870"/>
    <m/>
    <m/>
    <m/>
    <m/>
    <x v="407"/>
    <x v="603"/>
    <x v="603"/>
    <s v="SERVICO"/>
    <m/>
    <m/>
    <s v="OUTROS SERVICOS DE TERCEIROS-PESSOA JURIDICA"/>
    <n v="12"/>
    <m/>
    <n v="3500"/>
    <n v="42000"/>
    <n v="15465235"/>
    <s v="154652"/>
    <s v="1546"/>
    <m/>
    <m/>
    <x v="11"/>
    <m/>
    <m/>
    <s v="1275/2024"/>
    <n v="958805"/>
    <s v="INSTITUTO AGENCIA HUMANITARIA MISSIONARIA EM ACAO MUNDIAL"/>
    <s v="Implementação e Desenvolvimento do Projeto  Bola no Pé no Município do Rio de Janeiro/RJ"/>
    <m/>
    <m/>
    <m/>
    <m/>
    <s v="RJ"/>
    <x v="17"/>
    <x v="8"/>
    <m/>
    <m/>
  </r>
  <r>
    <n v="871"/>
    <m/>
    <m/>
    <m/>
    <m/>
    <x v="11"/>
    <x v="11"/>
    <x v="11"/>
    <s v="-"/>
    <m/>
    <m/>
    <s v="-"/>
    <n v="0"/>
    <m/>
    <n v="0"/>
    <n v="0"/>
    <n v="0"/>
    <s v="0"/>
    <s v="0"/>
    <m/>
    <m/>
    <x v="7"/>
    <m/>
    <m/>
    <s v="1569/2024"/>
    <n v="959473"/>
    <s v="ASSOCIACAO E PROJETO AGUIA"/>
    <s v="Implementação e Desenvolvimento do Projeto Águia Esportes, no Município de Guaranésia/MG"/>
    <m/>
    <m/>
    <m/>
    <m/>
    <s v="MG"/>
    <x v="10"/>
    <x v="0"/>
    <m/>
    <m/>
  </r>
  <r>
    <n v="872"/>
    <m/>
    <m/>
    <m/>
    <m/>
    <x v="396"/>
    <x v="586"/>
    <x v="586"/>
    <s v="BEM"/>
    <m/>
    <m/>
    <s v="MATERIAL EDUCATIVO E ESPORTIVO"/>
    <n v="20"/>
    <m/>
    <n v="130"/>
    <n v="2600"/>
    <n v="15328574"/>
    <s v="153285"/>
    <s v="1532"/>
    <m/>
    <m/>
    <x v="12"/>
    <m/>
    <m/>
    <s v="1574/2024"/>
    <n v="956035"/>
    <s v="INSTITUTO MAIS SOLIDARIEDADE"/>
    <s v="Implementação e Desenvolvimento do Projeto Mais Esporte no Município de Águas Lindas de Goiás-GO"/>
    <m/>
    <m/>
    <m/>
    <m/>
    <s v="GO"/>
    <x v="0"/>
    <x v="0"/>
    <m/>
    <m/>
  </r>
  <r>
    <n v="873"/>
    <m/>
    <m/>
    <m/>
    <m/>
    <x v="400"/>
    <x v="594"/>
    <x v="594"/>
    <s v="BEM"/>
    <m/>
    <m/>
    <s v="MATERIAL EDUCATIVO E ESPORTIVO"/>
    <n v="76"/>
    <m/>
    <n v="30"/>
    <n v="2280"/>
    <n v="15329416"/>
    <s v="153294"/>
    <s v="1532"/>
    <m/>
    <m/>
    <x v="12"/>
    <m/>
    <m/>
    <s v="1574/2024"/>
    <n v="956035"/>
    <s v="INSTITUTO MAIS SOLIDARIEDADE"/>
    <s v="Implementação e Desenvolvimento do Projeto Mais Esporte no Município de Águas Lindas de Goiás-GO"/>
    <m/>
    <m/>
    <m/>
    <m/>
    <s v="GO"/>
    <x v="0"/>
    <x v="0"/>
    <m/>
    <m/>
  </r>
  <r>
    <n v="874"/>
    <m/>
    <m/>
    <m/>
    <m/>
    <x v="476"/>
    <x v="736"/>
    <x v="736"/>
    <s v="BEM"/>
    <m/>
    <m/>
    <s v="MATERIAL EDUCATIVO E ESPORTIVO"/>
    <n v="20"/>
    <m/>
    <n v="170"/>
    <n v="3400"/>
    <n v="15328543"/>
    <s v="153285"/>
    <s v="1532"/>
    <m/>
    <m/>
    <x v="12"/>
    <m/>
    <m/>
    <s v="1574/2024"/>
    <n v="956035"/>
    <s v="INSTITUTO MAIS SOLIDARIEDADE"/>
    <s v="Implementação e Desenvolvimento do Projeto Mais Esporte no Município de Águas Lindas de Goiás-GO"/>
    <m/>
    <m/>
    <m/>
    <m/>
    <s v="GO"/>
    <x v="5"/>
    <x v="3"/>
    <m/>
    <m/>
  </r>
  <r>
    <n v="875"/>
    <m/>
    <m/>
    <m/>
    <m/>
    <x v="8"/>
    <x v="746"/>
    <x v="746"/>
    <s v="BEM"/>
    <m/>
    <m/>
    <s v="UNIFORMES, TECIDOS E AVIAMENTOS"/>
    <n v="140"/>
    <m/>
    <n v="15"/>
    <n v="2100"/>
    <n v="15329358"/>
    <s v="153293"/>
    <s v="1532"/>
    <m/>
    <m/>
    <x v="12"/>
    <m/>
    <m/>
    <s v="1574/2024"/>
    <n v="956035"/>
    <s v="INSTITUTO MAIS SOLIDARIEDADE"/>
    <s v="Implementação e Desenvolvimento do Projeto Mais Esporte no Município de Águas Lindas de Goiás-GO"/>
    <m/>
    <m/>
    <m/>
    <m/>
    <s v="GO"/>
    <x v="7"/>
    <x v="3"/>
    <m/>
    <m/>
  </r>
  <r>
    <n v="876"/>
    <m/>
    <m/>
    <m/>
    <m/>
    <x v="425"/>
    <x v="730"/>
    <x v="730"/>
    <s v="BEM"/>
    <m/>
    <m/>
    <s v="MATERIAL EDUCATIVO E ESPORTIVO"/>
    <n v="10"/>
    <m/>
    <n v="235"/>
    <n v="2350"/>
    <n v="15328585"/>
    <s v="153285"/>
    <s v="1532"/>
    <m/>
    <m/>
    <x v="12"/>
    <m/>
    <m/>
    <s v="1574/2024"/>
    <n v="956035"/>
    <s v="INSTITUTO MAIS SOLIDARIEDADE"/>
    <s v="Implementação e Desenvolvimento do Projeto Mais Esporte no Município de Águas Lindas de Goiás-GO"/>
    <m/>
    <m/>
    <m/>
    <m/>
    <s v="GO"/>
    <x v="0"/>
    <x v="0"/>
    <m/>
    <m/>
  </r>
  <r>
    <n v="877"/>
    <m/>
    <m/>
    <m/>
    <m/>
    <x v="404"/>
    <x v="598"/>
    <x v="598"/>
    <s v="SERVICO"/>
    <m/>
    <m/>
    <s v="OUTROS SERVICOS DE TERCEIROS-PESSOA JURIDICA"/>
    <n v="9"/>
    <m/>
    <n v="1500"/>
    <n v="13500"/>
    <n v="15328363"/>
    <s v="153283"/>
    <s v="1532"/>
    <m/>
    <m/>
    <x v="12"/>
    <m/>
    <m/>
    <s v="1574/2024"/>
    <n v="956035"/>
    <s v="INSTITUTO MAIS SOLIDARIEDADE"/>
    <s v="Implementação e Desenvolvimento do Projeto Mais Esporte no Município de Águas Lindas de Goiás-GO"/>
    <m/>
    <m/>
    <m/>
    <m/>
    <s v="GO"/>
    <x v="0"/>
    <x v="0"/>
    <m/>
    <m/>
  </r>
  <r>
    <n v="878"/>
    <m/>
    <m/>
    <m/>
    <m/>
    <x v="298"/>
    <x v="430"/>
    <x v="430"/>
    <s v="BEM"/>
    <m/>
    <m/>
    <s v="MATERIAL EDUCATIVO E ESPORTIVO"/>
    <n v="20"/>
    <m/>
    <n v="13.2"/>
    <n v="264"/>
    <n v="15328565"/>
    <s v="153285"/>
    <s v="1532"/>
    <m/>
    <m/>
    <x v="12"/>
    <m/>
    <m/>
    <s v="1574/2024"/>
    <n v="956035"/>
    <s v="INSTITUTO MAIS SOLIDARIEDADE"/>
    <s v="Implementação e Desenvolvimento do Projeto Mais Esporte no Município de Águas Lindas de Goiás-GO"/>
    <m/>
    <m/>
    <m/>
    <m/>
    <s v="GO"/>
    <x v="48"/>
    <x v="3"/>
    <m/>
    <m/>
  </r>
  <r>
    <n v="879"/>
    <m/>
    <m/>
    <m/>
    <m/>
    <x v="407"/>
    <x v="603"/>
    <x v="603"/>
    <s v="SERVICO"/>
    <m/>
    <m/>
    <s v="OUTROS SERVICOS DE TERCEIROS-PESSOA JURIDICA"/>
    <n v="9"/>
    <m/>
    <n v="2100"/>
    <n v="18900"/>
    <n v="15328359"/>
    <s v="153283"/>
    <s v="1532"/>
    <m/>
    <m/>
    <x v="12"/>
    <m/>
    <m/>
    <s v="1574/2024"/>
    <n v="956035"/>
    <s v="INSTITUTO MAIS SOLIDARIEDADE"/>
    <s v="Implementação e Desenvolvimento do Projeto Mais Esporte no Município de Águas Lindas de Goiás-GO"/>
    <m/>
    <m/>
    <m/>
    <m/>
    <s v="GO"/>
    <x v="17"/>
    <x v="8"/>
    <m/>
    <m/>
  </r>
  <r>
    <n v="880"/>
    <m/>
    <m/>
    <m/>
    <m/>
    <x v="20"/>
    <x v="597"/>
    <x v="597"/>
    <s v="SERVICO"/>
    <m/>
    <m/>
    <s v="OUTROS SERVICOS DE TERCEIROS-PESSOA JURIDICA"/>
    <n v="18"/>
    <m/>
    <n v="700"/>
    <n v="12600"/>
    <n v="15329521"/>
    <s v="153295"/>
    <s v="1532"/>
    <m/>
    <m/>
    <x v="12"/>
    <m/>
    <m/>
    <s v="1574/2024"/>
    <n v="956035"/>
    <s v="INSTITUTO MAIS SOLIDARIEDADE"/>
    <s v="Implementação e Desenvolvimento do Projeto Mais Esporte no Município de Águas Lindas de Goiás-GO"/>
    <m/>
    <m/>
    <m/>
    <m/>
    <s v="GO"/>
    <x v="14"/>
    <x v="6"/>
    <m/>
    <m/>
  </r>
  <r>
    <n v="881"/>
    <m/>
    <m/>
    <m/>
    <m/>
    <x v="397"/>
    <x v="587"/>
    <x v="587"/>
    <s v="SERVICO"/>
    <m/>
    <m/>
    <s v="OUTROS SERVICOS DE TERCEIROS-PESSOA JURIDICA"/>
    <n v="9"/>
    <m/>
    <n v="1200"/>
    <n v="10800"/>
    <n v="15329503"/>
    <s v="153295"/>
    <s v="1532"/>
    <m/>
    <m/>
    <x v="12"/>
    <m/>
    <m/>
    <s v="1574/2024"/>
    <n v="956035"/>
    <s v="INSTITUTO MAIS SOLIDARIEDADE"/>
    <s v="Implementação e Desenvolvimento do Projeto Mais Esporte no Município de Águas Lindas de Goiás-GO"/>
    <m/>
    <m/>
    <m/>
    <m/>
    <s v="GO"/>
    <x v="0"/>
    <x v="0"/>
    <m/>
    <m/>
  </r>
  <r>
    <n v="882"/>
    <m/>
    <m/>
    <m/>
    <m/>
    <x v="33"/>
    <x v="747"/>
    <x v="747"/>
    <s v="SERVICO"/>
    <m/>
    <m/>
    <s v="SERVICOS GRAFICOS E EDITORIAIS"/>
    <n v="3"/>
    <m/>
    <n v="150"/>
    <n v="450"/>
    <n v="15329584"/>
    <s v="153295"/>
    <s v="1532"/>
    <m/>
    <m/>
    <x v="12"/>
    <m/>
    <m/>
    <s v="1574/2024"/>
    <n v="956035"/>
    <s v="INSTITUTO MAIS SOLIDARIEDADE"/>
    <s v="Implementação e Desenvolvimento do Projeto Mais Esporte no Município de Águas Lindas de Goiás-GO"/>
    <m/>
    <m/>
    <m/>
    <m/>
    <s v="GO"/>
    <x v="19"/>
    <x v="6"/>
    <m/>
    <m/>
  </r>
  <r>
    <n v="883"/>
    <m/>
    <m/>
    <m/>
    <m/>
    <x v="5"/>
    <x v="31"/>
    <x v="31"/>
    <s v="BEM"/>
    <m/>
    <m/>
    <s v="MATERIAL EDUCATIVO E ESPORTIVO"/>
    <n v="70"/>
    <m/>
    <n v="18.39"/>
    <n v="1287.3"/>
    <n v="15328611"/>
    <s v="153286"/>
    <s v="1532"/>
    <m/>
    <m/>
    <x v="12"/>
    <m/>
    <m/>
    <s v="1574/2024"/>
    <n v="956035"/>
    <s v="INSTITUTO MAIS SOLIDARIEDADE"/>
    <s v="Implementação e Desenvolvimento do Projeto Mais Esporte no Município de Águas Lindas de Goiás-GO"/>
    <m/>
    <m/>
    <m/>
    <m/>
    <s v="GO"/>
    <x v="4"/>
    <x v="2"/>
    <m/>
    <m/>
  </r>
  <r>
    <n v="884"/>
    <m/>
    <m/>
    <m/>
    <m/>
    <x v="405"/>
    <x v="735"/>
    <x v="735"/>
    <s v="BEM"/>
    <m/>
    <m/>
    <s v="UNIFORMES, TECIDOS E AVIAMENTOS"/>
    <n v="77"/>
    <m/>
    <n v="30"/>
    <n v="2310"/>
    <n v="15329262"/>
    <s v="153292"/>
    <s v="1532"/>
    <m/>
    <m/>
    <x v="12"/>
    <m/>
    <m/>
    <s v="1574/2024"/>
    <n v="956035"/>
    <s v="INSTITUTO MAIS SOLIDARIEDADE"/>
    <s v="Implementação e Desenvolvimento do Projeto Mais Esporte no Município de Águas Lindas de Goiás-GO"/>
    <m/>
    <m/>
    <m/>
    <m/>
    <s v="GO"/>
    <x v="41"/>
    <x v="4"/>
    <m/>
    <m/>
  </r>
  <r>
    <n v="885"/>
    <m/>
    <m/>
    <m/>
    <m/>
    <x v="465"/>
    <x v="748"/>
    <x v="748"/>
    <s v="BEM"/>
    <m/>
    <m/>
    <s v="MATERIAL EDUCATIVO E ESPORTIVO"/>
    <n v="10"/>
    <m/>
    <n v="233.1"/>
    <n v="2331"/>
    <n v="15328608"/>
    <s v="153286"/>
    <s v="1532"/>
    <m/>
    <m/>
    <x v="12"/>
    <m/>
    <m/>
    <s v="1574/2024"/>
    <n v="956035"/>
    <s v="INSTITUTO MAIS SOLIDARIEDADE"/>
    <s v="Implementação e Desenvolvimento do Projeto Mais Esporte no Município de Águas Lindas de Goiás-GO"/>
    <m/>
    <m/>
    <m/>
    <m/>
    <s v="GO"/>
    <x v="0"/>
    <x v="0"/>
    <m/>
    <m/>
  </r>
  <r>
    <n v="886"/>
    <m/>
    <m/>
    <m/>
    <m/>
    <x v="177"/>
    <x v="591"/>
    <x v="591"/>
    <s v="BEM"/>
    <m/>
    <m/>
    <s v="MATERIAL EDUCATIVO E ESPORTIVO"/>
    <n v="20"/>
    <m/>
    <n v="27"/>
    <n v="540"/>
    <n v="15328582"/>
    <s v="153285"/>
    <s v="1532"/>
    <m/>
    <m/>
    <x v="12"/>
    <m/>
    <m/>
    <s v="1574/2024"/>
    <n v="956035"/>
    <s v="INSTITUTO MAIS SOLIDARIEDADE"/>
    <s v="Implementação e Desenvolvimento do Projeto Mais Esporte no Município de Águas Lindas de Goiás-GO"/>
    <m/>
    <m/>
    <m/>
    <m/>
    <s v="GO"/>
    <x v="37"/>
    <x v="3"/>
    <m/>
    <m/>
  </r>
  <r>
    <n v="887"/>
    <m/>
    <m/>
    <m/>
    <m/>
    <x v="468"/>
    <x v="732"/>
    <x v="732"/>
    <s v="BEM"/>
    <m/>
    <m/>
    <s v="MATERIAL EDUCATIVO E ESPORTIVO"/>
    <n v="2"/>
    <m/>
    <n v="345"/>
    <n v="690"/>
    <n v="15328613"/>
    <s v="153286"/>
    <s v="1532"/>
    <m/>
    <m/>
    <x v="12"/>
    <m/>
    <m/>
    <s v="1574/2024"/>
    <n v="956035"/>
    <s v="INSTITUTO MAIS SOLIDARIEDADE"/>
    <s v="Implementação e Desenvolvimento do Projeto Mais Esporte no Município de Águas Lindas de Goiás-GO"/>
    <m/>
    <m/>
    <m/>
    <m/>
    <s v="GO"/>
    <x v="0"/>
    <x v="0"/>
    <m/>
    <m/>
  </r>
  <r>
    <n v="888"/>
    <m/>
    <m/>
    <m/>
    <m/>
    <x v="153"/>
    <x v="728"/>
    <x v="728"/>
    <s v="BEM"/>
    <m/>
    <m/>
    <s v="MATERIAL EDUCATIVO E ESPORTIVO"/>
    <n v="2"/>
    <m/>
    <n v="19.36"/>
    <n v="38.72"/>
    <n v="15328534"/>
    <s v="153285"/>
    <s v="1532"/>
    <m/>
    <m/>
    <x v="12"/>
    <m/>
    <m/>
    <s v="1574/2024"/>
    <n v="956035"/>
    <s v="INSTITUTO MAIS SOLIDARIEDADE"/>
    <s v="Implementação e Desenvolvimento do Projeto Mais Esporte no Município de Águas Lindas de Goiás-GO"/>
    <m/>
    <m/>
    <m/>
    <m/>
    <s v="GO"/>
    <x v="36"/>
    <x v="3"/>
    <m/>
    <m/>
  </r>
  <r>
    <n v="889"/>
    <m/>
    <m/>
    <m/>
    <m/>
    <x v="213"/>
    <x v="652"/>
    <x v="652"/>
    <s v="BEM"/>
    <m/>
    <m/>
    <s v="MATERIAL EDUCATIVO E ESPORTIVO"/>
    <n v="5"/>
    <m/>
    <n v="25"/>
    <n v="125"/>
    <n v="15328439"/>
    <s v="153284"/>
    <s v="1532"/>
    <m/>
    <m/>
    <x v="12"/>
    <m/>
    <m/>
    <s v="1574/2024"/>
    <n v="956035"/>
    <s v="INSTITUTO MAIS SOLIDARIEDADE"/>
    <s v="Implementação e Desenvolvimento do Projeto Mais Esporte no Município de Águas Lindas de Goiás-GO"/>
    <m/>
    <m/>
    <m/>
    <m/>
    <s v="GO"/>
    <x v="42"/>
    <x v="3"/>
    <m/>
    <m/>
  </r>
  <r>
    <n v="890"/>
    <m/>
    <m/>
    <m/>
    <m/>
    <x v="373"/>
    <x v="588"/>
    <x v="588"/>
    <s v="SERVICO"/>
    <m/>
    <m/>
    <s v="OUTROS SERVICOS DE TERCEIROS-PESSOA JURIDICA"/>
    <n v="3"/>
    <m/>
    <n v="3000"/>
    <n v="9000"/>
    <n v="15329513"/>
    <s v="153295"/>
    <s v="1532"/>
    <m/>
    <m/>
    <x v="12"/>
    <m/>
    <m/>
    <s v="1574/2024"/>
    <n v="956035"/>
    <s v="INSTITUTO MAIS SOLIDARIEDADE"/>
    <s v="Implementação e Desenvolvimento do Projeto Mais Esporte no Município de Águas Lindas de Goiás-GO"/>
    <m/>
    <m/>
    <m/>
    <m/>
    <s v="GO"/>
    <x v="53"/>
    <x v="6"/>
    <m/>
    <m/>
  </r>
  <r>
    <n v="891"/>
    <m/>
    <m/>
    <m/>
    <m/>
    <x v="420"/>
    <x v="749"/>
    <x v="749"/>
    <s v="BEM"/>
    <m/>
    <m/>
    <s v="MATERIAL EDUCATIVO E ESPORTIVO"/>
    <n v="76"/>
    <m/>
    <n v="20"/>
    <n v="1520"/>
    <n v="15329405"/>
    <s v="153294"/>
    <s v="1532"/>
    <m/>
    <m/>
    <x v="12"/>
    <m/>
    <m/>
    <s v="1574/2024"/>
    <n v="956035"/>
    <s v="INSTITUTO MAIS SOLIDARIEDADE"/>
    <s v="Implementação e Desenvolvimento do Projeto Mais Esporte no Município de Águas Lindas de Goiás-GO"/>
    <m/>
    <m/>
    <m/>
    <m/>
    <s v="GO"/>
    <x v="0"/>
    <x v="0"/>
    <m/>
    <m/>
  </r>
  <r>
    <n v="892"/>
    <m/>
    <m/>
    <m/>
    <m/>
    <x v="477"/>
    <x v="739"/>
    <x v="739"/>
    <s v="BEM"/>
    <m/>
    <m/>
    <s v="UNIFORMES, TECIDOS E AVIAMENTOS"/>
    <n v="80"/>
    <m/>
    <n v="109.8"/>
    <n v="8784"/>
    <n v="15329646"/>
    <s v="153296"/>
    <s v="1532"/>
    <m/>
    <m/>
    <x v="12"/>
    <m/>
    <m/>
    <s v="1574/2024"/>
    <n v="956035"/>
    <s v="INSTITUTO MAIS SOLIDARIEDADE"/>
    <s v="Implementação e Desenvolvimento do Projeto Mais Esporte no Município de Águas Lindas de Goiás-GO"/>
    <m/>
    <m/>
    <m/>
    <m/>
    <s v="GO"/>
    <x v="0"/>
    <x v="0"/>
    <m/>
    <m/>
  </r>
  <r>
    <n v="893"/>
    <m/>
    <m/>
    <m/>
    <m/>
    <x v="94"/>
    <x v="109"/>
    <x v="109"/>
    <s v="SERVICO"/>
    <m/>
    <m/>
    <s v="SERVICOS GRAFICOS E EDITORIAIS"/>
    <n v="4"/>
    <m/>
    <n v="302.39"/>
    <n v="1209.56"/>
    <n v="15329579"/>
    <s v="153295"/>
    <s v="1532"/>
    <m/>
    <m/>
    <x v="12"/>
    <m/>
    <m/>
    <s v="1574/2024"/>
    <n v="956035"/>
    <s v="INSTITUTO MAIS SOLIDARIEDADE"/>
    <s v="Implementação e Desenvolvimento do Projeto Mais Esporte no Município de Águas Lindas de Goiás-GO"/>
    <m/>
    <m/>
    <m/>
    <m/>
    <s v="GO"/>
    <x v="19"/>
    <x v="6"/>
    <m/>
    <m/>
  </r>
  <r>
    <n v="894"/>
    <m/>
    <m/>
    <m/>
    <m/>
    <x v="212"/>
    <x v="738"/>
    <x v="738"/>
    <s v="BEM"/>
    <m/>
    <m/>
    <s v="MATERIAL EDUCATIVO E ESPORTIVO"/>
    <n v="3"/>
    <m/>
    <n v="39.799999999999997"/>
    <n v="119.4"/>
    <n v="15328606"/>
    <s v="153286"/>
    <s v="1532"/>
    <m/>
    <m/>
    <x v="12"/>
    <m/>
    <m/>
    <s v="1574/2024"/>
    <n v="956035"/>
    <s v="INSTITUTO MAIS SOLIDARIEDADE"/>
    <s v="Implementação e Desenvolvimento do Projeto Mais Esporte no Município de Águas Lindas de Goiás-GO"/>
    <m/>
    <m/>
    <m/>
    <m/>
    <s v="GO"/>
    <x v="0"/>
    <x v="0"/>
    <m/>
    <m/>
  </r>
  <r>
    <n v="895"/>
    <m/>
    <m/>
    <m/>
    <m/>
    <x v="478"/>
    <x v="750"/>
    <x v="750"/>
    <s v="SERVICO"/>
    <m/>
    <m/>
    <s v="OUTROS SERVICOS DE TERCEIROS-PESSOA JURIDICA"/>
    <n v="2"/>
    <m/>
    <n v="8000"/>
    <n v="16000"/>
    <n v="15328376"/>
    <s v="153283"/>
    <s v="1532"/>
    <m/>
    <m/>
    <x v="12"/>
    <m/>
    <m/>
    <s v="1574/2024"/>
    <n v="956035"/>
    <s v="INSTITUTO MAIS SOLIDARIEDADE"/>
    <s v="Implementação e Desenvolvimento do Projeto Mais Esporte no Município de Águas Lindas de Goiás-GO"/>
    <m/>
    <m/>
    <m/>
    <m/>
    <s v="GO"/>
    <x v="0"/>
    <x v="0"/>
    <m/>
    <m/>
  </r>
  <r>
    <n v="896"/>
    <m/>
    <m/>
    <m/>
    <m/>
    <x v="292"/>
    <x v="423"/>
    <x v="423"/>
    <s v="BEM"/>
    <m/>
    <m/>
    <s v="UNIFORMES, TECIDOS E AVIAMENTOS"/>
    <n v="80"/>
    <m/>
    <n v="151.99"/>
    <n v="12159.2"/>
    <n v="15329401"/>
    <s v="153294"/>
    <s v="1532"/>
    <m/>
    <m/>
    <x v="12"/>
    <m/>
    <m/>
    <s v="1574/2024"/>
    <n v="956035"/>
    <s v="INSTITUTO MAIS SOLIDARIEDADE"/>
    <s v="Implementação e Desenvolvimento do Projeto Mais Esporte no Município de Águas Lindas de Goiás-GO"/>
    <m/>
    <m/>
    <m/>
    <m/>
    <s v="GO"/>
    <x v="0"/>
    <x v="0"/>
    <m/>
    <m/>
  </r>
  <r>
    <n v="897"/>
    <m/>
    <m/>
    <m/>
    <m/>
    <x v="479"/>
    <x v="751"/>
    <x v="751"/>
    <s v="SERVICO"/>
    <m/>
    <m/>
    <s v="OUTROS SERVICOS DE TERCEIROS-PESSOA JURIDICA"/>
    <n v="2"/>
    <m/>
    <n v="5944.81"/>
    <n v="11889.62"/>
    <n v="15329565"/>
    <s v="153295"/>
    <s v="1532"/>
    <m/>
    <m/>
    <x v="12"/>
    <m/>
    <m/>
    <s v="1574/2024"/>
    <n v="956035"/>
    <s v="INSTITUTO MAIS SOLIDARIEDADE"/>
    <s v="Implementação e Desenvolvimento do Projeto Mais Esporte no Município de Águas Lindas de Goiás-GO"/>
    <m/>
    <m/>
    <m/>
    <m/>
    <s v="GO"/>
    <x v="0"/>
    <x v="0"/>
    <m/>
    <m/>
  </r>
  <r>
    <n v="898"/>
    <m/>
    <m/>
    <m/>
    <m/>
    <x v="298"/>
    <x v="430"/>
    <x v="430"/>
    <s v="BEM"/>
    <m/>
    <m/>
    <s v="MATERIAL EDUCATIVO E ESPORTIVO"/>
    <n v="20"/>
    <m/>
    <n v="14.9"/>
    <n v="298"/>
    <n v="15328550"/>
    <s v="153285"/>
    <s v="1532"/>
    <m/>
    <m/>
    <x v="12"/>
    <m/>
    <m/>
    <s v="1574/2024"/>
    <n v="956035"/>
    <s v="INSTITUTO MAIS SOLIDARIEDADE"/>
    <s v="Implementação e Desenvolvimento do Projeto Mais Esporte no Município de Águas Lindas de Goiás-GO"/>
    <m/>
    <m/>
    <m/>
    <m/>
    <s v="GO"/>
    <x v="48"/>
    <x v="3"/>
    <m/>
    <m/>
  </r>
  <r>
    <n v="899"/>
    <m/>
    <m/>
    <m/>
    <m/>
    <x v="474"/>
    <x v="742"/>
    <x v="742"/>
    <s v="BEM"/>
    <m/>
    <m/>
    <s v="UNIFORMES, TECIDOS E AVIAMENTOS"/>
    <n v="80"/>
    <m/>
    <n v="22.99"/>
    <n v="1839.2"/>
    <n v="15329288"/>
    <s v="153292"/>
    <s v="1532"/>
    <m/>
    <m/>
    <x v="12"/>
    <m/>
    <m/>
    <s v="1574/2024"/>
    <n v="956035"/>
    <s v="INSTITUTO MAIS SOLIDARIEDADE"/>
    <s v="Implementação e Desenvolvimento do Projeto Mais Esporte no Município de Águas Lindas de Goiás-GO"/>
    <m/>
    <m/>
    <m/>
    <m/>
    <s v="GO"/>
    <x v="0"/>
    <x v="0"/>
    <m/>
    <m/>
  </r>
  <r>
    <n v="900"/>
    <m/>
    <m/>
    <m/>
    <m/>
    <x v="346"/>
    <x v="600"/>
    <x v="600"/>
    <s v="SERVICO"/>
    <m/>
    <m/>
    <s v="OUTROS SERVICOS DE TERCEIROS-PESSOA JURIDICA"/>
    <n v="9"/>
    <m/>
    <n v="2350"/>
    <n v="21150"/>
    <n v="15329493"/>
    <s v="153294"/>
    <s v="1532"/>
    <m/>
    <m/>
    <x v="12"/>
    <m/>
    <m/>
    <s v="1574/2024"/>
    <n v="956035"/>
    <s v="INSTITUTO MAIS SOLIDARIEDADE"/>
    <s v="Implementação e Desenvolvimento do Projeto Mais Esporte no Município de Águas Lindas de Goiás-GO"/>
    <m/>
    <m/>
    <m/>
    <m/>
    <s v="GO"/>
    <x v="51"/>
    <x v="0"/>
    <m/>
    <m/>
  </r>
  <r>
    <n v="901"/>
    <m/>
    <m/>
    <m/>
    <m/>
    <x v="480"/>
    <x v="752"/>
    <x v="752"/>
    <s v="SERVICO"/>
    <m/>
    <m/>
    <s v="OUTROS SERVICOS DE TERCEIROS-PESSOA JURIDICA"/>
    <n v="24"/>
    <m/>
    <n v="1500"/>
    <n v="36000"/>
    <n v="15328369"/>
    <s v="153283"/>
    <s v="1532"/>
    <m/>
    <m/>
    <x v="12"/>
    <m/>
    <m/>
    <s v="1574/2024"/>
    <n v="956035"/>
    <s v="INSTITUTO MAIS SOLIDARIEDADE"/>
    <s v="Implementação e Desenvolvimento do Projeto Mais Esporte no Município de Águas Lindas de Goiás-GO"/>
    <m/>
    <m/>
    <m/>
    <m/>
    <s v="GO"/>
    <x v="0"/>
    <x v="0"/>
    <m/>
    <m/>
  </r>
  <r>
    <n v="902"/>
    <m/>
    <m/>
    <m/>
    <m/>
    <x v="42"/>
    <x v="743"/>
    <x v="743"/>
    <s v="BEM"/>
    <m/>
    <m/>
    <s v="UNIFORMES, TECIDOS E AVIAMENTOS"/>
    <n v="77"/>
    <m/>
    <n v="45"/>
    <n v="3465"/>
    <n v="15329246"/>
    <s v="153292"/>
    <s v="1532"/>
    <m/>
    <m/>
    <x v="12"/>
    <m/>
    <m/>
    <s v="1574/2024"/>
    <n v="956035"/>
    <s v="INSTITUTO MAIS SOLIDARIEDADE"/>
    <s v="Implementação e Desenvolvimento do Projeto Mais Esporte no Município de Águas Lindas de Goiás-GO"/>
    <m/>
    <m/>
    <m/>
    <m/>
    <s v="GO"/>
    <x v="22"/>
    <x v="4"/>
    <m/>
    <m/>
  </r>
  <r>
    <n v="1027"/>
    <m/>
    <m/>
    <m/>
    <m/>
    <x v="481"/>
    <x v="753"/>
    <x v="753"/>
    <s v="SERVICO"/>
    <m/>
    <m/>
    <s v="OUTROS SERVICOS DE TERCEIROS-PESSOA JURIDICA"/>
    <n v="3"/>
    <m/>
    <n v="3300"/>
    <n v="9900"/>
    <n v="15453320"/>
    <s v="154533"/>
    <s v="1545"/>
    <m/>
    <m/>
    <x v="0"/>
    <m/>
    <m/>
    <s v="2248/2024"/>
    <n v="958774"/>
    <s v="INSTITUTO CULTURAL E SOCIAL DO DISTRITO FEDERAL - INCS"/>
    <s v="Realização do Evento Circuito Esporte, Saúde &amp; Bem Estar no Distrito Federal"/>
    <m/>
    <m/>
    <m/>
    <m/>
    <s v="DF"/>
    <x v="0"/>
    <x v="0"/>
    <m/>
    <m/>
  </r>
  <r>
    <n v="433"/>
    <m/>
    <m/>
    <m/>
    <m/>
    <x v="41"/>
    <x v="567"/>
    <x v="567"/>
    <s v="BEM"/>
    <m/>
    <m/>
    <s v="UNIFORMES, TECIDOS E AVIAMENTOS"/>
    <n v="110"/>
    <m/>
    <n v="225"/>
    <n v="24750"/>
    <n v="15360048"/>
    <s v="153600"/>
    <s v="1536"/>
    <m/>
    <m/>
    <x v="0"/>
    <m/>
    <m/>
    <s v="652/2024"/>
    <n v="955816"/>
    <s v="INSTITUTO OLGA KOS BRASILIA"/>
    <s v="Implementação e Desenvolvimento do Projeto Conexão Esportiva, em Brasília/DF"/>
    <m/>
    <m/>
    <m/>
    <m/>
    <s v="DF"/>
    <x v="0"/>
    <x v="0"/>
    <m/>
    <m/>
  </r>
  <r>
    <n v="471"/>
    <m/>
    <m/>
    <m/>
    <m/>
    <x v="41"/>
    <x v="567"/>
    <x v="567"/>
    <s v="BEM"/>
    <m/>
    <m/>
    <s v="UNIFORMES, TECIDOS E AVIAMENTOS"/>
    <n v="105"/>
    <m/>
    <n v="225"/>
    <n v="23625"/>
    <n v="15421182"/>
    <s v="154211"/>
    <s v="1542"/>
    <m/>
    <m/>
    <x v="0"/>
    <m/>
    <m/>
    <s v="653/2024"/>
    <n v="955910"/>
    <s v="INSTITUTO OLGA KOS BRASILIA"/>
    <s v="Implementação e Desenvolvimento do Projeto Dojô - Defesa e Inclusão, em Brasília/DF"/>
    <m/>
    <m/>
    <m/>
    <m/>
    <s v="DF"/>
    <x v="0"/>
    <x v="0"/>
    <m/>
    <m/>
  </r>
  <r>
    <n v="92"/>
    <m/>
    <m/>
    <m/>
    <m/>
    <x v="482"/>
    <x v="754"/>
    <x v="754"/>
    <s v="SERVICO"/>
    <m/>
    <m/>
    <s v="SERVICOS TECNICOS PROFISSIONAIS"/>
    <n v="45"/>
    <m/>
    <n v="150"/>
    <n v="6750"/>
    <n v="15221235"/>
    <s v="152212"/>
    <s v="1522"/>
    <m/>
    <m/>
    <x v="0"/>
    <m/>
    <m/>
    <s v="427/2024"/>
    <n v="960286"/>
    <s v="INSTITUTO MOVER DA VIDA I.M.V"/>
    <s v="Realização de Campeonato de Handebol e Beach Hand no Distrito Federal"/>
    <m/>
    <m/>
    <m/>
    <m/>
    <s v="DF"/>
    <x v="0"/>
    <x v="0"/>
    <m/>
    <m/>
  </r>
  <r>
    <n v="1507"/>
    <m/>
    <m/>
    <m/>
    <m/>
    <x v="68"/>
    <x v="755"/>
    <x v="755"/>
    <s v="SERVICO"/>
    <m/>
    <m/>
    <s v="OUTROS SERVICOS DE TERCEIROS-PESSOA JURIDICA"/>
    <n v="36"/>
    <m/>
    <n v="250"/>
    <n v="9000"/>
    <n v="15487078"/>
    <s v="154870"/>
    <s v="1548"/>
    <m/>
    <m/>
    <x v="0"/>
    <m/>
    <m/>
    <s v="14529/2024"/>
    <n v="962756"/>
    <s v="CENTRO DE DESENVOLVIMENTO DESPORTIVO ESPORTVAL FUT ART"/>
    <s v="Realização do 2º Evento Esportivo de Jogos de Rua Esporte e Cultura em Movimento no Distrito Federal"/>
    <m/>
    <m/>
    <m/>
    <m/>
    <s v="DF"/>
    <x v="24"/>
    <x v="10"/>
    <m/>
    <m/>
  </r>
  <r>
    <n v="1656"/>
    <m/>
    <m/>
    <m/>
    <m/>
    <x v="68"/>
    <x v="755"/>
    <x v="755"/>
    <s v="SERVICO"/>
    <m/>
    <m/>
    <s v="OUTROS SERVICOS DE TERCEIROS-PESSOA JURIDICA"/>
    <n v="14"/>
    <m/>
    <n v="230"/>
    <n v="3220"/>
    <n v="15486709"/>
    <s v="154867"/>
    <s v="1548"/>
    <m/>
    <m/>
    <x v="0"/>
    <m/>
    <m/>
    <s v="16600/2024"/>
    <n v="962320"/>
    <s v="LIGA CANDANGA DE FUTSAL DO DISTRITO FEDERAL"/>
    <s v="Realização do Evento Futsal Social no Entorno e no Distrito Federal"/>
    <m/>
    <m/>
    <m/>
    <m/>
    <s v="DF"/>
    <x v="24"/>
    <x v="10"/>
    <m/>
    <m/>
  </r>
  <r>
    <n v="1321"/>
    <m/>
    <m/>
    <m/>
    <m/>
    <x v="23"/>
    <x v="756"/>
    <x v="756"/>
    <s v="SERVICO"/>
    <m/>
    <m/>
    <s v="OUTROS SERVICOS DE TERCEIROS-PESSOA JURIDICA"/>
    <n v="30"/>
    <m/>
    <n v="600"/>
    <n v="18000"/>
    <n v="15294564"/>
    <s v="152945"/>
    <s v="1529"/>
    <m/>
    <m/>
    <x v="0"/>
    <m/>
    <m/>
    <s v="7556/2024"/>
    <n v="958665"/>
    <s v="CONFEDERACAO BRASILEIRA DO DESPORTO UNIVERSITARIO"/>
    <s v="Viabilizar a participação da delegação brasileira nos Jogos dos BRICS."/>
    <m/>
    <m/>
    <m/>
    <m/>
    <s v="DF"/>
    <x v="15"/>
    <x v="7"/>
    <m/>
    <m/>
  </r>
  <r>
    <n v="1315"/>
    <m/>
    <m/>
    <m/>
    <m/>
    <x v="23"/>
    <x v="757"/>
    <x v="757"/>
    <s v="SERVICO"/>
    <m/>
    <m/>
    <s v="OUTROS SERVICOS DE TERCEIROS-PESSOA JURIDICA"/>
    <n v="110"/>
    <m/>
    <n v="600"/>
    <n v="66000"/>
    <n v="15294569"/>
    <s v="152945"/>
    <s v="1529"/>
    <m/>
    <m/>
    <x v="0"/>
    <m/>
    <m/>
    <s v="7556/2024"/>
    <n v="958665"/>
    <s v="CONFEDERACAO BRASILEIRA DO DESPORTO UNIVERSITARIO"/>
    <s v="Viabilizar a participação da delegação brasileira nos Jogos dos BRICS."/>
    <m/>
    <m/>
    <m/>
    <m/>
    <s v="DF"/>
    <x v="15"/>
    <x v="7"/>
    <m/>
    <m/>
  </r>
  <r>
    <n v="1348"/>
    <m/>
    <m/>
    <m/>
    <m/>
    <x v="23"/>
    <x v="758"/>
    <x v="758"/>
    <s v="SERVICO"/>
    <m/>
    <m/>
    <s v="OUTROS SERVICOS DE TERCEIROS-PESSOA JURIDICA"/>
    <n v="12"/>
    <m/>
    <n v="600"/>
    <n v="7200"/>
    <n v="15294571"/>
    <s v="152945"/>
    <s v="1529"/>
    <m/>
    <m/>
    <x v="0"/>
    <m/>
    <m/>
    <s v="7556/2024"/>
    <n v="958665"/>
    <s v="CONFEDERACAO BRASILEIRA DO DESPORTO UNIVERSITARIO"/>
    <s v="Viabilizar a participação da delegação brasileira nos Jogos dos BRICS."/>
    <m/>
    <m/>
    <m/>
    <m/>
    <s v="DF"/>
    <x v="15"/>
    <x v="7"/>
    <m/>
    <m/>
  </r>
  <r>
    <n v="1334"/>
    <m/>
    <m/>
    <m/>
    <m/>
    <x v="23"/>
    <x v="759"/>
    <x v="759"/>
    <s v="SERVICO"/>
    <m/>
    <m/>
    <s v="OUTROS SERVICOS DE TERCEIROS-PESSOA JURIDICA"/>
    <n v="30"/>
    <m/>
    <n v="600"/>
    <n v="18000"/>
    <n v="15294573"/>
    <s v="152945"/>
    <s v="1529"/>
    <m/>
    <m/>
    <x v="0"/>
    <m/>
    <m/>
    <s v="7556/2024"/>
    <n v="958665"/>
    <s v="CONFEDERACAO BRASILEIRA DO DESPORTO UNIVERSITARIO"/>
    <s v="Viabilizar a participação da delegação brasileira nos Jogos dos BRICS."/>
    <m/>
    <m/>
    <m/>
    <m/>
    <s v="DF"/>
    <x v="15"/>
    <x v="7"/>
    <m/>
    <m/>
  </r>
  <r>
    <n v="1350"/>
    <m/>
    <m/>
    <m/>
    <m/>
    <x v="23"/>
    <x v="760"/>
    <x v="760"/>
    <s v="SERVICO"/>
    <m/>
    <m/>
    <s v="OUTROS SERVICOS DE TERCEIROS-PESSOA JURIDICA"/>
    <n v="17"/>
    <m/>
    <n v="600"/>
    <n v="10200"/>
    <n v="15294552"/>
    <s v="152945"/>
    <s v="1529"/>
    <m/>
    <m/>
    <x v="0"/>
    <m/>
    <m/>
    <s v="7556/2024"/>
    <n v="958665"/>
    <s v="CONFEDERACAO BRASILEIRA DO DESPORTO UNIVERSITARIO"/>
    <s v="Viabilizar a participação da delegação brasileira nos Jogos dos BRICS."/>
    <m/>
    <m/>
    <m/>
    <m/>
    <s v="DF"/>
    <x v="15"/>
    <x v="7"/>
    <m/>
    <m/>
  </r>
  <r>
    <n v="1335"/>
    <m/>
    <m/>
    <m/>
    <m/>
    <x v="23"/>
    <x v="761"/>
    <x v="761"/>
    <s v="SERVICO"/>
    <m/>
    <m/>
    <s v="OUTROS SERVICOS DE TERCEIROS-PESSOA JURIDICA"/>
    <n v="100"/>
    <m/>
    <n v="600"/>
    <n v="60000"/>
    <n v="15294572"/>
    <s v="152945"/>
    <s v="1529"/>
    <m/>
    <m/>
    <x v="0"/>
    <m/>
    <m/>
    <s v="7556/2024"/>
    <n v="958665"/>
    <s v="CONFEDERACAO BRASILEIRA DO DESPORTO UNIVERSITARIO"/>
    <s v="Viabilizar a participação da delegação brasileira nos Jogos dos BRICS."/>
    <m/>
    <m/>
    <m/>
    <m/>
    <s v="DF"/>
    <x v="15"/>
    <x v="7"/>
    <m/>
    <m/>
  </r>
  <r>
    <n v="1326"/>
    <m/>
    <m/>
    <m/>
    <m/>
    <x v="23"/>
    <x v="762"/>
    <x v="762"/>
    <s v="SERVICO"/>
    <m/>
    <m/>
    <s v="OUTROS SERVICOS DE TERCEIROS-PESSOA JURIDICA"/>
    <n v="49"/>
    <m/>
    <n v="600"/>
    <n v="29400"/>
    <n v="15294553"/>
    <s v="152945"/>
    <s v="1529"/>
    <m/>
    <m/>
    <x v="0"/>
    <m/>
    <m/>
    <s v="7556/2024"/>
    <n v="958665"/>
    <s v="CONFEDERACAO BRASILEIRA DO DESPORTO UNIVERSITARIO"/>
    <s v="Viabilizar a participação da delegação brasileira nos Jogos dos BRICS."/>
    <m/>
    <m/>
    <m/>
    <m/>
    <s v="DF"/>
    <x v="15"/>
    <x v="7"/>
    <m/>
    <m/>
  </r>
  <r>
    <n v="1351"/>
    <m/>
    <m/>
    <m/>
    <m/>
    <x v="23"/>
    <x v="763"/>
    <x v="763"/>
    <s v="SERVICO"/>
    <m/>
    <m/>
    <s v="OUTROS SERVICOS DE TERCEIROS-PESSOA JURIDICA"/>
    <n v="72"/>
    <m/>
    <n v="600"/>
    <n v="43200"/>
    <n v="15294554"/>
    <s v="152945"/>
    <s v="1529"/>
    <m/>
    <m/>
    <x v="0"/>
    <m/>
    <m/>
    <s v="7556/2024"/>
    <n v="958665"/>
    <s v="CONFEDERACAO BRASILEIRA DO DESPORTO UNIVERSITARIO"/>
    <s v="Viabilizar a participação da delegação brasileira nos Jogos dos BRICS."/>
    <m/>
    <m/>
    <m/>
    <m/>
    <s v="DF"/>
    <x v="15"/>
    <x v="7"/>
    <m/>
    <m/>
  </r>
  <r>
    <n v="1336"/>
    <m/>
    <m/>
    <m/>
    <m/>
    <x v="23"/>
    <x v="764"/>
    <x v="764"/>
    <s v="SERVICO"/>
    <m/>
    <m/>
    <s v="OUTROS SERVICOS DE TERCEIROS-PESSOA JURIDICA"/>
    <n v="54"/>
    <m/>
    <n v="600"/>
    <n v="32400"/>
    <n v="15294561"/>
    <s v="152945"/>
    <s v="1529"/>
    <m/>
    <m/>
    <x v="0"/>
    <m/>
    <m/>
    <s v="7556/2024"/>
    <n v="958665"/>
    <s v="CONFEDERACAO BRASILEIRA DO DESPORTO UNIVERSITARIO"/>
    <s v="Viabilizar a participação da delegação brasileira nos Jogos dos BRICS."/>
    <m/>
    <m/>
    <m/>
    <m/>
    <s v="DF"/>
    <x v="15"/>
    <x v="7"/>
    <m/>
    <m/>
  </r>
  <r>
    <n v="1356"/>
    <m/>
    <m/>
    <m/>
    <m/>
    <x v="23"/>
    <x v="764"/>
    <x v="764"/>
    <s v="SERVICO"/>
    <m/>
    <m/>
    <s v="OUTROS SERVICOS DE TERCEIROS-PESSOA JURIDICA"/>
    <n v="24"/>
    <m/>
    <n v="600"/>
    <n v="14400"/>
    <n v="15294556"/>
    <s v="152945"/>
    <s v="1529"/>
    <m/>
    <m/>
    <x v="0"/>
    <m/>
    <m/>
    <s v="7556/2024"/>
    <n v="958665"/>
    <s v="CONFEDERACAO BRASILEIRA DO DESPORTO UNIVERSITARIO"/>
    <s v="Viabilizar a participação da delegação brasileira nos Jogos dos BRICS."/>
    <m/>
    <m/>
    <m/>
    <m/>
    <s v="DF"/>
    <x v="15"/>
    <x v="7"/>
    <m/>
    <m/>
  </r>
  <r>
    <n v="1671"/>
    <m/>
    <m/>
    <m/>
    <m/>
    <x v="483"/>
    <x v="765"/>
    <x v="765"/>
    <s v="BEM"/>
    <m/>
    <m/>
    <s v="MATERIAL EDUCATIVO E ESPORTIVO"/>
    <n v="40"/>
    <m/>
    <n v="52"/>
    <n v="2080"/>
    <n v="15508189"/>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066"/>
    <m/>
    <m/>
    <m/>
    <m/>
    <x v="484"/>
    <x v="766"/>
    <x v="766"/>
    <s v="BEM"/>
    <m/>
    <m/>
    <s v="MATERIAL EDUCATIVO E ESPORTIVO"/>
    <n v="4"/>
    <m/>
    <n v="48"/>
    <n v="192"/>
    <n v="15326985"/>
    <s v="153269"/>
    <s v="1532"/>
    <m/>
    <m/>
    <x v="0"/>
    <m/>
    <m/>
    <s v="2430/2024"/>
    <n v="957170"/>
    <s v="INSTITUTO ME AJUDE A AJUDAR - IMAA"/>
    <s v="Implementação e Desenvolvimento do Projeto Geração Fut Luz no Distrito Federal"/>
    <m/>
    <m/>
    <m/>
    <m/>
    <s v="DF"/>
    <x v="0"/>
    <x v="0"/>
    <m/>
    <m/>
  </r>
  <r>
    <n v="1707"/>
    <m/>
    <m/>
    <m/>
    <m/>
    <x v="485"/>
    <x v="767"/>
    <x v="767"/>
    <s v="SERVICO"/>
    <m/>
    <m/>
    <s v="OUTROS SERVICOS DE TERCEIROS-PESSOA JURIDICA"/>
    <n v="1"/>
    <m/>
    <n v="3882602.64"/>
    <n v="3882602.64"/>
    <n v="15353048"/>
    <s v="153530"/>
    <s v="1535"/>
    <m/>
    <m/>
    <x v="0"/>
    <m/>
    <m/>
    <s v="18105/2024"/>
    <n v="961373"/>
    <s v="CONFEDERACAO BRASILEIRA DO DESPORTO ESCOLAR"/>
    <s v="Apoio na Realização dos Jogos Escolares Brasileiros - JEBs de 2024 na Cidade de Recife/PE."/>
    <m/>
    <m/>
    <m/>
    <m/>
    <s v="DF"/>
    <x v="0"/>
    <x v="0"/>
    <m/>
    <m/>
  </r>
  <r>
    <n v="1679"/>
    <m/>
    <m/>
    <m/>
    <m/>
    <x v="486"/>
    <x v="768"/>
    <x v="768"/>
    <s v="SERVICO"/>
    <m/>
    <m/>
    <s v="OUTROS SERVICOS DE TERCEIROS-PESSOA JURIDICA"/>
    <n v="20"/>
    <m/>
    <n v="6313.5"/>
    <n v="126270"/>
    <n v="15508139"/>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437"/>
    <m/>
    <m/>
    <m/>
    <m/>
    <x v="487"/>
    <x v="564"/>
    <x v="564"/>
    <s v="BEM"/>
    <m/>
    <m/>
    <s v="UNIFORMES, TECIDOS E AVIAMENTOS"/>
    <n v="105"/>
    <m/>
    <n v="33"/>
    <n v="3465"/>
    <n v="15360062"/>
    <s v="153600"/>
    <s v="1536"/>
    <m/>
    <m/>
    <x v="0"/>
    <m/>
    <m/>
    <s v="652/2024"/>
    <n v="955816"/>
    <s v="INSTITUTO OLGA KOS BRASILIA"/>
    <s v="Implementação e Desenvolvimento do Projeto Conexão Esportiva, em Brasília/DF"/>
    <m/>
    <m/>
    <m/>
    <m/>
    <s v="DF"/>
    <x v="0"/>
    <x v="0"/>
    <m/>
    <m/>
  </r>
  <r>
    <n v="444"/>
    <m/>
    <m/>
    <m/>
    <m/>
    <x v="487"/>
    <x v="564"/>
    <x v="564"/>
    <s v="BEM"/>
    <m/>
    <m/>
    <s v="UNIFORMES, TECIDOS E AVIAMENTOS"/>
    <n v="105"/>
    <m/>
    <n v="33"/>
    <n v="3465"/>
    <n v="15421252"/>
    <s v="154212"/>
    <s v="1542"/>
    <m/>
    <m/>
    <x v="0"/>
    <m/>
    <m/>
    <s v="653/2024"/>
    <n v="955910"/>
    <s v="INSTITUTO OLGA KOS BRASILIA"/>
    <s v="Implementação e Desenvolvimento do Projeto Dojô - Defesa e Inclusão, em Brasília/DF"/>
    <m/>
    <m/>
    <m/>
    <m/>
    <s v="DF"/>
    <x v="0"/>
    <x v="0"/>
    <m/>
    <m/>
  </r>
  <r>
    <n v="427"/>
    <m/>
    <m/>
    <m/>
    <m/>
    <x v="487"/>
    <x v="769"/>
    <x v="769"/>
    <s v="BEM"/>
    <m/>
    <m/>
    <s v="UNIFORMES, TECIDOS E AVIAMENTOS"/>
    <n v="105"/>
    <m/>
    <n v="33"/>
    <n v="3465"/>
    <n v="15360064"/>
    <s v="153600"/>
    <s v="1536"/>
    <m/>
    <m/>
    <x v="0"/>
    <m/>
    <m/>
    <s v="652/2024"/>
    <n v="955816"/>
    <s v="INSTITUTO OLGA KOS BRASILIA"/>
    <s v="Implementação e Desenvolvimento do Projeto Conexão Esportiva, em Brasília/DF"/>
    <m/>
    <m/>
    <m/>
    <m/>
    <s v="DF"/>
    <x v="0"/>
    <x v="0"/>
    <m/>
    <m/>
  </r>
  <r>
    <n v="385"/>
    <m/>
    <m/>
    <m/>
    <m/>
    <x v="487"/>
    <x v="571"/>
    <x v="571"/>
    <s v="BEM"/>
    <m/>
    <m/>
    <s v="UNIFORMES, TECIDOS E AVIAMENTOS"/>
    <n v="105"/>
    <m/>
    <n v="33"/>
    <n v="3465"/>
    <n v="15360065"/>
    <s v="153600"/>
    <s v="1536"/>
    <m/>
    <m/>
    <x v="0"/>
    <m/>
    <m/>
    <s v="652/2024"/>
    <n v="955816"/>
    <s v="INSTITUTO OLGA KOS BRASILIA"/>
    <s v="Implementação e Desenvolvimento do Projeto Conexão Esportiva, em Brasília/DF"/>
    <m/>
    <m/>
    <m/>
    <m/>
    <s v="DF"/>
    <x v="0"/>
    <x v="0"/>
    <m/>
    <m/>
  </r>
  <r>
    <n v="470"/>
    <m/>
    <m/>
    <m/>
    <m/>
    <x v="487"/>
    <x v="571"/>
    <x v="571"/>
    <s v="BEM"/>
    <m/>
    <m/>
    <s v="UNIFORMES, TECIDOS E AVIAMENTOS"/>
    <n v="105"/>
    <m/>
    <n v="33"/>
    <n v="3465"/>
    <n v="15421297"/>
    <s v="154212"/>
    <s v="1542"/>
    <m/>
    <m/>
    <x v="0"/>
    <m/>
    <m/>
    <s v="653/2024"/>
    <n v="955910"/>
    <s v="INSTITUTO OLGA KOS BRASILIA"/>
    <s v="Implementação e Desenvolvimento do Projeto Dojô - Defesa e Inclusão, em Brasília/DF"/>
    <m/>
    <m/>
    <m/>
    <m/>
    <s v="DF"/>
    <x v="0"/>
    <x v="0"/>
    <m/>
    <m/>
  </r>
  <r>
    <n v="347"/>
    <m/>
    <m/>
    <m/>
    <m/>
    <x v="487"/>
    <x v="656"/>
    <x v="656"/>
    <s v="BEM"/>
    <m/>
    <m/>
    <s v="UNIFORMES, TECIDOS E AVIAMENTOS"/>
    <n v="100"/>
    <m/>
    <n v="20.260000000000002"/>
    <n v="2026"/>
    <n v="15286615"/>
    <s v="152866"/>
    <s v="1528"/>
    <m/>
    <m/>
    <x v="0"/>
    <m/>
    <m/>
    <s v="639/2024"/>
    <n v="955753"/>
    <s v="INSTITUTO VITORIA"/>
    <s v="Implementação e Desenvolvimento do Projeto Estrelas do Tatame no Distrito Federal"/>
    <m/>
    <m/>
    <m/>
    <m/>
    <s v="DF"/>
    <x v="0"/>
    <x v="0"/>
    <m/>
    <m/>
  </r>
  <r>
    <n v="453"/>
    <m/>
    <m/>
    <m/>
    <m/>
    <x v="383"/>
    <x v="770"/>
    <x v="770"/>
    <s v="SERVICO"/>
    <m/>
    <m/>
    <s v="OUTROS SERVICOS DE TERCEIROS-PESSOA JURIDICA"/>
    <n v="24"/>
    <m/>
    <n v="2900"/>
    <n v="69600"/>
    <n v="15420737"/>
    <s v="154207"/>
    <s v="1542"/>
    <m/>
    <m/>
    <x v="0"/>
    <m/>
    <m/>
    <s v="653/2024"/>
    <n v="955910"/>
    <s v="INSTITUTO OLGA KOS BRASILIA"/>
    <s v="Implementação e Desenvolvimento do Projeto Dojô - Defesa e Inclusão, em Brasília/DF"/>
    <m/>
    <m/>
    <m/>
    <m/>
    <s v="DF"/>
    <x v="0"/>
    <x v="0"/>
    <m/>
    <m/>
  </r>
  <r>
    <n v="930"/>
    <m/>
    <m/>
    <m/>
    <m/>
    <x v="4"/>
    <x v="771"/>
    <x v="771"/>
    <s v="BEM"/>
    <m/>
    <m/>
    <s v="APARELHOS E EQUIP. P/ ESPORTES E DIVERSOES"/>
    <n v="1"/>
    <m/>
    <n v="200200"/>
    <n v="200200"/>
    <n v="15178036"/>
    <s v="151780"/>
    <s v="1517"/>
    <m/>
    <m/>
    <x v="13"/>
    <m/>
    <m/>
    <s v="1698/2024"/>
    <n v="958263"/>
    <s v="MUNICIPIO DE ITACURUBI"/>
    <s v="Realização de Evento Esportivo no Município de Itacurubi/RS"/>
    <m/>
    <m/>
    <m/>
    <m/>
    <s v="RS"/>
    <x v="3"/>
    <x v="0"/>
    <m/>
    <m/>
  </r>
  <r>
    <n v="931"/>
    <m/>
    <m/>
    <m/>
    <m/>
    <x v="35"/>
    <x v="772"/>
    <x v="772"/>
    <s v="SERVICO"/>
    <m/>
    <m/>
    <s v="OUTROS SERVICOS DE TERCEIROS-PESSOA JURIDICA"/>
    <n v="12"/>
    <m/>
    <n v="1800"/>
    <n v="21600"/>
    <n v="15398921"/>
    <s v="153989"/>
    <s v="1539"/>
    <m/>
    <m/>
    <x v="3"/>
    <m/>
    <m/>
    <s v="1742/2024"/>
    <n v="959505"/>
    <s v="LACULTESP - LAZER, CULTURA E ESPORTE, QUALIDADE DE VIDA"/>
    <s v="Implementação e Desenvolvimento do Projeto Lacultesp Saúde no Município de Ribeirão Preto/SP"/>
    <m/>
    <m/>
    <m/>
    <m/>
    <s v="SP"/>
    <x v="20"/>
    <x v="8"/>
    <m/>
    <m/>
  </r>
  <r>
    <n v="932"/>
    <m/>
    <m/>
    <m/>
    <m/>
    <x v="410"/>
    <x v="773"/>
    <x v="773"/>
    <s v="SERVICO"/>
    <m/>
    <m/>
    <s v="OUTROS SERVICOS DE TERCEIROS-PESSOA JURIDICA"/>
    <n v="12"/>
    <m/>
    <n v="2800"/>
    <n v="33600"/>
    <n v="15398918"/>
    <s v="153989"/>
    <s v="1539"/>
    <m/>
    <m/>
    <x v="3"/>
    <m/>
    <m/>
    <s v="1742/2024"/>
    <n v="959505"/>
    <s v="LACULTESP - LAZER, CULTURA E ESPORTE, QUALIDADE DE VIDA"/>
    <s v="Implementação e Desenvolvimento do Projeto Lacultesp Saúde no Município de Ribeirão Preto/SP"/>
    <m/>
    <m/>
    <m/>
    <m/>
    <s v="SP"/>
    <x v="0"/>
    <x v="0"/>
    <m/>
    <m/>
  </r>
  <r>
    <n v="933"/>
    <m/>
    <m/>
    <m/>
    <m/>
    <x v="445"/>
    <x v="774"/>
    <x v="774"/>
    <s v="BEM"/>
    <m/>
    <m/>
    <s v="MATERIAL EDUCATIVO E ESPORTIVO"/>
    <n v="60"/>
    <m/>
    <n v="78"/>
    <n v="4680"/>
    <n v="15398945"/>
    <s v="153989"/>
    <s v="1539"/>
    <m/>
    <m/>
    <x v="3"/>
    <m/>
    <m/>
    <s v="1742/2024"/>
    <n v="959505"/>
    <s v="LACULTESP - LAZER, CULTURA E ESPORTE, QUALIDADE DE VIDA"/>
    <s v="Implementação e Desenvolvimento do Projeto Lacultesp Saúde no Município de Ribeirão Preto/SP"/>
    <m/>
    <m/>
    <m/>
    <m/>
    <s v="SP"/>
    <x v="0"/>
    <x v="0"/>
    <m/>
    <m/>
  </r>
  <r>
    <n v="934"/>
    <m/>
    <m/>
    <m/>
    <m/>
    <x v="488"/>
    <x v="775"/>
    <x v="775"/>
    <s v="BEM"/>
    <m/>
    <m/>
    <s v="UNIFORMES, TECIDOS E AVIAMENTOS"/>
    <n v="120"/>
    <m/>
    <n v="45"/>
    <n v="5400"/>
    <n v="15398976"/>
    <s v="153989"/>
    <s v="1539"/>
    <m/>
    <m/>
    <x v="3"/>
    <m/>
    <m/>
    <s v="1742/2024"/>
    <n v="959505"/>
    <s v="LACULTESP - LAZER, CULTURA E ESPORTE, QUALIDADE DE VIDA"/>
    <s v="Implementação e Desenvolvimento do Projeto Lacultesp Saúde no Município de Ribeirão Preto/SP"/>
    <m/>
    <m/>
    <m/>
    <m/>
    <s v="SP"/>
    <x v="0"/>
    <x v="0"/>
    <m/>
    <m/>
  </r>
  <r>
    <n v="935"/>
    <m/>
    <m/>
    <m/>
    <m/>
    <x v="47"/>
    <x v="776"/>
    <x v="776"/>
    <s v="BEM"/>
    <m/>
    <m/>
    <s v="MATERIAL EDUCATIVO E ESPORTIVO"/>
    <n v="60"/>
    <m/>
    <n v="80"/>
    <n v="4800"/>
    <n v="15398948"/>
    <s v="153989"/>
    <s v="1539"/>
    <m/>
    <m/>
    <x v="3"/>
    <m/>
    <m/>
    <s v="1742/2024"/>
    <n v="959505"/>
    <s v="LACULTESP - LAZER, CULTURA E ESPORTE, QUALIDADE DE VIDA"/>
    <s v="Implementação e Desenvolvimento do Projeto Lacultesp Saúde no Município de Ribeirão Preto/SP"/>
    <m/>
    <m/>
    <m/>
    <m/>
    <s v="SP"/>
    <x v="23"/>
    <x v="3"/>
    <m/>
    <m/>
  </r>
  <r>
    <n v="936"/>
    <m/>
    <m/>
    <m/>
    <m/>
    <x v="489"/>
    <x v="777"/>
    <x v="777"/>
    <s v="BEM"/>
    <m/>
    <m/>
    <s v="UNIFORMES, TECIDOS E AVIAMENTOS"/>
    <n v="120"/>
    <m/>
    <n v="46"/>
    <n v="5520"/>
    <n v="15398974"/>
    <s v="153989"/>
    <s v="1539"/>
    <m/>
    <m/>
    <x v="3"/>
    <m/>
    <m/>
    <s v="1742/2024"/>
    <n v="959505"/>
    <s v="LACULTESP - LAZER, CULTURA E ESPORTE, QUALIDADE DE VIDA"/>
    <s v="Implementação e Desenvolvimento do Projeto Lacultesp Saúde no Município de Ribeirão Preto/SP"/>
    <m/>
    <m/>
    <m/>
    <m/>
    <s v="SP"/>
    <x v="22"/>
    <x v="4"/>
    <m/>
    <m/>
  </r>
  <r>
    <n v="937"/>
    <m/>
    <m/>
    <m/>
    <m/>
    <x v="298"/>
    <x v="778"/>
    <x v="778"/>
    <s v="BEM"/>
    <m/>
    <m/>
    <s v="MATERIAL EDUCATIVO E ESPORTIVO"/>
    <n v="240"/>
    <m/>
    <n v="6"/>
    <n v="1440"/>
    <n v="15398953"/>
    <s v="153989"/>
    <s v="1539"/>
    <m/>
    <m/>
    <x v="3"/>
    <m/>
    <m/>
    <s v="1742/2024"/>
    <n v="959505"/>
    <s v="LACULTESP - LAZER, CULTURA E ESPORTE, QUALIDADE DE VIDA"/>
    <s v="Implementação e Desenvolvimento do Projeto Lacultesp Saúde no Município de Ribeirão Preto/SP"/>
    <m/>
    <m/>
    <m/>
    <m/>
    <s v="SP"/>
    <x v="48"/>
    <x v="3"/>
    <m/>
    <m/>
  </r>
  <r>
    <n v="938"/>
    <m/>
    <m/>
    <m/>
    <m/>
    <x v="490"/>
    <x v="779"/>
    <x v="779"/>
    <s v="OUTROS"/>
    <m/>
    <m/>
    <s v="OBRIGACOES PATRONAIS"/>
    <n v="12"/>
    <m/>
    <n v="360"/>
    <n v="4320"/>
    <n v="15398928"/>
    <s v="153989"/>
    <s v="1539"/>
    <m/>
    <m/>
    <x v="3"/>
    <m/>
    <m/>
    <s v="1742/2024"/>
    <n v="959505"/>
    <s v="LACULTESP - LAZER, CULTURA E ESPORTE, QUALIDADE DE VIDA"/>
    <s v="Implementação e Desenvolvimento do Projeto Lacultesp Saúde no Município de Ribeirão Preto/SP"/>
    <m/>
    <m/>
    <m/>
    <m/>
    <s v="SP"/>
    <x v="0"/>
    <x v="0"/>
    <m/>
    <m/>
  </r>
  <r>
    <n v="939"/>
    <m/>
    <m/>
    <m/>
    <m/>
    <x v="491"/>
    <x v="780"/>
    <x v="780"/>
    <s v="BEM"/>
    <m/>
    <m/>
    <s v="UNIFORMES, TECIDOS E AVIAMENTOS"/>
    <n v="60"/>
    <m/>
    <n v="161"/>
    <n v="9660"/>
    <n v="15398952"/>
    <s v="153989"/>
    <s v="1539"/>
    <m/>
    <m/>
    <x v="3"/>
    <m/>
    <m/>
    <s v="1742/2024"/>
    <n v="959505"/>
    <s v="LACULTESP - LAZER, CULTURA E ESPORTE, QUALIDADE DE VIDA"/>
    <s v="Implementação e Desenvolvimento do Projeto Lacultesp Saúde no Município de Ribeirão Preto/SP"/>
    <m/>
    <m/>
    <m/>
    <m/>
    <s v="SP"/>
    <x v="0"/>
    <x v="0"/>
    <m/>
    <m/>
  </r>
  <r>
    <n v="940"/>
    <m/>
    <m/>
    <m/>
    <m/>
    <x v="132"/>
    <x v="781"/>
    <x v="781"/>
    <s v="BEM"/>
    <m/>
    <m/>
    <s v="MATERIAL EDUCATIVO E ESPORTIVO"/>
    <n v="60"/>
    <m/>
    <n v="30"/>
    <n v="1800"/>
    <n v="15398947"/>
    <s v="153989"/>
    <s v="1539"/>
    <m/>
    <m/>
    <x v="3"/>
    <m/>
    <m/>
    <s v="1742/2024"/>
    <n v="959505"/>
    <s v="LACULTESP - LAZER, CULTURA E ESPORTE, QUALIDADE DE VIDA"/>
    <s v="Implementação e Desenvolvimento do Projeto Lacultesp Saúde no Município de Ribeirão Preto/SP"/>
    <m/>
    <m/>
    <m/>
    <m/>
    <s v="SP"/>
    <x v="33"/>
    <x v="3"/>
    <m/>
    <m/>
  </r>
  <r>
    <n v="941"/>
    <m/>
    <m/>
    <m/>
    <m/>
    <x v="492"/>
    <x v="782"/>
    <x v="782"/>
    <s v="BEM"/>
    <m/>
    <m/>
    <s v="MATERIAL EDUCATIVO E ESPORTIVO"/>
    <n v="2"/>
    <m/>
    <n v="450"/>
    <n v="900"/>
    <n v="15398950"/>
    <s v="153989"/>
    <s v="1539"/>
    <m/>
    <m/>
    <x v="3"/>
    <m/>
    <m/>
    <s v="1742/2024"/>
    <n v="959505"/>
    <s v="LACULTESP - LAZER, CULTURA E ESPORTE, QUALIDADE DE VIDA"/>
    <s v="Implementação e Desenvolvimento do Projeto Lacultesp Saúde no Município de Ribeirão Preto/SP"/>
    <m/>
    <m/>
    <m/>
    <m/>
    <s v="SP"/>
    <x v="0"/>
    <x v="0"/>
    <m/>
    <m/>
  </r>
  <r>
    <n v="942"/>
    <m/>
    <m/>
    <m/>
    <m/>
    <x v="493"/>
    <x v="783"/>
    <x v="783"/>
    <s v="BEM"/>
    <m/>
    <m/>
    <s v="MATERIAL EDUCATIVO E ESPORTIVO"/>
    <n v="60"/>
    <m/>
    <n v="172"/>
    <n v="10320"/>
    <n v="15398943"/>
    <s v="153989"/>
    <s v="1539"/>
    <m/>
    <m/>
    <x v="3"/>
    <m/>
    <m/>
    <s v="1742/2024"/>
    <n v="959505"/>
    <s v="LACULTESP - LAZER, CULTURA E ESPORTE, QUALIDADE DE VIDA"/>
    <s v="Implementação e Desenvolvimento do Projeto Lacultesp Saúde no Município de Ribeirão Preto/SP"/>
    <m/>
    <m/>
    <m/>
    <m/>
    <s v="SP"/>
    <x v="21"/>
    <x v="3"/>
    <m/>
    <m/>
  </r>
  <r>
    <n v="943"/>
    <m/>
    <m/>
    <m/>
    <m/>
    <x v="494"/>
    <x v="784"/>
    <x v="784"/>
    <s v="BEM"/>
    <m/>
    <m/>
    <s v="UNIFORMES, TECIDOS E AVIAMENTOS"/>
    <n v="240"/>
    <m/>
    <n v="18"/>
    <n v="4320"/>
    <n v="15398977"/>
    <s v="153989"/>
    <s v="1539"/>
    <m/>
    <m/>
    <x v="3"/>
    <m/>
    <m/>
    <s v="1742/2024"/>
    <n v="959505"/>
    <s v="LACULTESP - LAZER, CULTURA E ESPORTE, QUALIDADE DE VIDA"/>
    <s v="Implementação e Desenvolvimento do Projeto Lacultesp Saúde no Município de Ribeirão Preto/SP"/>
    <m/>
    <m/>
    <m/>
    <m/>
    <s v="SP"/>
    <x v="0"/>
    <x v="0"/>
    <m/>
    <m/>
  </r>
  <r>
    <n v="944"/>
    <m/>
    <m/>
    <m/>
    <m/>
    <x v="110"/>
    <x v="785"/>
    <x v="785"/>
    <s v="BEM"/>
    <m/>
    <m/>
    <s v="UNIFORMES, TECIDOS E AVIAMENTOS"/>
    <n v="120"/>
    <m/>
    <n v="24"/>
    <n v="2880"/>
    <n v="15398972"/>
    <s v="153989"/>
    <s v="1539"/>
    <m/>
    <m/>
    <x v="3"/>
    <m/>
    <m/>
    <s v="1742/2024"/>
    <n v="959505"/>
    <s v="LACULTESP - LAZER, CULTURA E ESPORTE, QUALIDADE DE VIDA"/>
    <s v="Implementação e Desenvolvimento do Projeto Lacultesp Saúde no Município de Ribeirão Preto/SP"/>
    <m/>
    <m/>
    <m/>
    <m/>
    <s v="SP"/>
    <x v="29"/>
    <x v="0"/>
    <m/>
    <m/>
  </r>
  <r>
    <n v="945"/>
    <m/>
    <m/>
    <m/>
    <m/>
    <x v="490"/>
    <x v="786"/>
    <x v="786"/>
    <s v="OUTROS"/>
    <m/>
    <m/>
    <s v="OBRIGACOES PATRONAIS"/>
    <n v="12"/>
    <m/>
    <n v="600"/>
    <n v="7200"/>
    <n v="15398925"/>
    <s v="153989"/>
    <s v="1539"/>
    <m/>
    <m/>
    <x v="3"/>
    <m/>
    <m/>
    <s v="1742/2024"/>
    <n v="959505"/>
    <s v="LACULTESP - LAZER, CULTURA E ESPORTE, QUALIDADE DE VIDA"/>
    <s v="Implementação e Desenvolvimento do Projeto Lacultesp Saúde no Município de Ribeirão Preto/SP"/>
    <m/>
    <m/>
    <m/>
    <m/>
    <s v="SP"/>
    <x v="0"/>
    <x v="0"/>
    <m/>
    <m/>
  </r>
  <r>
    <n v="946"/>
    <m/>
    <m/>
    <m/>
    <m/>
    <x v="495"/>
    <x v="787"/>
    <x v="787"/>
    <s v="SERVICO"/>
    <m/>
    <m/>
    <s v="OUTROS SERVICOS DE TERCEIROS-PESSOA JURIDICA"/>
    <n v="12"/>
    <m/>
    <n v="1500"/>
    <n v="18000"/>
    <n v="15398982"/>
    <s v="153989"/>
    <s v="1539"/>
    <m/>
    <m/>
    <x v="3"/>
    <m/>
    <m/>
    <s v="1742/2024"/>
    <n v="959505"/>
    <s v="LACULTESP - LAZER, CULTURA E ESPORTE, QUALIDADE DE VIDA"/>
    <s v="Implementação e Desenvolvimento do Projeto Lacultesp Saúde no Município de Ribeirão Preto/SP"/>
    <m/>
    <m/>
    <m/>
    <m/>
    <s v="SP"/>
    <x v="0"/>
    <x v="0"/>
    <m/>
    <m/>
  </r>
  <r>
    <n v="947"/>
    <m/>
    <m/>
    <m/>
    <m/>
    <x v="33"/>
    <x v="788"/>
    <x v="788"/>
    <s v="SERVICO"/>
    <m/>
    <m/>
    <s v="SERVICOS GRAFICOS E EDITORIAIS"/>
    <n v="2"/>
    <m/>
    <n v="140"/>
    <n v="280"/>
    <n v="15398979"/>
    <s v="153989"/>
    <s v="1539"/>
    <m/>
    <m/>
    <x v="3"/>
    <m/>
    <m/>
    <s v="1742/2024"/>
    <n v="959505"/>
    <s v="LACULTESP - LAZER, CULTURA E ESPORTE, QUALIDADE DE VIDA"/>
    <s v="Implementação e Desenvolvimento do Projeto Lacultesp Saúde no Município de Ribeirão Preto/SP"/>
    <m/>
    <m/>
    <m/>
    <m/>
    <s v="SP"/>
    <x v="19"/>
    <x v="6"/>
    <m/>
    <m/>
  </r>
  <r>
    <n v="948"/>
    <m/>
    <m/>
    <m/>
    <m/>
    <x v="26"/>
    <x v="789"/>
    <x v="789"/>
    <s v="SERVICO"/>
    <m/>
    <m/>
    <s v="OUTROS SERVICOS DE TERCEIROS-PESSOA JURIDICA"/>
    <n v="12"/>
    <m/>
    <n v="3000"/>
    <n v="36000"/>
    <n v="15398916"/>
    <s v="153989"/>
    <s v="1539"/>
    <m/>
    <m/>
    <x v="3"/>
    <m/>
    <m/>
    <s v="1742/2024"/>
    <n v="959505"/>
    <s v="LACULTESP - LAZER, CULTURA E ESPORTE, QUALIDADE DE VIDA"/>
    <s v="Implementação e Desenvolvimento do Projeto Lacultesp Saúde no Município de Ribeirão Preto/SP"/>
    <m/>
    <m/>
    <m/>
    <m/>
    <s v="SP"/>
    <x v="17"/>
    <x v="8"/>
    <m/>
    <m/>
  </r>
  <r>
    <n v="949"/>
    <m/>
    <m/>
    <m/>
    <m/>
    <x v="496"/>
    <x v="790"/>
    <x v="790"/>
    <s v="SERVICO"/>
    <m/>
    <m/>
    <s v="OUTROS SERVICOS DE TERCEIROS-PESSOA JURIDICA"/>
    <n v="12"/>
    <m/>
    <n v="1500"/>
    <n v="18000"/>
    <n v="15398981"/>
    <s v="153989"/>
    <s v="1539"/>
    <m/>
    <m/>
    <x v="3"/>
    <m/>
    <m/>
    <s v="1742/2024"/>
    <n v="959505"/>
    <s v="LACULTESP - LAZER, CULTURA E ESPORTE, QUALIDADE DE VIDA"/>
    <s v="Implementação e Desenvolvimento do Projeto Lacultesp Saúde no Município de Ribeirão Preto/SP"/>
    <m/>
    <m/>
    <m/>
    <m/>
    <s v="SP"/>
    <x v="0"/>
    <x v="0"/>
    <m/>
    <m/>
  </r>
  <r>
    <n v="950"/>
    <m/>
    <m/>
    <m/>
    <m/>
    <x v="490"/>
    <x v="791"/>
    <x v="791"/>
    <s v="OUTROS"/>
    <m/>
    <m/>
    <s v="OBRIGACOES PATRONAIS"/>
    <n v="12"/>
    <m/>
    <n v="560"/>
    <n v="6720"/>
    <n v="15398927"/>
    <s v="153989"/>
    <s v="1539"/>
    <m/>
    <m/>
    <x v="3"/>
    <m/>
    <m/>
    <s v="1742/2024"/>
    <n v="959505"/>
    <s v="LACULTESP - LAZER, CULTURA E ESPORTE, QUALIDADE DE VIDA"/>
    <s v="Implementação e Desenvolvimento do Projeto Lacultesp Saúde no Município de Ribeirão Preto/SP"/>
    <m/>
    <m/>
    <m/>
    <m/>
    <s v="SP"/>
    <x v="0"/>
    <x v="0"/>
    <m/>
    <m/>
  </r>
  <r>
    <n v="951"/>
    <m/>
    <m/>
    <m/>
    <m/>
    <x v="392"/>
    <x v="792"/>
    <x v="792"/>
    <s v="BEM"/>
    <m/>
    <m/>
    <s v="MATERIAL EDUCATIVO E ESPORTIVO"/>
    <n v="20"/>
    <m/>
    <n v="128"/>
    <n v="2560"/>
    <n v="15398969"/>
    <s v="153989"/>
    <s v="1539"/>
    <m/>
    <m/>
    <x v="3"/>
    <m/>
    <m/>
    <s v="1742/2024"/>
    <n v="959505"/>
    <s v="LACULTESP - LAZER, CULTURA E ESPORTE, QUALIDADE DE VIDA"/>
    <s v="Implementação e Desenvolvimento do Projeto Lacultesp Saúde no Município de Ribeirão Preto/SP"/>
    <m/>
    <m/>
    <m/>
    <m/>
    <s v="SP"/>
    <x v="0"/>
    <x v="0"/>
    <m/>
    <m/>
  </r>
  <r>
    <n v="952"/>
    <m/>
    <m/>
    <m/>
    <m/>
    <x v="497"/>
    <x v="793"/>
    <x v="793"/>
    <s v="BEM"/>
    <m/>
    <m/>
    <s v="EQUIPAMENTOS E MATERIAL PERMANENTE"/>
    <n v="12"/>
    <m/>
    <n v="2235.6"/>
    <n v="26827.200000000001"/>
    <n v="15444294"/>
    <s v="154442"/>
    <s v="1544"/>
    <m/>
    <m/>
    <x v="14"/>
    <m/>
    <m/>
    <s v="1922/2024"/>
    <n v="958283"/>
    <s v="MUNICIPIO DE ASSIS BRASIL"/>
    <s v="Aquisição e Instalação de Academias ao Ar Livre no Município de Assis Brasil/AC"/>
    <m/>
    <m/>
    <m/>
    <m/>
    <s v="AC"/>
    <x v="0"/>
    <x v="0"/>
    <m/>
    <m/>
  </r>
  <r>
    <n v="953"/>
    <m/>
    <m/>
    <m/>
    <m/>
    <x v="498"/>
    <x v="794"/>
    <x v="794"/>
    <s v="BEM"/>
    <m/>
    <m/>
    <s v="EQUIPAMENTOS E MATERIAL PERMANENTE"/>
    <n v="12"/>
    <m/>
    <n v="1300"/>
    <n v="15600"/>
    <n v="15444332"/>
    <s v="154443"/>
    <s v="1544"/>
    <m/>
    <m/>
    <x v="14"/>
    <m/>
    <m/>
    <s v="1922/2024"/>
    <n v="958283"/>
    <s v="MUNICIPIO DE ASSIS BRASIL"/>
    <s v="Aquisição e Instalação de Academias ao Ar Livre no Município de Assis Brasil/AC"/>
    <m/>
    <m/>
    <m/>
    <m/>
    <s v="AC"/>
    <x v="0"/>
    <x v="0"/>
    <m/>
    <m/>
  </r>
  <r>
    <n v="954"/>
    <m/>
    <m/>
    <m/>
    <m/>
    <x v="499"/>
    <x v="795"/>
    <x v="795"/>
    <s v="BEM"/>
    <m/>
    <m/>
    <s v="EQUIPAMENTOS E MATERIAL PERMANENTE"/>
    <n v="12"/>
    <m/>
    <n v="2350"/>
    <n v="28200"/>
    <n v="15444330"/>
    <s v="154443"/>
    <s v="1544"/>
    <m/>
    <m/>
    <x v="14"/>
    <m/>
    <m/>
    <s v="1922/2024"/>
    <n v="958283"/>
    <s v="MUNICIPIO DE ASSIS BRASIL"/>
    <s v="Aquisição e Instalação de Academias ao Ar Livre no Município de Assis Brasil/AC"/>
    <m/>
    <m/>
    <m/>
    <m/>
    <s v="AC"/>
    <x v="0"/>
    <x v="0"/>
    <m/>
    <m/>
  </r>
  <r>
    <n v="955"/>
    <m/>
    <m/>
    <m/>
    <m/>
    <x v="500"/>
    <x v="796"/>
    <x v="796"/>
    <s v="BEM"/>
    <m/>
    <m/>
    <s v="EQUIPAMENTOS E MATERIAL PERMANENTE"/>
    <n v="12"/>
    <m/>
    <n v="1000"/>
    <n v="12000"/>
    <n v="15444335"/>
    <s v="154443"/>
    <s v="1544"/>
    <m/>
    <m/>
    <x v="14"/>
    <m/>
    <m/>
    <s v="1922/2024"/>
    <n v="958283"/>
    <s v="MUNICIPIO DE ASSIS BRASIL"/>
    <s v="Aquisição e Instalação de Academias ao Ar Livre no Município de Assis Brasil/AC"/>
    <m/>
    <m/>
    <m/>
    <m/>
    <s v="AC"/>
    <x v="0"/>
    <x v="0"/>
    <m/>
    <m/>
  </r>
  <r>
    <n v="956"/>
    <m/>
    <m/>
    <m/>
    <m/>
    <x v="501"/>
    <x v="797"/>
    <x v="797"/>
    <s v="BEM"/>
    <m/>
    <m/>
    <s v="EQUIPAMENTOS E MATERIAL PERMANENTE"/>
    <n v="12"/>
    <m/>
    <n v="1390"/>
    <n v="16680"/>
    <n v="15444306"/>
    <s v="154443"/>
    <s v="1544"/>
    <m/>
    <m/>
    <x v="14"/>
    <m/>
    <m/>
    <s v="1922/2024"/>
    <n v="958283"/>
    <s v="MUNICIPIO DE ASSIS BRASIL"/>
    <s v="Aquisição e Instalação de Academias ao Ar Livre no Município de Assis Brasil/AC"/>
    <m/>
    <m/>
    <m/>
    <m/>
    <s v="AC"/>
    <x v="0"/>
    <x v="0"/>
    <m/>
    <m/>
  </r>
  <r>
    <n v="957"/>
    <m/>
    <m/>
    <m/>
    <m/>
    <x v="502"/>
    <x v="798"/>
    <x v="798"/>
    <s v="BEM"/>
    <m/>
    <m/>
    <s v="EQUIPAMENTOS E MATERIAL PERMANENTE"/>
    <n v="12"/>
    <m/>
    <n v="1337.5"/>
    <n v="16050"/>
    <n v="15444288"/>
    <s v="154442"/>
    <s v="1544"/>
    <m/>
    <m/>
    <x v="14"/>
    <m/>
    <m/>
    <s v="1922/2024"/>
    <n v="958283"/>
    <s v="MUNICIPIO DE ASSIS BRASIL"/>
    <s v="Aquisição e Instalação de Academias ao Ar Livre no Município de Assis Brasil/AC"/>
    <m/>
    <m/>
    <m/>
    <m/>
    <s v="AC"/>
    <x v="0"/>
    <x v="0"/>
    <m/>
    <m/>
  </r>
  <r>
    <n v="958"/>
    <m/>
    <m/>
    <m/>
    <m/>
    <x v="503"/>
    <x v="799"/>
    <x v="799"/>
    <s v="BEM"/>
    <m/>
    <m/>
    <s v="EQUIPAMENTOS E MATERIAL PERMANENTE"/>
    <n v="12"/>
    <m/>
    <n v="2500"/>
    <n v="30000"/>
    <n v="15444298"/>
    <s v="154442"/>
    <s v="1544"/>
    <m/>
    <m/>
    <x v="14"/>
    <m/>
    <m/>
    <s v="1922/2024"/>
    <n v="958283"/>
    <s v="MUNICIPIO DE ASSIS BRASIL"/>
    <s v="Aquisição e Instalação de Academias ao Ar Livre no Município de Assis Brasil/AC"/>
    <m/>
    <m/>
    <m/>
    <m/>
    <s v="AC"/>
    <x v="0"/>
    <x v="0"/>
    <m/>
    <m/>
  </r>
  <r>
    <n v="959"/>
    <m/>
    <m/>
    <m/>
    <m/>
    <x v="504"/>
    <x v="800"/>
    <x v="800"/>
    <s v="BEM"/>
    <m/>
    <m/>
    <s v="EQUIPAMENTOS E MATERIAL PERMANENTE"/>
    <n v="15"/>
    <m/>
    <n v="1100"/>
    <n v="16500"/>
    <n v="15444164"/>
    <s v="154441"/>
    <s v="1544"/>
    <m/>
    <m/>
    <x v="14"/>
    <m/>
    <m/>
    <s v="1922/2024"/>
    <n v="958283"/>
    <s v="MUNICIPIO DE ASSIS BRASIL"/>
    <s v="Aquisição e Instalação de Academias ao Ar Livre no Município de Assis Brasil/AC"/>
    <m/>
    <m/>
    <m/>
    <m/>
    <s v="AC"/>
    <x v="0"/>
    <x v="0"/>
    <m/>
    <m/>
  </r>
  <r>
    <n v="960"/>
    <m/>
    <m/>
    <m/>
    <m/>
    <x v="505"/>
    <x v="801"/>
    <x v="801"/>
    <s v="BEM"/>
    <m/>
    <m/>
    <s v="EQUIPAMENTOS E MATERIAL PERMANENTE"/>
    <n v="15"/>
    <m/>
    <n v="3900"/>
    <n v="58500"/>
    <n v="15444169"/>
    <s v="154441"/>
    <s v="1544"/>
    <m/>
    <m/>
    <x v="14"/>
    <m/>
    <m/>
    <s v="1922/2024"/>
    <n v="958283"/>
    <s v="MUNICIPIO DE ASSIS BRASIL"/>
    <s v="Aquisição e Instalação de Academias ao Ar Livre no Município de Assis Brasil/AC"/>
    <m/>
    <m/>
    <m/>
    <m/>
    <s v="AC"/>
    <x v="0"/>
    <x v="0"/>
    <m/>
    <m/>
  </r>
  <r>
    <n v="961"/>
    <m/>
    <m/>
    <m/>
    <m/>
    <x v="11"/>
    <x v="11"/>
    <x v="11"/>
    <s v="-"/>
    <m/>
    <m/>
    <s v="-"/>
    <n v="0"/>
    <m/>
    <n v="0"/>
    <n v="0"/>
    <n v="0"/>
    <s v="0"/>
    <s v="0"/>
    <m/>
    <m/>
    <x v="3"/>
    <m/>
    <m/>
    <s v="2074/2024"/>
    <n v="957522"/>
    <s v="S.O.S BILLINGS - GRUPO DE DEFESA AMBIENTAL"/>
    <s v="Implementação e Desenvolvimento do Projeto Futuro Esportes Judô no Estado de São Paulo"/>
    <m/>
    <m/>
    <m/>
    <m/>
    <s v="SP"/>
    <x v="10"/>
    <x v="0"/>
    <m/>
    <m/>
  </r>
  <r>
    <n v="962"/>
    <m/>
    <m/>
    <m/>
    <m/>
    <x v="506"/>
    <x v="802"/>
    <x v="802"/>
    <s v="BEM"/>
    <m/>
    <m/>
    <s v="MATERIAL EDUCATIVO E ESPORTIVO"/>
    <n v="200"/>
    <m/>
    <n v="6.4"/>
    <n v="1280"/>
    <n v="15467595"/>
    <s v="154675"/>
    <s v="1546"/>
    <m/>
    <m/>
    <x v="10"/>
    <m/>
    <m/>
    <s v="2079/2024"/>
    <n v="958527"/>
    <s v="INSTITUTO SERTAO VIVO - ISERVI"/>
    <s v="Implementação e Desenvolvimento do Projeto o Futuro em Campo - Conhecimento e Bola no Pé no Município de Umari/CE"/>
    <m/>
    <m/>
    <m/>
    <m/>
    <s v="CE"/>
    <x v="0"/>
    <x v="0"/>
    <m/>
    <m/>
  </r>
  <r>
    <n v="963"/>
    <m/>
    <m/>
    <m/>
    <m/>
    <x v="203"/>
    <x v="803"/>
    <x v="803"/>
    <s v="BEM"/>
    <m/>
    <m/>
    <s v="UNIFORMES, TECIDOS E AVIAMENTOS"/>
    <n v="170"/>
    <m/>
    <n v="42"/>
    <n v="7140"/>
    <n v="15468244"/>
    <s v="154682"/>
    <s v="1546"/>
    <m/>
    <m/>
    <x v="10"/>
    <m/>
    <m/>
    <s v="2079/2024"/>
    <n v="958527"/>
    <s v="INSTITUTO SERTAO VIVO - ISERVI"/>
    <s v="Implementação e Desenvolvimento do Projeto o Futuro em Campo - Conhecimento e Bola no Pé no Município de Umari/CE"/>
    <m/>
    <m/>
    <m/>
    <m/>
    <s v="CE"/>
    <x v="22"/>
    <x v="4"/>
    <m/>
    <m/>
  </r>
  <r>
    <n v="964"/>
    <m/>
    <m/>
    <m/>
    <m/>
    <x v="507"/>
    <x v="804"/>
    <x v="804"/>
    <s v="BEM"/>
    <m/>
    <m/>
    <s v="MATERIAL EDUCATIVO E ESPORTIVO"/>
    <n v="5"/>
    <m/>
    <n v="34.950000000000003"/>
    <n v="174.75"/>
    <n v="15467643"/>
    <s v="154676"/>
    <s v="1546"/>
    <m/>
    <m/>
    <x v="10"/>
    <m/>
    <m/>
    <s v="2079/2024"/>
    <n v="958527"/>
    <s v="INSTITUTO SERTAO VIVO - ISERVI"/>
    <s v="Implementação e Desenvolvimento do Projeto o Futuro em Campo - Conhecimento e Bola no Pé no Município de Umari/CE"/>
    <m/>
    <m/>
    <m/>
    <m/>
    <s v="CE"/>
    <x v="0"/>
    <x v="0"/>
    <m/>
    <m/>
  </r>
  <r>
    <n v="965"/>
    <m/>
    <m/>
    <m/>
    <m/>
    <x v="35"/>
    <x v="805"/>
    <x v="805"/>
    <s v="SERVICO"/>
    <m/>
    <m/>
    <s v="OUTROS SERVICOS DE TERCEIROS-PESSOA JURIDICA"/>
    <n v="36"/>
    <m/>
    <n v="1200"/>
    <n v="43200"/>
    <n v="15467563"/>
    <s v="154675"/>
    <s v="1546"/>
    <m/>
    <m/>
    <x v="10"/>
    <m/>
    <m/>
    <s v="2079/2024"/>
    <n v="958527"/>
    <s v="INSTITUTO SERTAO VIVO - ISERVI"/>
    <s v="Implementação e Desenvolvimento do Projeto o Futuro em Campo - Conhecimento e Bola no Pé no Município de Umari/CE"/>
    <m/>
    <m/>
    <m/>
    <m/>
    <s v="CE"/>
    <x v="20"/>
    <x v="8"/>
    <m/>
    <m/>
  </r>
  <r>
    <n v="966"/>
    <m/>
    <m/>
    <m/>
    <m/>
    <x v="289"/>
    <x v="806"/>
    <x v="806"/>
    <s v="BEM"/>
    <m/>
    <m/>
    <s v="UNIFORMES, TECIDOS E AVIAMENTOS"/>
    <n v="170"/>
    <m/>
    <n v="19.850000000000001"/>
    <n v="3374.5"/>
    <n v="15468250"/>
    <s v="154682"/>
    <s v="1546"/>
    <m/>
    <m/>
    <x v="10"/>
    <m/>
    <m/>
    <s v="2079/2024"/>
    <n v="958527"/>
    <s v="INSTITUTO SERTAO VIVO - ISERVI"/>
    <s v="Implementação e Desenvolvimento do Projeto o Futuro em Campo - Conhecimento e Bola no Pé no Município de Umari/CE"/>
    <m/>
    <m/>
    <m/>
    <m/>
    <s v="CE"/>
    <x v="0"/>
    <x v="0"/>
    <m/>
    <m/>
  </r>
  <r>
    <n v="967"/>
    <m/>
    <m/>
    <m/>
    <m/>
    <x v="204"/>
    <x v="807"/>
    <x v="807"/>
    <s v="BEM"/>
    <m/>
    <m/>
    <s v="UNIFORMES, TECIDOS E AVIAMENTOS"/>
    <n v="170"/>
    <m/>
    <n v="37"/>
    <n v="6290"/>
    <n v="15468246"/>
    <s v="154682"/>
    <s v="1546"/>
    <m/>
    <m/>
    <x v="10"/>
    <m/>
    <m/>
    <s v="2079/2024"/>
    <n v="958527"/>
    <s v="INSTITUTO SERTAO VIVO - ISERVI"/>
    <s v="Implementação e Desenvolvimento do Projeto o Futuro em Campo - Conhecimento e Bola no Pé no Município de Umari/CE"/>
    <m/>
    <m/>
    <m/>
    <m/>
    <s v="CE"/>
    <x v="41"/>
    <x v="4"/>
    <m/>
    <m/>
  </r>
  <r>
    <n v="968"/>
    <m/>
    <m/>
    <m/>
    <m/>
    <x v="200"/>
    <x v="808"/>
    <x v="808"/>
    <s v="BEM"/>
    <m/>
    <m/>
    <s v="MATERIAL EDUCATIVO E ESPORTIVO"/>
    <n v="6"/>
    <m/>
    <n v="39.549999999999997"/>
    <n v="237.3"/>
    <n v="15468226"/>
    <s v="154682"/>
    <s v="1546"/>
    <m/>
    <m/>
    <x v="10"/>
    <m/>
    <m/>
    <s v="2079/2024"/>
    <n v="958527"/>
    <s v="INSTITUTO SERTAO VIVO - ISERVI"/>
    <s v="Implementação e Desenvolvimento do Projeto o Futuro em Campo - Conhecimento e Bola no Pé no Município de Umari/CE"/>
    <m/>
    <m/>
    <m/>
    <m/>
    <s v="CE"/>
    <x v="0"/>
    <x v="0"/>
    <m/>
    <m/>
  </r>
  <r>
    <n v="969"/>
    <m/>
    <m/>
    <m/>
    <m/>
    <x v="298"/>
    <x v="809"/>
    <x v="809"/>
    <s v="BEM"/>
    <m/>
    <m/>
    <s v="MATERIAL EDUCATIVO E ESPORTIVO"/>
    <n v="20"/>
    <m/>
    <n v="192.95"/>
    <n v="3859"/>
    <n v="15467618"/>
    <s v="154676"/>
    <s v="1546"/>
    <m/>
    <m/>
    <x v="10"/>
    <m/>
    <m/>
    <s v="2079/2024"/>
    <n v="958527"/>
    <s v="INSTITUTO SERTAO VIVO - ISERVI"/>
    <s v="Implementação e Desenvolvimento do Projeto o Futuro em Campo - Conhecimento e Bola no Pé no Município de Umari/CE"/>
    <m/>
    <m/>
    <m/>
    <m/>
    <s v="CE"/>
    <x v="48"/>
    <x v="3"/>
    <m/>
    <m/>
  </r>
  <r>
    <n v="970"/>
    <m/>
    <m/>
    <m/>
    <m/>
    <x v="292"/>
    <x v="810"/>
    <x v="810"/>
    <s v="BEM"/>
    <m/>
    <m/>
    <s v="UNIFORMES, TECIDOS E AVIAMENTOS"/>
    <n v="170"/>
    <m/>
    <n v="179.95"/>
    <n v="30591.5"/>
    <n v="15468249"/>
    <s v="154682"/>
    <s v="1546"/>
    <m/>
    <m/>
    <x v="10"/>
    <m/>
    <m/>
    <s v="2079/2024"/>
    <n v="958527"/>
    <s v="INSTITUTO SERTAO VIVO - ISERVI"/>
    <s v="Implementação e Desenvolvimento do Projeto o Futuro em Campo - Conhecimento e Bola no Pé no Município de Umari/CE"/>
    <m/>
    <m/>
    <m/>
    <m/>
    <s v="CE"/>
    <x v="0"/>
    <x v="0"/>
    <m/>
    <m/>
  </r>
  <r>
    <n v="971"/>
    <m/>
    <m/>
    <m/>
    <m/>
    <x v="425"/>
    <x v="811"/>
    <x v="811"/>
    <s v="BEM"/>
    <m/>
    <m/>
    <s v="MATERIAL EDUCATIVO E ESPORTIVO"/>
    <n v="16"/>
    <m/>
    <n v="213.75"/>
    <n v="3420"/>
    <n v="15467621"/>
    <s v="154676"/>
    <s v="1546"/>
    <m/>
    <m/>
    <x v="10"/>
    <m/>
    <m/>
    <s v="2079/2024"/>
    <n v="958527"/>
    <s v="INSTITUTO SERTAO VIVO - ISERVI"/>
    <s v="Implementação e Desenvolvimento do Projeto o Futuro em Campo - Conhecimento e Bola no Pé no Município de Umari/CE"/>
    <m/>
    <m/>
    <m/>
    <m/>
    <s v="CE"/>
    <x v="0"/>
    <x v="0"/>
    <m/>
    <m/>
  </r>
  <r>
    <n v="972"/>
    <m/>
    <m/>
    <m/>
    <m/>
    <x v="508"/>
    <x v="812"/>
    <x v="812"/>
    <s v="BEM"/>
    <m/>
    <m/>
    <s v="MATERIAL EDUCATIVO E ESPORTIVO"/>
    <n v="6"/>
    <m/>
    <n v="294.95"/>
    <n v="1769.7"/>
    <n v="15468229"/>
    <s v="154682"/>
    <s v="1546"/>
    <m/>
    <m/>
    <x v="10"/>
    <m/>
    <m/>
    <s v="2079/2024"/>
    <n v="958527"/>
    <s v="INSTITUTO SERTAO VIVO - ISERVI"/>
    <s v="Implementação e Desenvolvimento do Projeto o Futuro em Campo - Conhecimento e Bola no Pé no Município de Umari/CE"/>
    <m/>
    <m/>
    <m/>
    <m/>
    <s v="CE"/>
    <x v="0"/>
    <x v="0"/>
    <m/>
    <m/>
  </r>
  <r>
    <n v="973"/>
    <m/>
    <m/>
    <m/>
    <m/>
    <x v="509"/>
    <x v="813"/>
    <x v="813"/>
    <s v="BEM"/>
    <m/>
    <m/>
    <s v="MATERIAL EDUCATIVO E ESPORTIVO"/>
    <n v="20"/>
    <m/>
    <n v="96.95"/>
    <n v="1939"/>
    <n v="15467571"/>
    <s v="154675"/>
    <s v="1546"/>
    <m/>
    <m/>
    <x v="10"/>
    <m/>
    <m/>
    <s v="2079/2024"/>
    <n v="958527"/>
    <s v="INSTITUTO SERTAO VIVO - ISERVI"/>
    <s v="Implementação e Desenvolvimento do Projeto o Futuro em Campo - Conhecimento e Bola no Pé no Município de Umari/CE"/>
    <m/>
    <m/>
    <m/>
    <m/>
    <s v="CE"/>
    <x v="5"/>
    <x v="3"/>
    <m/>
    <m/>
  </r>
  <r>
    <n v="974"/>
    <m/>
    <m/>
    <m/>
    <m/>
    <x v="510"/>
    <x v="814"/>
    <x v="814"/>
    <s v="BEM"/>
    <m/>
    <m/>
    <s v="MATERIAL EDUCATIVO E ESPORTIVO"/>
    <n v="6"/>
    <m/>
    <n v="110.5"/>
    <n v="663"/>
    <n v="15467634"/>
    <s v="154676"/>
    <s v="1546"/>
    <m/>
    <m/>
    <x v="10"/>
    <m/>
    <m/>
    <s v="2079/2024"/>
    <n v="958527"/>
    <s v="INSTITUTO SERTAO VIVO - ISERVI"/>
    <s v="Implementação e Desenvolvimento do Projeto o Futuro em Campo - Conhecimento e Bola no Pé no Município de Umari/CE"/>
    <m/>
    <m/>
    <m/>
    <m/>
    <s v="CE"/>
    <x v="0"/>
    <x v="0"/>
    <m/>
    <m/>
  </r>
  <r>
    <n v="975"/>
    <m/>
    <m/>
    <m/>
    <m/>
    <x v="511"/>
    <x v="815"/>
    <x v="815"/>
    <s v="BEM"/>
    <m/>
    <m/>
    <s v="MATERIAL EDUCATIVO E ESPORTIVO"/>
    <n v="40"/>
    <m/>
    <n v="26.65"/>
    <n v="1066"/>
    <n v="15467594"/>
    <s v="154675"/>
    <s v="1546"/>
    <m/>
    <m/>
    <x v="10"/>
    <m/>
    <m/>
    <s v="2079/2024"/>
    <n v="958527"/>
    <s v="INSTITUTO SERTAO VIVO - ISERVI"/>
    <s v="Implementação e Desenvolvimento do Projeto o Futuro em Campo - Conhecimento e Bola no Pé no Município de Umari/CE"/>
    <m/>
    <m/>
    <m/>
    <m/>
    <s v="CE"/>
    <x v="0"/>
    <x v="0"/>
    <m/>
    <m/>
  </r>
  <r>
    <n v="976"/>
    <m/>
    <m/>
    <m/>
    <m/>
    <x v="227"/>
    <x v="816"/>
    <x v="816"/>
    <s v="SERVICO"/>
    <m/>
    <m/>
    <s v="OUTROS SERVICOS DE TERCEIROS-PESSOA JURIDICA"/>
    <n v="8"/>
    <m/>
    <n v="2831"/>
    <n v="22648"/>
    <n v="15467445"/>
    <s v="154674"/>
    <s v="1546"/>
    <m/>
    <m/>
    <x v="10"/>
    <m/>
    <m/>
    <s v="2079/2024"/>
    <n v="958527"/>
    <s v="INSTITUTO SERTAO VIVO - ISERVI"/>
    <s v="Implementação e Desenvolvimento do Projeto o Futuro em Campo - Conhecimento e Bola no Pé no Município de Umari/CE"/>
    <m/>
    <m/>
    <m/>
    <m/>
    <s v="CE"/>
    <x v="17"/>
    <x v="8"/>
    <m/>
    <m/>
  </r>
  <r>
    <n v="977"/>
    <m/>
    <m/>
    <m/>
    <m/>
    <x v="195"/>
    <x v="817"/>
    <x v="817"/>
    <s v="BEM"/>
    <m/>
    <m/>
    <s v="MATERIAL EDUCATIVO E ESPORTIVO"/>
    <n v="20"/>
    <m/>
    <n v="146.94999999999999"/>
    <n v="2939"/>
    <n v="15467573"/>
    <s v="154675"/>
    <s v="1546"/>
    <m/>
    <m/>
    <x v="10"/>
    <m/>
    <m/>
    <s v="2079/2024"/>
    <n v="958527"/>
    <s v="INSTITUTO SERTAO VIVO - ISERVI"/>
    <s v="Implementação e Desenvolvimento do Projeto o Futuro em Campo - Conhecimento e Bola no Pé no Município de Umari/CE"/>
    <m/>
    <m/>
    <m/>
    <m/>
    <s v="CE"/>
    <x v="5"/>
    <x v="3"/>
    <m/>
    <m/>
  </r>
  <r>
    <n v="978"/>
    <m/>
    <m/>
    <m/>
    <m/>
    <x v="512"/>
    <x v="818"/>
    <x v="818"/>
    <s v="BEM"/>
    <m/>
    <m/>
    <s v="MATERIAL EDUCATIVO E ESPORTIVO"/>
    <n v="150"/>
    <m/>
    <n v="14.75"/>
    <n v="2212.5"/>
    <n v="15467574"/>
    <s v="154675"/>
    <s v="1546"/>
    <m/>
    <m/>
    <x v="10"/>
    <m/>
    <m/>
    <s v="2079/2024"/>
    <n v="958527"/>
    <s v="INSTITUTO SERTAO VIVO - ISERVI"/>
    <s v="Implementação e Desenvolvimento do Projeto o Futuro em Campo - Conhecimento e Bola no Pé no Município de Umari/CE"/>
    <m/>
    <m/>
    <m/>
    <m/>
    <s v="CE"/>
    <x v="0"/>
    <x v="0"/>
    <m/>
    <m/>
  </r>
  <r>
    <n v="979"/>
    <m/>
    <m/>
    <m/>
    <m/>
    <x v="33"/>
    <x v="819"/>
    <x v="819"/>
    <s v="SERVICO"/>
    <m/>
    <m/>
    <s v="SERVICOS GRAFICOS E EDITORIAIS"/>
    <n v="3"/>
    <m/>
    <n v="197.75"/>
    <n v="593.25"/>
    <n v="15468251"/>
    <s v="154682"/>
    <s v="1546"/>
    <m/>
    <m/>
    <x v="10"/>
    <m/>
    <m/>
    <s v="2079/2024"/>
    <n v="958527"/>
    <s v="INSTITUTO SERTAO VIVO - ISERVI"/>
    <s v="Implementação e Desenvolvimento do Projeto o Futuro em Campo - Conhecimento e Bola no Pé no Município de Umari/CE"/>
    <m/>
    <m/>
    <m/>
    <m/>
    <s v="CE"/>
    <x v="19"/>
    <x v="6"/>
    <m/>
    <m/>
  </r>
  <r>
    <n v="980"/>
    <m/>
    <m/>
    <m/>
    <m/>
    <x v="38"/>
    <x v="820"/>
    <x v="820"/>
    <s v="SERVICO"/>
    <m/>
    <m/>
    <s v="OUTROS SERVICOS DE TERCEIROS-PESSOA JURIDICA"/>
    <n v="8"/>
    <m/>
    <n v="1875"/>
    <n v="15000"/>
    <n v="15467566"/>
    <s v="154675"/>
    <s v="1546"/>
    <m/>
    <m/>
    <x v="10"/>
    <m/>
    <m/>
    <s v="2079/2024"/>
    <n v="958527"/>
    <s v="INSTITUTO SERTAO VIVO - ISERVI"/>
    <s v="Implementação e Desenvolvimento do Projeto o Futuro em Campo - Conhecimento e Bola no Pé no Município de Umari/CE"/>
    <m/>
    <m/>
    <m/>
    <m/>
    <s v="CE"/>
    <x v="0"/>
    <x v="0"/>
    <m/>
    <m/>
  </r>
  <r>
    <n v="981"/>
    <m/>
    <m/>
    <m/>
    <m/>
    <x v="513"/>
    <x v="821"/>
    <x v="821"/>
    <s v="BEM"/>
    <m/>
    <m/>
    <s v="MATERIAL EDUCATIVO E ESPORTIVO"/>
    <n v="6"/>
    <m/>
    <n v="189.95"/>
    <n v="1139.7"/>
    <n v="15467637"/>
    <s v="154676"/>
    <s v="1546"/>
    <m/>
    <m/>
    <x v="10"/>
    <m/>
    <m/>
    <s v="2079/2024"/>
    <n v="958527"/>
    <s v="INSTITUTO SERTAO VIVO - ISERVI"/>
    <s v="Implementação e Desenvolvimento do Projeto o Futuro em Campo - Conhecimento e Bola no Pé no Município de Umari/CE"/>
    <m/>
    <m/>
    <m/>
    <m/>
    <s v="CE"/>
    <x v="0"/>
    <x v="0"/>
    <m/>
    <m/>
  </r>
  <r>
    <n v="982"/>
    <m/>
    <m/>
    <m/>
    <m/>
    <x v="212"/>
    <x v="822"/>
    <x v="822"/>
    <s v="BEM"/>
    <m/>
    <m/>
    <s v="MATERIAL EDUCATIVO E ESPORTIVO"/>
    <n v="4"/>
    <m/>
    <n v="13.5"/>
    <n v="54"/>
    <n v="15467651"/>
    <s v="154676"/>
    <s v="1546"/>
    <m/>
    <m/>
    <x v="10"/>
    <m/>
    <m/>
    <s v="2079/2024"/>
    <n v="958527"/>
    <s v="INSTITUTO SERTAO VIVO - ISERVI"/>
    <s v="Implementação e Desenvolvimento do Projeto o Futuro em Campo - Conhecimento e Bola no Pé no Município de Umari/CE"/>
    <m/>
    <m/>
    <m/>
    <m/>
    <s v="CE"/>
    <x v="0"/>
    <x v="0"/>
    <m/>
    <m/>
  </r>
  <r>
    <n v="983"/>
    <m/>
    <m/>
    <m/>
    <m/>
    <x v="514"/>
    <x v="823"/>
    <x v="823"/>
    <s v="BEM"/>
    <m/>
    <m/>
    <s v="MATERIAL EDUCATIVO E ESPORTIVO"/>
    <n v="16"/>
    <m/>
    <n v="89"/>
    <n v="1424"/>
    <n v="15467631"/>
    <s v="154676"/>
    <s v="1546"/>
    <m/>
    <m/>
    <x v="10"/>
    <m/>
    <m/>
    <s v="2079/2024"/>
    <n v="958527"/>
    <s v="INSTITUTO SERTAO VIVO - ISERVI"/>
    <s v="Implementação e Desenvolvimento do Projeto o Futuro em Campo - Conhecimento e Bola no Pé no Município de Umari/CE"/>
    <m/>
    <m/>
    <m/>
    <m/>
    <s v="CE"/>
    <x v="0"/>
    <x v="0"/>
    <m/>
    <m/>
  </r>
  <r>
    <n v="984"/>
    <m/>
    <m/>
    <m/>
    <m/>
    <x v="153"/>
    <x v="824"/>
    <x v="824"/>
    <s v="BEM"/>
    <m/>
    <m/>
    <s v="MATERIAL EDUCATIVO E ESPORTIVO"/>
    <n v="6"/>
    <m/>
    <n v="47.5"/>
    <n v="285"/>
    <n v="15467633"/>
    <s v="154676"/>
    <s v="1546"/>
    <m/>
    <m/>
    <x v="10"/>
    <m/>
    <m/>
    <s v="2079/2024"/>
    <n v="958527"/>
    <s v="INSTITUTO SERTAO VIVO - ISERVI"/>
    <s v="Implementação e Desenvolvimento do Projeto o Futuro em Campo - Conhecimento e Bola no Pé no Município de Umari/CE"/>
    <m/>
    <m/>
    <m/>
    <m/>
    <s v="CE"/>
    <x v="36"/>
    <x v="3"/>
    <m/>
    <m/>
  </r>
  <r>
    <n v="985"/>
    <m/>
    <m/>
    <m/>
    <m/>
    <x v="515"/>
    <x v="825"/>
    <x v="825"/>
    <s v="BEM"/>
    <m/>
    <m/>
    <s v="MATERIAL EDUCATIVO E ESPORTIVO"/>
    <n v="30"/>
    <m/>
    <n v="74.5"/>
    <n v="2235"/>
    <n v="15467623"/>
    <s v="154676"/>
    <s v="1546"/>
    <m/>
    <m/>
    <x v="10"/>
    <m/>
    <m/>
    <s v="2079/2024"/>
    <n v="958527"/>
    <s v="INSTITUTO SERTAO VIVO - ISERVI"/>
    <s v="Implementação e Desenvolvimento do Projeto o Futuro em Campo - Conhecimento e Bola no Pé no Município de Umari/CE"/>
    <m/>
    <m/>
    <m/>
    <m/>
    <s v="CE"/>
    <x v="0"/>
    <x v="0"/>
    <m/>
    <m/>
  </r>
  <r>
    <n v="986"/>
    <m/>
    <m/>
    <m/>
    <m/>
    <x v="8"/>
    <x v="826"/>
    <x v="826"/>
    <s v="BEM"/>
    <m/>
    <m/>
    <s v="UNIFORMES, TECIDOS E AVIAMENTOS"/>
    <n v="170"/>
    <m/>
    <n v="20.95"/>
    <n v="3561.5"/>
    <n v="15468248"/>
    <s v="154682"/>
    <s v="1546"/>
    <m/>
    <m/>
    <x v="10"/>
    <m/>
    <m/>
    <s v="2079/2024"/>
    <n v="958527"/>
    <s v="INSTITUTO SERTAO VIVO - ISERVI"/>
    <s v="Implementação e Desenvolvimento do Projeto o Futuro em Campo - Conhecimento e Bola no Pé no Município de Umari/CE"/>
    <m/>
    <m/>
    <m/>
    <m/>
    <s v="CE"/>
    <x v="7"/>
    <x v="3"/>
    <m/>
    <m/>
  </r>
  <r>
    <n v="987"/>
    <m/>
    <m/>
    <m/>
    <m/>
    <x v="516"/>
    <x v="827"/>
    <x v="827"/>
    <s v="SERVICO"/>
    <m/>
    <m/>
    <s v="OUTROS SERVICOS DE TERCEIROS-PESSOA JURIDICA"/>
    <n v="18"/>
    <m/>
    <n v="1600"/>
    <n v="28800"/>
    <n v="15467449"/>
    <s v="154674"/>
    <s v="1546"/>
    <m/>
    <m/>
    <x v="10"/>
    <m/>
    <m/>
    <s v="2079/2024"/>
    <n v="958527"/>
    <s v="INSTITUTO SERTAO VIVO - ISERVI"/>
    <s v="Implementação e Desenvolvimento do Projeto o Futuro em Campo - Conhecimento e Bola no Pé no Município de Umari/CE"/>
    <m/>
    <m/>
    <m/>
    <m/>
    <s v="CE"/>
    <x v="0"/>
    <x v="0"/>
    <m/>
    <m/>
  </r>
  <r>
    <n v="988"/>
    <m/>
    <m/>
    <m/>
    <m/>
    <x v="200"/>
    <x v="828"/>
    <x v="828"/>
    <s v="BEM"/>
    <m/>
    <m/>
    <s v="MATERIAL EDUCATIVO E ESPORTIVO"/>
    <n v="6"/>
    <m/>
    <n v="132.94999999999999"/>
    <n v="797.7"/>
    <n v="15468225"/>
    <s v="154682"/>
    <s v="1546"/>
    <m/>
    <m/>
    <x v="10"/>
    <m/>
    <m/>
    <s v="2079/2024"/>
    <n v="958527"/>
    <s v="INSTITUTO SERTAO VIVO - ISERVI"/>
    <s v="Implementação e Desenvolvimento do Projeto o Futuro em Campo - Conhecimento e Bola no Pé no Município de Umari/CE"/>
    <m/>
    <m/>
    <m/>
    <m/>
    <s v="CE"/>
    <x v="0"/>
    <x v="0"/>
    <m/>
    <m/>
  </r>
  <r>
    <n v="989"/>
    <m/>
    <m/>
    <m/>
    <m/>
    <x v="517"/>
    <x v="829"/>
    <x v="829"/>
    <s v="BEM"/>
    <m/>
    <m/>
    <s v="MATERIAL EDUCATIVO E ESPORTIVO"/>
    <n v="16"/>
    <m/>
    <n v="439"/>
    <n v="7024"/>
    <n v="15467597"/>
    <s v="154675"/>
    <s v="1546"/>
    <m/>
    <m/>
    <x v="10"/>
    <m/>
    <m/>
    <s v="2079/2024"/>
    <n v="958527"/>
    <s v="INSTITUTO SERTAO VIVO - ISERVI"/>
    <s v="Implementação e Desenvolvimento do Projeto o Futuro em Campo - Conhecimento e Bola no Pé no Município de Umari/CE"/>
    <m/>
    <m/>
    <m/>
    <m/>
    <s v="CE"/>
    <x v="0"/>
    <x v="0"/>
    <m/>
    <m/>
  </r>
  <r>
    <n v="990"/>
    <m/>
    <m/>
    <m/>
    <m/>
    <x v="110"/>
    <x v="830"/>
    <x v="830"/>
    <s v="BEM"/>
    <m/>
    <m/>
    <s v="UNIFORMES, TECIDOS E AVIAMENTOS"/>
    <n v="170"/>
    <m/>
    <n v="36.950000000000003"/>
    <n v="6281.5"/>
    <n v="15468230"/>
    <s v="154682"/>
    <s v="1546"/>
    <m/>
    <m/>
    <x v="10"/>
    <m/>
    <m/>
    <s v="2079/2024"/>
    <n v="958527"/>
    <s v="INSTITUTO SERTAO VIVO - ISERVI"/>
    <s v="Implementação e Desenvolvimento do Projeto o Futuro em Campo - Conhecimento e Bola no Pé no Município de Umari/CE"/>
    <m/>
    <m/>
    <m/>
    <m/>
    <s v="CE"/>
    <x v="29"/>
    <x v="0"/>
    <m/>
    <m/>
  </r>
  <r>
    <n v="991"/>
    <m/>
    <m/>
    <m/>
    <m/>
    <x v="518"/>
    <x v="831"/>
    <x v="831"/>
    <s v="SERVICO"/>
    <m/>
    <m/>
    <s v="OUTROS SERVICOS DE TERCEIROS-PESSOA JURIDICA"/>
    <n v="600"/>
    <m/>
    <n v="55"/>
    <n v="33000"/>
    <n v="15397669"/>
    <s v="153976"/>
    <s v="1539"/>
    <m/>
    <m/>
    <x v="1"/>
    <m/>
    <m/>
    <s v="2157/2024"/>
    <n v="956772"/>
    <s v="FEDERACAO ACADEMICA PERNAMBUCANA DE ESPORTES"/>
    <s v="Realização dos Jogos Universitários de Pernambuco, na cidade de Recife/PE"/>
    <m/>
    <m/>
    <m/>
    <m/>
    <s v="PE"/>
    <x v="0"/>
    <x v="0"/>
    <m/>
    <m/>
  </r>
  <r>
    <n v="992"/>
    <m/>
    <m/>
    <m/>
    <m/>
    <x v="519"/>
    <x v="832"/>
    <x v="832"/>
    <s v="SERVICO"/>
    <m/>
    <m/>
    <s v="OUTROS SERVICOS DE TERCEIROS-PESSOA JURIDICA"/>
    <n v="180"/>
    <m/>
    <n v="218.45"/>
    <n v="39321"/>
    <n v="15397644"/>
    <s v="153976"/>
    <s v="1539"/>
    <m/>
    <m/>
    <x v="1"/>
    <m/>
    <m/>
    <s v="2157/2024"/>
    <n v="956772"/>
    <s v="FEDERACAO ACADEMICA PERNAMBUCANA DE ESPORTES"/>
    <s v="Realização dos Jogos Universitários de Pernambuco, na cidade de Recife/PE"/>
    <m/>
    <m/>
    <m/>
    <m/>
    <s v="PE"/>
    <x v="58"/>
    <x v="13"/>
    <m/>
    <m/>
  </r>
  <r>
    <n v="993"/>
    <m/>
    <m/>
    <m/>
    <m/>
    <x v="520"/>
    <x v="833"/>
    <x v="833"/>
    <s v="SERVICO"/>
    <m/>
    <m/>
    <s v="OUTROS SERVICOS DE TERCEIROS-PESSOA JURIDICA"/>
    <n v="7"/>
    <m/>
    <n v="5500"/>
    <n v="38500"/>
    <n v="15397633"/>
    <s v="153976"/>
    <s v="1539"/>
    <m/>
    <m/>
    <x v="1"/>
    <m/>
    <m/>
    <s v="2157/2024"/>
    <n v="956772"/>
    <s v="FEDERACAO ACADEMICA PERNAMBUCANA DE ESPORTES"/>
    <s v="Realização dos Jogos Universitários de Pernambuco, na cidade de Recife/PE"/>
    <m/>
    <m/>
    <m/>
    <m/>
    <s v="PE"/>
    <x v="0"/>
    <x v="0"/>
    <m/>
    <m/>
  </r>
  <r>
    <n v="994"/>
    <m/>
    <m/>
    <m/>
    <m/>
    <x v="211"/>
    <x v="834"/>
    <x v="834"/>
    <s v="SERVICO"/>
    <m/>
    <m/>
    <s v="OUTROS SERVICOS DE TERCEIROS-PESSOA JURIDICA"/>
    <n v="270"/>
    <m/>
    <n v="40"/>
    <n v="10800"/>
    <n v="15397641"/>
    <s v="153976"/>
    <s v="1539"/>
    <m/>
    <m/>
    <x v="1"/>
    <m/>
    <m/>
    <s v="2157/2024"/>
    <n v="956772"/>
    <s v="FEDERACAO ACADEMICA PERNAMBUCANA DE ESPORTES"/>
    <s v="Realização dos Jogos Universitários de Pernambuco, na cidade de Recife/PE"/>
    <m/>
    <m/>
    <m/>
    <m/>
    <s v="PE"/>
    <x v="34"/>
    <x v="12"/>
    <m/>
    <m/>
  </r>
  <r>
    <n v="995"/>
    <m/>
    <m/>
    <m/>
    <m/>
    <x v="119"/>
    <x v="835"/>
    <x v="835"/>
    <s v="BEM"/>
    <m/>
    <m/>
    <s v="MATERIAL EDUCATIVO E ESPORTIVO"/>
    <n v="10"/>
    <m/>
    <n v="221.22"/>
    <n v="2212.1999999999998"/>
    <n v="15397553"/>
    <s v="153975"/>
    <s v="1539"/>
    <m/>
    <m/>
    <x v="1"/>
    <m/>
    <m/>
    <s v="2157/2024"/>
    <n v="956772"/>
    <s v="FEDERACAO ACADEMICA PERNAMBUCANA DE ESPORTES"/>
    <s v="Realização dos Jogos Universitários de Pernambuco, na cidade de Recife/PE"/>
    <m/>
    <m/>
    <m/>
    <m/>
    <s v="PE"/>
    <x v="30"/>
    <x v="3"/>
    <m/>
    <m/>
  </r>
  <r>
    <n v="996"/>
    <m/>
    <m/>
    <m/>
    <m/>
    <x v="521"/>
    <x v="836"/>
    <x v="836"/>
    <s v="SERVICO"/>
    <m/>
    <m/>
    <s v="OUTROS SERVICOS DE TERCEIROS-PESSOA JURIDICA"/>
    <n v="6"/>
    <m/>
    <n v="2700"/>
    <n v="16200"/>
    <n v="15397599"/>
    <s v="153975"/>
    <s v="1539"/>
    <m/>
    <m/>
    <x v="1"/>
    <m/>
    <m/>
    <s v="2157/2024"/>
    <n v="956772"/>
    <s v="FEDERACAO ACADEMICA PERNAMBUCANA DE ESPORTES"/>
    <s v="Realização dos Jogos Universitários de Pernambuco, na cidade de Recife/PE"/>
    <m/>
    <m/>
    <m/>
    <m/>
    <s v="PE"/>
    <x v="0"/>
    <x v="0"/>
    <m/>
    <m/>
  </r>
  <r>
    <n v="997"/>
    <m/>
    <m/>
    <m/>
    <m/>
    <x v="522"/>
    <x v="837"/>
    <x v="837"/>
    <s v="BEM"/>
    <m/>
    <m/>
    <s v="MATERIAL EDUCATIVO E ESPORTIVO"/>
    <n v="10"/>
    <m/>
    <n v="159.9"/>
    <n v="1599"/>
    <n v="15397546"/>
    <s v="153975"/>
    <s v="1539"/>
    <m/>
    <m/>
    <x v="1"/>
    <m/>
    <m/>
    <s v="2157/2024"/>
    <n v="956772"/>
    <s v="FEDERACAO ACADEMICA PERNAMBUCANA DE ESPORTES"/>
    <s v="Realização dos Jogos Universitários de Pernambuco, na cidade de Recife/PE"/>
    <m/>
    <m/>
    <m/>
    <m/>
    <s v="PE"/>
    <x v="49"/>
    <x v="3"/>
    <m/>
    <m/>
  </r>
  <r>
    <n v="998"/>
    <m/>
    <m/>
    <m/>
    <m/>
    <x v="203"/>
    <x v="838"/>
    <x v="838"/>
    <s v="BEM"/>
    <m/>
    <m/>
    <s v="UNIFORMES, TECIDOS E AVIAMENTOS"/>
    <n v="3000"/>
    <m/>
    <n v="100"/>
    <n v="300000"/>
    <n v="15397561"/>
    <s v="153975"/>
    <s v="1539"/>
    <m/>
    <m/>
    <x v="1"/>
    <m/>
    <m/>
    <s v="2157/2024"/>
    <n v="956772"/>
    <s v="FEDERACAO ACADEMICA PERNAMBUCANA DE ESPORTES"/>
    <s v="Realização dos Jogos Universitários de Pernambuco, na cidade de Recife/PE"/>
    <m/>
    <m/>
    <m/>
    <m/>
    <s v="PE"/>
    <x v="22"/>
    <x v="4"/>
    <m/>
    <m/>
  </r>
  <r>
    <n v="999"/>
    <m/>
    <m/>
    <m/>
    <m/>
    <x v="119"/>
    <x v="160"/>
    <x v="160"/>
    <s v="BEM"/>
    <m/>
    <m/>
    <s v="MATERIAL EDUCATIVO E ESPORTIVO"/>
    <n v="10"/>
    <m/>
    <n v="299.45"/>
    <n v="2994.5"/>
    <n v="15397558"/>
    <s v="153975"/>
    <s v="1539"/>
    <m/>
    <m/>
    <x v="1"/>
    <m/>
    <m/>
    <s v="2157/2024"/>
    <n v="956772"/>
    <s v="FEDERACAO ACADEMICA PERNAMBUCANA DE ESPORTES"/>
    <s v="Realização dos Jogos Universitários de Pernambuco, na cidade de Recife/PE"/>
    <m/>
    <m/>
    <m/>
    <m/>
    <s v="PE"/>
    <x v="30"/>
    <x v="3"/>
    <m/>
    <m/>
  </r>
  <r>
    <n v="1000"/>
    <m/>
    <m/>
    <m/>
    <m/>
    <x v="195"/>
    <x v="736"/>
    <x v="736"/>
    <s v="BEM"/>
    <m/>
    <m/>
    <s v="MATERIAL EDUCATIVO E ESPORTIVO"/>
    <n v="10"/>
    <m/>
    <n v="229.99"/>
    <n v="2299.9"/>
    <n v="15397556"/>
    <s v="153975"/>
    <s v="1539"/>
    <m/>
    <m/>
    <x v="1"/>
    <m/>
    <m/>
    <s v="2157/2024"/>
    <n v="956772"/>
    <s v="FEDERACAO ACADEMICA PERNAMBUCANA DE ESPORTES"/>
    <s v="Realização dos Jogos Universitários de Pernambuco, na cidade de Recife/PE"/>
    <m/>
    <m/>
    <m/>
    <m/>
    <s v="PE"/>
    <x v="5"/>
    <x v="3"/>
    <m/>
    <m/>
  </r>
  <r>
    <n v="1001"/>
    <m/>
    <m/>
    <m/>
    <m/>
    <x v="272"/>
    <x v="839"/>
    <x v="839"/>
    <s v="BEM"/>
    <m/>
    <m/>
    <s v="MATERIAL EDUCATIVO E ESPORTIVO"/>
    <n v="10"/>
    <m/>
    <n v="187.79"/>
    <n v="1877.9"/>
    <n v="15397460"/>
    <s v="153974"/>
    <s v="1539"/>
    <m/>
    <m/>
    <x v="1"/>
    <m/>
    <m/>
    <s v="2157/2024"/>
    <n v="956772"/>
    <s v="FEDERACAO ACADEMICA PERNAMBUCANA DE ESPORTES"/>
    <s v="Realização dos Jogos Universitários de Pernambuco, na cidade de Recife/PE"/>
    <m/>
    <m/>
    <m/>
    <m/>
    <s v="PE"/>
    <x v="11"/>
    <x v="3"/>
    <m/>
    <m/>
  </r>
  <r>
    <n v="1002"/>
    <m/>
    <m/>
    <m/>
    <m/>
    <x v="211"/>
    <x v="840"/>
    <x v="840"/>
    <s v="SERVICO"/>
    <m/>
    <m/>
    <s v="OUTROS SERVICOS DE TERCEIROS-PESSOA JURIDICA"/>
    <n v="270"/>
    <m/>
    <n v="40"/>
    <n v="10800"/>
    <n v="15397643"/>
    <s v="153976"/>
    <s v="1539"/>
    <m/>
    <m/>
    <x v="1"/>
    <m/>
    <m/>
    <s v="2157/2024"/>
    <n v="956772"/>
    <s v="FEDERACAO ACADEMICA PERNAMBUCANA DE ESPORTES"/>
    <s v="Realização dos Jogos Universitários de Pernambuco, na cidade de Recife/PE"/>
    <m/>
    <m/>
    <m/>
    <m/>
    <s v="PE"/>
    <x v="34"/>
    <x v="12"/>
    <m/>
    <m/>
  </r>
  <r>
    <n v="1003"/>
    <m/>
    <m/>
    <m/>
    <m/>
    <x v="523"/>
    <x v="841"/>
    <x v="841"/>
    <s v="SERVICO"/>
    <m/>
    <m/>
    <s v="OUTROS SERVICOS DE TERCEIROS-PESSOA JURIDICA"/>
    <n v="198"/>
    <m/>
    <n v="2198.5300000000002"/>
    <n v="435308.94"/>
    <n v="15397640"/>
    <s v="153976"/>
    <s v="1539"/>
    <m/>
    <m/>
    <x v="1"/>
    <m/>
    <m/>
    <s v="2157/2024"/>
    <n v="956772"/>
    <s v="FEDERACAO ACADEMICA PERNAMBUCANA DE ESPORTES"/>
    <s v="Realização dos Jogos Universitários de Pernambuco, na cidade de Recife/PE"/>
    <m/>
    <m/>
    <m/>
    <m/>
    <s v="PE"/>
    <x v="0"/>
    <x v="0"/>
    <m/>
    <m/>
  </r>
  <r>
    <n v="1004"/>
    <m/>
    <m/>
    <m/>
    <m/>
    <x v="216"/>
    <x v="842"/>
    <x v="842"/>
    <s v="SERVICO"/>
    <m/>
    <m/>
    <s v="OUTROS SERVICOS DE TERCEIROS-PESSOA JURIDICA"/>
    <n v="1170"/>
    <m/>
    <n v="26"/>
    <n v="30420"/>
    <n v="15397657"/>
    <s v="153976"/>
    <s v="1539"/>
    <m/>
    <m/>
    <x v="1"/>
    <m/>
    <m/>
    <s v="2157/2024"/>
    <n v="956772"/>
    <s v="FEDERACAO ACADEMICA PERNAMBUCANA DE ESPORTES"/>
    <s v="Realização dos Jogos Universitários de Pernambuco, na cidade de Recife/PE"/>
    <m/>
    <m/>
    <m/>
    <m/>
    <s v="PE"/>
    <x v="0"/>
    <x v="0"/>
    <m/>
    <m/>
  </r>
  <r>
    <n v="1005"/>
    <m/>
    <m/>
    <m/>
    <m/>
    <x v="524"/>
    <x v="843"/>
    <x v="843"/>
    <s v="SERVICO"/>
    <m/>
    <m/>
    <s v="OUTROS SERVICOS DE TERCEIROS-PESSOA JURIDICA"/>
    <n v="6128"/>
    <m/>
    <n v="5.9"/>
    <n v="36155.199999999997"/>
    <n v="15397639"/>
    <s v="153976"/>
    <s v="1539"/>
    <m/>
    <m/>
    <x v="1"/>
    <m/>
    <m/>
    <s v="2157/2024"/>
    <n v="956772"/>
    <s v="FEDERACAO ACADEMICA PERNAMBUCANA DE ESPORTES"/>
    <s v="Realização dos Jogos Universitários de Pernambuco, na cidade de Recife/PE"/>
    <m/>
    <m/>
    <m/>
    <m/>
    <s v="PE"/>
    <x v="0"/>
    <x v="0"/>
    <m/>
    <m/>
  </r>
  <r>
    <n v="1006"/>
    <m/>
    <m/>
    <m/>
    <m/>
    <x v="525"/>
    <x v="844"/>
    <x v="844"/>
    <s v="SERVICO"/>
    <m/>
    <m/>
    <s v="SERVICOS GRAFICOS E EDITORIAIS"/>
    <n v="600"/>
    <m/>
    <n v="84.73"/>
    <n v="50840"/>
    <n v="15397654"/>
    <s v="153976"/>
    <s v="1539"/>
    <m/>
    <m/>
    <x v="1"/>
    <m/>
    <m/>
    <s v="2157/2024"/>
    <n v="956772"/>
    <s v="FEDERACAO ACADEMICA PERNAMBUCANA DE ESPORTES"/>
    <s v="Realização dos Jogos Universitários de Pernambuco, na cidade de Recife/PE"/>
    <m/>
    <m/>
    <m/>
    <m/>
    <s v="PE"/>
    <x v="0"/>
    <x v="0"/>
    <m/>
    <m/>
  </r>
  <r>
    <n v="1007"/>
    <m/>
    <m/>
    <m/>
    <m/>
    <x v="526"/>
    <x v="845"/>
    <x v="845"/>
    <s v="SERVICO"/>
    <m/>
    <m/>
    <s v="OUTROS SERVICOS DE TERCEIROS-PESSOA JURIDICA"/>
    <n v="6"/>
    <m/>
    <n v="4000"/>
    <n v="24000"/>
    <n v="15397631"/>
    <s v="153976"/>
    <s v="1539"/>
    <m/>
    <m/>
    <x v="1"/>
    <m/>
    <m/>
    <s v="2157/2024"/>
    <n v="956772"/>
    <s v="FEDERACAO ACADEMICA PERNAMBUCANA DE ESPORTES"/>
    <s v="Realização dos Jogos Universitários de Pernambuco, na cidade de Recife/PE"/>
    <m/>
    <m/>
    <m/>
    <m/>
    <s v="PE"/>
    <x v="0"/>
    <x v="0"/>
    <m/>
    <m/>
  </r>
  <r>
    <n v="1008"/>
    <m/>
    <m/>
    <m/>
    <m/>
    <x v="524"/>
    <x v="846"/>
    <x v="846"/>
    <s v="SERVICO"/>
    <m/>
    <m/>
    <s v="OUTROS SERVICOS DE TERCEIROS-PESSOA JURIDICA"/>
    <n v="12"/>
    <m/>
    <n v="2500"/>
    <n v="30000"/>
    <n v="15397635"/>
    <s v="153976"/>
    <s v="1539"/>
    <m/>
    <m/>
    <x v="1"/>
    <m/>
    <m/>
    <s v="2157/2024"/>
    <n v="956772"/>
    <s v="FEDERACAO ACADEMICA PERNAMBUCANA DE ESPORTES"/>
    <s v="Realização dos Jogos Universitários de Pernambuco, na cidade de Recife/PE"/>
    <m/>
    <m/>
    <m/>
    <m/>
    <s v="PE"/>
    <x v="0"/>
    <x v="0"/>
    <m/>
    <m/>
  </r>
  <r>
    <n v="1009"/>
    <m/>
    <m/>
    <m/>
    <m/>
    <x v="527"/>
    <x v="847"/>
    <x v="847"/>
    <s v="BEM"/>
    <m/>
    <m/>
    <s v="MATERIAL EDUCATIVO E ESPORTIVO"/>
    <n v="10"/>
    <m/>
    <n v="239.9"/>
    <n v="2399"/>
    <n v="15397466"/>
    <s v="153974"/>
    <s v="1539"/>
    <m/>
    <m/>
    <x v="1"/>
    <m/>
    <m/>
    <s v="2157/2024"/>
    <n v="956772"/>
    <s v="FEDERACAO ACADEMICA PERNAMBUCANA DE ESPORTES"/>
    <s v="Realização dos Jogos Universitários de Pernambuco, na cidade de Recife/PE"/>
    <m/>
    <m/>
    <m/>
    <m/>
    <s v="PE"/>
    <x v="43"/>
    <x v="3"/>
    <m/>
    <m/>
  </r>
  <r>
    <n v="1010"/>
    <m/>
    <m/>
    <m/>
    <m/>
    <x v="493"/>
    <x v="46"/>
    <x v="46"/>
    <s v="BEM"/>
    <m/>
    <m/>
    <s v="MATERIAL EDUCATIVO E ESPORTIVO"/>
    <n v="10"/>
    <m/>
    <n v="142"/>
    <n v="1420"/>
    <n v="15397547"/>
    <s v="153975"/>
    <s v="1539"/>
    <m/>
    <m/>
    <x v="1"/>
    <m/>
    <m/>
    <s v="2157/2024"/>
    <n v="956772"/>
    <s v="FEDERACAO ACADEMICA PERNAMBUCANA DE ESPORTES"/>
    <s v="Realização dos Jogos Universitários de Pernambuco, na cidade de Recife/PE"/>
    <m/>
    <m/>
    <m/>
    <m/>
    <s v="PE"/>
    <x v="21"/>
    <x v="3"/>
    <m/>
    <m/>
  </r>
  <r>
    <n v="1011"/>
    <m/>
    <m/>
    <m/>
    <m/>
    <x v="97"/>
    <x v="848"/>
    <x v="848"/>
    <s v="SERVICO"/>
    <m/>
    <m/>
    <s v="OUTROS SERVICOS DE TERCEIROS-PESSOA JURIDICA"/>
    <n v="24"/>
    <m/>
    <n v="260"/>
    <n v="6240"/>
    <n v="15397658"/>
    <s v="153976"/>
    <s v="1539"/>
    <m/>
    <m/>
    <x v="1"/>
    <m/>
    <m/>
    <s v="2157/2024"/>
    <n v="956772"/>
    <s v="FEDERACAO ACADEMICA PERNAMBUCANA DE ESPORTES"/>
    <s v="Realização dos Jogos Universitários de Pernambuco, na cidade de Recife/PE"/>
    <m/>
    <m/>
    <m/>
    <m/>
    <s v="PE"/>
    <x v="27"/>
    <x v="0"/>
    <m/>
    <m/>
  </r>
  <r>
    <n v="1012"/>
    <m/>
    <m/>
    <m/>
    <m/>
    <x v="272"/>
    <x v="849"/>
    <x v="849"/>
    <s v="BEM"/>
    <m/>
    <m/>
    <s v="MATERIAL EDUCATIVO E ESPORTIVO"/>
    <n v="10"/>
    <m/>
    <n v="199.99"/>
    <n v="1999.9"/>
    <n v="15397465"/>
    <s v="153974"/>
    <s v="1539"/>
    <m/>
    <m/>
    <x v="1"/>
    <m/>
    <m/>
    <s v="2157/2024"/>
    <n v="956772"/>
    <s v="FEDERACAO ACADEMICA PERNAMBUCANA DE ESPORTES"/>
    <s v="Realização dos Jogos Universitários de Pernambuco, na cidade de Recife/PE"/>
    <m/>
    <m/>
    <m/>
    <m/>
    <s v="PE"/>
    <x v="11"/>
    <x v="3"/>
    <m/>
    <m/>
  </r>
  <r>
    <n v="1013"/>
    <m/>
    <m/>
    <m/>
    <m/>
    <x v="528"/>
    <x v="850"/>
    <x v="850"/>
    <s v="SERVICO"/>
    <m/>
    <m/>
    <s v="OUTROS SERVICOS DE TERCEIROS-PESSOA JURIDICA"/>
    <n v="6"/>
    <m/>
    <n v="3200"/>
    <n v="19200"/>
    <n v="15397670"/>
    <s v="153976"/>
    <s v="1539"/>
    <m/>
    <m/>
    <x v="1"/>
    <m/>
    <m/>
    <s v="2157/2024"/>
    <n v="956772"/>
    <s v="FEDERACAO ACADEMICA PERNAMBUCANA DE ESPORTES"/>
    <s v="Realização dos Jogos Universitários de Pernambuco, na cidade de Recife/PE"/>
    <m/>
    <m/>
    <m/>
    <m/>
    <s v="PE"/>
    <x v="0"/>
    <x v="0"/>
    <m/>
    <m/>
  </r>
  <r>
    <n v="1014"/>
    <m/>
    <m/>
    <m/>
    <m/>
    <x v="119"/>
    <x v="851"/>
    <x v="851"/>
    <s v="BEM"/>
    <m/>
    <m/>
    <s v="MATERIAL EDUCATIVO E ESPORTIVO"/>
    <n v="10"/>
    <m/>
    <n v="222.2"/>
    <n v="2222"/>
    <n v="15397550"/>
    <s v="153975"/>
    <s v="1539"/>
    <m/>
    <m/>
    <x v="1"/>
    <m/>
    <m/>
    <s v="2157/2024"/>
    <n v="956772"/>
    <s v="FEDERACAO ACADEMICA PERNAMBUCANA DE ESPORTES"/>
    <s v="Realização dos Jogos Universitários de Pernambuco, na cidade de Recife/PE"/>
    <m/>
    <m/>
    <m/>
    <m/>
    <s v="PE"/>
    <x v="30"/>
    <x v="3"/>
    <m/>
    <m/>
  </r>
  <r>
    <n v="1015"/>
    <m/>
    <m/>
    <m/>
    <m/>
    <x v="4"/>
    <x v="852"/>
    <x v="852"/>
    <s v="BEM"/>
    <m/>
    <m/>
    <s v="OUTROS MATERIAIS DE CONSUMO"/>
    <n v="1"/>
    <m/>
    <n v="293281.93"/>
    <n v="293281.93"/>
    <n v="15284726"/>
    <s v="152847"/>
    <s v="1528"/>
    <m/>
    <m/>
    <x v="7"/>
    <m/>
    <m/>
    <s v="2240/2024"/>
    <n v="961727"/>
    <s v="MUNICIPIO DE OURO PRETO"/>
    <s v="Implementação e Desenvolvimento do Programa Esporte e Lazer da Cidade (PELC) no Município de Ouro Preto/MG"/>
    <m/>
    <m/>
    <m/>
    <m/>
    <s v="MG"/>
    <x v="3"/>
    <x v="0"/>
    <m/>
    <m/>
  </r>
  <r>
    <n v="1195"/>
    <m/>
    <m/>
    <m/>
    <m/>
    <x v="383"/>
    <x v="853"/>
    <x v="853"/>
    <s v="SERVICO"/>
    <m/>
    <m/>
    <s v="OUTROS SERVICOS DE TERCEIROS-PESSOA JURIDICA"/>
    <n v="12"/>
    <m/>
    <n v="3000"/>
    <n v="36000"/>
    <n v="15430347"/>
    <s v="154303"/>
    <s v="1543"/>
    <m/>
    <m/>
    <x v="0"/>
    <m/>
    <m/>
    <s v="4947/2024"/>
    <n v="958540"/>
    <s v="BRASILIA VOLEI ESPORTE CLUBE - BVEC"/>
    <s v="Implementação e Desenvolvimento do Projeto de Vôlei em Brasília"/>
    <m/>
    <m/>
    <m/>
    <m/>
    <s v="DF"/>
    <x v="0"/>
    <x v="0"/>
    <m/>
    <m/>
  </r>
  <r>
    <n v="402"/>
    <m/>
    <m/>
    <m/>
    <m/>
    <x v="383"/>
    <x v="854"/>
    <x v="854"/>
    <s v="SERVICO"/>
    <m/>
    <m/>
    <s v="OUTROS SERVICOS DE TERCEIROS-PESSOA JURIDICA"/>
    <n v="24"/>
    <m/>
    <n v="2900"/>
    <n v="69600"/>
    <n v="15359903"/>
    <s v="153599"/>
    <s v="1535"/>
    <m/>
    <m/>
    <x v="0"/>
    <m/>
    <m/>
    <s v="652/2024"/>
    <n v="955816"/>
    <s v="INSTITUTO OLGA KOS BRASILIA"/>
    <s v="Implementação e Desenvolvimento do Projeto Conexão Esportiva, em Brasília/DF"/>
    <m/>
    <m/>
    <m/>
    <m/>
    <s v="DF"/>
    <x v="0"/>
    <x v="0"/>
    <m/>
    <m/>
  </r>
  <r>
    <n v="1132"/>
    <m/>
    <m/>
    <m/>
    <m/>
    <x v="529"/>
    <x v="855"/>
    <x v="855"/>
    <s v="SERVICO"/>
    <m/>
    <m/>
    <s v="OUTROS SERVICOS DE TERCEIROS-PESSOA JURIDICA"/>
    <n v="11"/>
    <m/>
    <n v="3000"/>
    <n v="33000"/>
    <n v="15471111"/>
    <s v="154711"/>
    <s v="1547"/>
    <m/>
    <m/>
    <x v="0"/>
    <m/>
    <m/>
    <s v="4641/2024"/>
    <n v="957284"/>
    <s v="BRASILIA VOLEI ESPORTE CLUBE - BVEC"/>
    <s v="Implementação e Desenvolvimento de Projeto de Voleibol em Brasília"/>
    <m/>
    <m/>
    <m/>
    <m/>
    <s v="DF"/>
    <x v="0"/>
    <x v="0"/>
    <m/>
    <m/>
  </r>
  <r>
    <n v="484"/>
    <m/>
    <m/>
    <m/>
    <m/>
    <x v="20"/>
    <x v="581"/>
    <x v="581"/>
    <s v="SERVICO"/>
    <m/>
    <m/>
    <s v="OUTROS SERVICOS DE TERCEIROS-PESSOA JURIDICA"/>
    <n v="10"/>
    <m/>
    <n v="2600"/>
    <n v="26000"/>
    <n v="15420792"/>
    <s v="154207"/>
    <s v="1542"/>
    <m/>
    <m/>
    <x v="0"/>
    <m/>
    <m/>
    <s v="653/2024"/>
    <n v="955910"/>
    <s v="INSTITUTO OLGA KOS BRASILIA"/>
    <s v="Implementação e Desenvolvimento do Projeto Dojô - Defesa e Inclusão, em Brasília/DF"/>
    <m/>
    <m/>
    <m/>
    <m/>
    <s v="DF"/>
    <x v="14"/>
    <x v="6"/>
    <m/>
    <m/>
  </r>
  <r>
    <n v="1626"/>
    <m/>
    <m/>
    <m/>
    <m/>
    <x v="20"/>
    <x v="581"/>
    <x v="581"/>
    <s v="SERVICO"/>
    <m/>
    <m/>
    <s v="OUTROS SERVICOS DE TERCEIROS-PESSOA JURIDICA"/>
    <n v="9"/>
    <m/>
    <n v="700"/>
    <n v="6300"/>
    <n v="15472777"/>
    <s v="154727"/>
    <s v="1547"/>
    <m/>
    <m/>
    <x v="0"/>
    <m/>
    <m/>
    <s v="16597/2024"/>
    <n v="963075"/>
    <s v="LIGA CANDANGA DE FUTSAL DO DISTRITO FEDERAL"/>
    <s v="Realização do Evento Circuito de Futebol no Entorno do Distrito Federal"/>
    <m/>
    <m/>
    <m/>
    <m/>
    <s v="DF"/>
    <x v="14"/>
    <x v="6"/>
    <m/>
    <m/>
  </r>
  <r>
    <n v="1661"/>
    <m/>
    <m/>
    <m/>
    <m/>
    <x v="20"/>
    <x v="581"/>
    <x v="581"/>
    <s v="SERVICO"/>
    <m/>
    <m/>
    <s v="OUTROS SERVICOS DE TERCEIROS-PESSOA JURIDICA"/>
    <n v="7"/>
    <m/>
    <n v="700"/>
    <n v="4900"/>
    <n v="15486678"/>
    <s v="154866"/>
    <s v="1548"/>
    <m/>
    <m/>
    <x v="0"/>
    <m/>
    <m/>
    <s v="16600/2024"/>
    <n v="962320"/>
    <s v="LIGA CANDANGA DE FUTSAL DO DISTRITO FEDERAL"/>
    <s v="Realização do Evento Futsal Social no Entorno e no Distrito Federal"/>
    <m/>
    <m/>
    <m/>
    <m/>
    <s v="DF"/>
    <x v="14"/>
    <x v="6"/>
    <m/>
    <m/>
  </r>
  <r>
    <n v="436"/>
    <m/>
    <m/>
    <m/>
    <m/>
    <x v="20"/>
    <x v="856"/>
    <x v="856"/>
    <s v="SERVICO"/>
    <m/>
    <m/>
    <s v="OUTROS SERVICOS DE TERCEIROS-PESSOA JURIDICA"/>
    <n v="20"/>
    <m/>
    <n v="2600"/>
    <n v="52000"/>
    <n v="15359995"/>
    <s v="153599"/>
    <s v="1535"/>
    <m/>
    <m/>
    <x v="0"/>
    <m/>
    <m/>
    <s v="652/2024"/>
    <n v="955816"/>
    <s v="INSTITUTO OLGA KOS BRASILIA"/>
    <s v="Implementação e Desenvolvimento do Projeto Conexão Esportiva, em Brasília/DF"/>
    <m/>
    <m/>
    <m/>
    <m/>
    <s v="DF"/>
    <x v="14"/>
    <x v="6"/>
    <m/>
    <m/>
  </r>
  <r>
    <n v="1154"/>
    <m/>
    <m/>
    <m/>
    <m/>
    <x v="20"/>
    <x v="857"/>
    <x v="857"/>
    <s v="SERVICO"/>
    <m/>
    <m/>
    <s v="OUTROS SERVICOS DE TERCEIROS-PESSOA JURIDICA"/>
    <n v="8"/>
    <m/>
    <n v="700"/>
    <n v="5600"/>
    <n v="15488879"/>
    <s v="154888"/>
    <s v="1548"/>
    <m/>
    <m/>
    <x v="0"/>
    <m/>
    <m/>
    <s v="4921/2024"/>
    <n v="959227"/>
    <s v="INSTITUTO INCUBADORA"/>
    <s v="Implementação e Desenvolvimento do Rua do Lazer nas Cidades de  Samambaia e Varjão/DF"/>
    <m/>
    <m/>
    <m/>
    <m/>
    <s v="DF"/>
    <x v="14"/>
    <x v="6"/>
    <m/>
    <m/>
  </r>
  <r>
    <n v="1515"/>
    <m/>
    <m/>
    <m/>
    <m/>
    <x v="20"/>
    <x v="858"/>
    <x v="858"/>
    <s v="SERVICO"/>
    <m/>
    <m/>
    <s v="OUTROS SERVICOS DE TERCEIROS-PESSOA JURIDICA"/>
    <n v="18"/>
    <m/>
    <n v="700"/>
    <n v="12600"/>
    <n v="15487072"/>
    <s v="154870"/>
    <s v="1548"/>
    <m/>
    <m/>
    <x v="0"/>
    <m/>
    <m/>
    <s v="14529/2024"/>
    <n v="962756"/>
    <s v="CENTRO DE DESENVOLVIMENTO DESPORTIVO ESPORTVAL FUT ART"/>
    <s v="Realização do 2º Evento Esportivo de Jogos de Rua Esporte e Cultura em Movimento no Distrito Federal"/>
    <m/>
    <m/>
    <m/>
    <m/>
    <s v="DF"/>
    <x v="14"/>
    <x v="6"/>
    <m/>
    <m/>
  </r>
  <r>
    <n v="1052"/>
    <m/>
    <m/>
    <m/>
    <m/>
    <x v="31"/>
    <x v="859"/>
    <x v="859"/>
    <s v="SERVICO"/>
    <m/>
    <m/>
    <s v="OUTROS SERVICOS DE TERCEIROS-PESSOA JURIDICA"/>
    <n v="1"/>
    <m/>
    <n v="1500"/>
    <n v="1500"/>
    <n v="15453676"/>
    <s v="154536"/>
    <s v="1545"/>
    <m/>
    <m/>
    <x v="0"/>
    <m/>
    <m/>
    <s v="2248/2024"/>
    <n v="958774"/>
    <s v="INSTITUTO CULTURAL E SOCIAL DO DISTRITO FEDERAL - INCS"/>
    <s v="Realização do Evento Circuito Esporte, Saúde &amp; Bem Estar no Distrito Federal"/>
    <m/>
    <m/>
    <m/>
    <m/>
    <s v="DF"/>
    <x v="0"/>
    <x v="0"/>
    <m/>
    <m/>
  </r>
  <r>
    <n v="1313"/>
    <m/>
    <m/>
    <m/>
    <m/>
    <x v="519"/>
    <x v="860"/>
    <x v="860"/>
    <s v="SERVICO"/>
    <m/>
    <m/>
    <s v="HOSPEDAGENS"/>
    <n v="320"/>
    <m/>
    <n v="755"/>
    <n v="241600"/>
    <n v="15294743"/>
    <s v="152947"/>
    <s v="1529"/>
    <m/>
    <m/>
    <x v="0"/>
    <m/>
    <m/>
    <s v="7556/2024"/>
    <n v="958665"/>
    <s v="CONFEDERACAO BRASILEIRA DO DESPORTO UNIVERSITARIO"/>
    <s v="Viabilizar a participação da delegação brasileira nos Jogos dos BRICS."/>
    <m/>
    <m/>
    <m/>
    <m/>
    <s v="DF"/>
    <x v="58"/>
    <x v="13"/>
    <m/>
    <m/>
  </r>
  <r>
    <n v="1133"/>
    <m/>
    <m/>
    <m/>
    <m/>
    <x v="519"/>
    <x v="861"/>
    <x v="861"/>
    <s v="SERVICO"/>
    <m/>
    <m/>
    <s v="HOSPEDAGENS"/>
    <n v="108"/>
    <m/>
    <n v="289.24"/>
    <n v="31237.919999999998"/>
    <n v="15471117"/>
    <s v="154711"/>
    <s v="1547"/>
    <m/>
    <m/>
    <x v="0"/>
    <m/>
    <m/>
    <s v="4641/2024"/>
    <n v="957284"/>
    <s v="BRASILIA VOLEI ESPORTE CLUBE - BVEC"/>
    <s v="Implementação e Desenvolvimento de Projeto de Voleibol em Brasília"/>
    <m/>
    <m/>
    <m/>
    <m/>
    <s v="DF"/>
    <x v="58"/>
    <x v="13"/>
    <m/>
    <m/>
  </r>
  <r>
    <n v="1118"/>
    <m/>
    <m/>
    <m/>
    <m/>
    <x v="519"/>
    <x v="862"/>
    <x v="862"/>
    <s v="SERVICO"/>
    <m/>
    <m/>
    <s v="HOSPEDAGENS"/>
    <n v="108"/>
    <m/>
    <n v="307"/>
    <n v="33156"/>
    <n v="15471118"/>
    <s v="154711"/>
    <s v="1547"/>
    <m/>
    <m/>
    <x v="0"/>
    <m/>
    <m/>
    <s v="4641/2024"/>
    <n v="957284"/>
    <s v="BRASILIA VOLEI ESPORTE CLUBE - BVEC"/>
    <s v="Implementação e Desenvolvimento de Projeto de Voleibol em Brasília"/>
    <m/>
    <m/>
    <m/>
    <m/>
    <s v="DF"/>
    <x v="58"/>
    <x v="13"/>
    <m/>
    <m/>
  </r>
  <r>
    <n v="1183"/>
    <m/>
    <m/>
    <m/>
    <m/>
    <x v="519"/>
    <x v="863"/>
    <x v="863"/>
    <s v="SERVICO"/>
    <m/>
    <m/>
    <s v="HOSPEDAGENS"/>
    <n v="140"/>
    <m/>
    <n v="220"/>
    <n v="30800"/>
    <n v="15430393"/>
    <s v="154303"/>
    <s v="1543"/>
    <m/>
    <m/>
    <x v="0"/>
    <m/>
    <m/>
    <s v="4947/2024"/>
    <n v="958540"/>
    <s v="BRASILIA VOLEI ESPORTE CLUBE - BVEC"/>
    <s v="Implementação e Desenvolvimento do Projeto de Vôlei em Brasília"/>
    <m/>
    <m/>
    <m/>
    <m/>
    <s v="DF"/>
    <x v="58"/>
    <x v="13"/>
    <m/>
    <m/>
  </r>
  <r>
    <n v="1194"/>
    <m/>
    <m/>
    <m/>
    <m/>
    <x v="519"/>
    <x v="864"/>
    <x v="864"/>
    <s v="SERVICO"/>
    <m/>
    <m/>
    <s v="HOSPEDAGENS"/>
    <n v="42"/>
    <m/>
    <n v="270"/>
    <n v="11340"/>
    <n v="15430389"/>
    <s v="154303"/>
    <s v="1543"/>
    <m/>
    <m/>
    <x v="0"/>
    <m/>
    <m/>
    <s v="4947/2024"/>
    <n v="958540"/>
    <s v="BRASILIA VOLEI ESPORTE CLUBE - BVEC"/>
    <s v="Implementação e Desenvolvimento do Projeto de Vôlei em Brasília"/>
    <m/>
    <m/>
    <m/>
    <m/>
    <s v="DF"/>
    <x v="58"/>
    <x v="13"/>
    <m/>
    <m/>
  </r>
  <r>
    <n v="1184"/>
    <m/>
    <m/>
    <m/>
    <m/>
    <x v="519"/>
    <x v="865"/>
    <x v="865"/>
    <s v="SERVICO"/>
    <m/>
    <m/>
    <s v="HOSPEDAGENS"/>
    <n v="42"/>
    <m/>
    <n v="280"/>
    <n v="11760"/>
    <n v="15430392"/>
    <s v="154303"/>
    <s v="1543"/>
    <m/>
    <m/>
    <x v="0"/>
    <m/>
    <m/>
    <s v="4947/2024"/>
    <n v="958540"/>
    <s v="BRASILIA VOLEI ESPORTE CLUBE - BVEC"/>
    <s v="Implementação e Desenvolvimento do Projeto de Vôlei em Brasília"/>
    <m/>
    <m/>
    <m/>
    <m/>
    <s v="DF"/>
    <x v="58"/>
    <x v="13"/>
    <m/>
    <m/>
  </r>
  <r>
    <n v="1174"/>
    <m/>
    <m/>
    <m/>
    <m/>
    <x v="519"/>
    <x v="866"/>
    <x v="866"/>
    <s v="SERVICO"/>
    <m/>
    <m/>
    <s v="HOSPEDAGENS"/>
    <n v="42"/>
    <m/>
    <n v="280"/>
    <n v="11760"/>
    <n v="15430385"/>
    <s v="154303"/>
    <s v="1543"/>
    <m/>
    <m/>
    <x v="0"/>
    <m/>
    <m/>
    <s v="4947/2024"/>
    <n v="958540"/>
    <s v="BRASILIA VOLEI ESPORTE CLUBE - BVEC"/>
    <s v="Implementação e Desenvolvimento do Projeto de Vôlei em Brasília"/>
    <m/>
    <m/>
    <m/>
    <m/>
    <s v="DF"/>
    <x v="58"/>
    <x v="13"/>
    <m/>
    <m/>
  </r>
  <r>
    <n v="1180"/>
    <m/>
    <m/>
    <m/>
    <m/>
    <x v="519"/>
    <x v="867"/>
    <x v="867"/>
    <s v="SERVICO"/>
    <m/>
    <m/>
    <s v="HOSPEDAGENS"/>
    <n v="42"/>
    <m/>
    <n v="250"/>
    <n v="10500"/>
    <n v="15430387"/>
    <s v="154303"/>
    <s v="1543"/>
    <m/>
    <m/>
    <x v="0"/>
    <m/>
    <m/>
    <s v="4947/2024"/>
    <n v="958540"/>
    <s v="BRASILIA VOLEI ESPORTE CLUBE - BVEC"/>
    <s v="Implementação e Desenvolvimento do Projeto de Vôlei em Brasília"/>
    <m/>
    <m/>
    <m/>
    <m/>
    <s v="DF"/>
    <x v="58"/>
    <x v="13"/>
    <m/>
    <m/>
  </r>
  <r>
    <n v="1115"/>
    <m/>
    <m/>
    <m/>
    <m/>
    <x v="519"/>
    <x v="868"/>
    <x v="868"/>
    <s v="SERVICO"/>
    <m/>
    <m/>
    <s v="HOSPEDAGENS"/>
    <n v="108"/>
    <m/>
    <n v="370"/>
    <n v="39960"/>
    <n v="15471121"/>
    <s v="154711"/>
    <s v="1547"/>
    <m/>
    <m/>
    <x v="0"/>
    <m/>
    <m/>
    <s v="4641/2024"/>
    <n v="957284"/>
    <s v="BRASILIA VOLEI ESPORTE CLUBE - BVEC"/>
    <s v="Implementação e Desenvolvimento de Projeto de Voleibol em Brasília"/>
    <m/>
    <m/>
    <m/>
    <m/>
    <s v="DF"/>
    <x v="58"/>
    <x v="13"/>
    <m/>
    <m/>
  </r>
  <r>
    <n v="1307"/>
    <m/>
    <m/>
    <m/>
    <m/>
    <x v="530"/>
    <x v="869"/>
    <x v="869"/>
    <s v="OUTROS"/>
    <m/>
    <m/>
    <s v="OBRIGACOES PATRONAIS"/>
    <n v="1"/>
    <m/>
    <n v="59760"/>
    <n v="59760"/>
    <n v="15294586"/>
    <s v="152945"/>
    <s v="1529"/>
    <m/>
    <m/>
    <x v="0"/>
    <m/>
    <m/>
    <s v="7556/2024"/>
    <n v="958665"/>
    <s v="CONFEDERACAO BRASILEIRA DO DESPORTO UNIVERSITARIO"/>
    <s v="Viabilizar a participação da delegação brasileira nos Jogos dos BRICS."/>
    <m/>
    <m/>
    <m/>
    <m/>
    <s v="DF"/>
    <x v="0"/>
    <x v="0"/>
    <m/>
    <m/>
  </r>
  <r>
    <n v="1"/>
    <m/>
    <m/>
    <m/>
    <m/>
    <x v="531"/>
    <x v="870"/>
    <x v="870"/>
    <s v="SERVICO"/>
    <m/>
    <m/>
    <s v="OUTROS SERVICOS DE TERCEIROS-PESSOA JURIDICA"/>
    <n v="1"/>
    <m/>
    <n v="290343"/>
    <n v="290343"/>
    <n v="15140823"/>
    <s v="151408"/>
    <s v="1514"/>
    <m/>
    <m/>
    <x v="0"/>
    <m/>
    <m/>
    <s v="211/2024"/>
    <n v="955636"/>
    <s v="CONFEDERACAO BRASILEIRA DO DESPORTO ESCOLAR"/>
    <s v="Apoio à Participação da Delegação Brasileira na ISF Gymnasiade – Bahrein 2024"/>
    <m/>
    <m/>
    <m/>
    <m/>
    <s v="DF"/>
    <x v="0"/>
    <x v="0"/>
    <m/>
    <m/>
  </r>
  <r>
    <n v="459"/>
    <m/>
    <m/>
    <m/>
    <m/>
    <x v="33"/>
    <x v="871"/>
    <x v="871"/>
    <s v="SERVICO"/>
    <m/>
    <m/>
    <s v="FESTIVIDADES E HOMENAGENS"/>
    <n v="4"/>
    <m/>
    <n v="243.5"/>
    <n v="974"/>
    <n v="15421343"/>
    <s v="154213"/>
    <s v="1542"/>
    <m/>
    <m/>
    <x v="0"/>
    <m/>
    <m/>
    <s v="653/2024"/>
    <n v="955910"/>
    <s v="INSTITUTO OLGA KOS BRASILIA"/>
    <s v="Implementação e Desenvolvimento do Projeto Dojô - Defesa e Inclusão, em Brasília/DF"/>
    <m/>
    <m/>
    <m/>
    <m/>
    <s v="DF"/>
    <x v="19"/>
    <x v="6"/>
    <m/>
    <m/>
  </r>
  <r>
    <n v="396"/>
    <m/>
    <m/>
    <m/>
    <m/>
    <x v="33"/>
    <x v="872"/>
    <x v="872"/>
    <s v="SERVICO"/>
    <m/>
    <m/>
    <s v="SERVICOS GRAFICOS E EDITORIAIS"/>
    <n v="8"/>
    <m/>
    <n v="243.5"/>
    <n v="1948"/>
    <n v="15360414"/>
    <s v="153604"/>
    <s v="1536"/>
    <m/>
    <m/>
    <x v="0"/>
    <m/>
    <m/>
    <s v="652/2024"/>
    <n v="955816"/>
    <s v="INSTITUTO OLGA KOS BRASILIA"/>
    <s v="Implementação e Desenvolvimento do Projeto Conexão Esportiva, em Brasília/DF"/>
    <m/>
    <m/>
    <m/>
    <m/>
    <s v="DF"/>
    <x v="19"/>
    <x v="6"/>
    <m/>
    <m/>
  </r>
  <r>
    <n v="430"/>
    <m/>
    <m/>
    <m/>
    <m/>
    <x v="352"/>
    <x v="552"/>
    <x v="552"/>
    <s v="SERVICO"/>
    <m/>
    <m/>
    <s v="SERVICOS GRAFICOS E EDITORIAIS"/>
    <n v="1260"/>
    <m/>
    <n v="19.5"/>
    <n v="24570"/>
    <n v="15360467"/>
    <s v="153604"/>
    <s v="1536"/>
    <m/>
    <m/>
    <x v="0"/>
    <m/>
    <m/>
    <s v="652/2024"/>
    <n v="955816"/>
    <s v="INSTITUTO OLGA KOS BRASILIA"/>
    <s v="Implementação e Desenvolvimento do Projeto Conexão Esportiva, em Brasília/DF"/>
    <m/>
    <m/>
    <m/>
    <m/>
    <s v="DF"/>
    <x v="52"/>
    <x v="6"/>
    <m/>
    <m/>
  </r>
  <r>
    <n v="467"/>
    <m/>
    <m/>
    <m/>
    <m/>
    <x v="352"/>
    <x v="552"/>
    <x v="552"/>
    <s v="SERVICO"/>
    <m/>
    <m/>
    <s v="FESTIVIDADES E HOMENAGENS"/>
    <n v="800"/>
    <m/>
    <n v="19.5"/>
    <n v="15600"/>
    <n v="15421497"/>
    <s v="154214"/>
    <s v="1542"/>
    <m/>
    <m/>
    <x v="0"/>
    <m/>
    <m/>
    <s v="653/2024"/>
    <n v="955910"/>
    <s v="INSTITUTO OLGA KOS BRASILIA"/>
    <s v="Implementação e Desenvolvimento do Projeto Dojô - Defesa e Inclusão, em Brasília/DF"/>
    <m/>
    <m/>
    <m/>
    <m/>
    <s v="DF"/>
    <x v="52"/>
    <x v="6"/>
    <m/>
    <m/>
  </r>
  <r>
    <n v="386"/>
    <m/>
    <m/>
    <m/>
    <m/>
    <x v="352"/>
    <x v="873"/>
    <x v="873"/>
    <s v="SERVICO"/>
    <m/>
    <m/>
    <s v="SERVICOS GRAFICOS E EDITORIAIS"/>
    <n v="420"/>
    <m/>
    <n v="17"/>
    <n v="7140"/>
    <n v="15360430"/>
    <s v="153604"/>
    <s v="1536"/>
    <m/>
    <m/>
    <x v="0"/>
    <m/>
    <m/>
    <s v="652/2024"/>
    <n v="955816"/>
    <s v="INSTITUTO OLGA KOS BRASILIA"/>
    <s v="Implementação e Desenvolvimento do Projeto Conexão Esportiva, em Brasília/DF"/>
    <m/>
    <m/>
    <m/>
    <m/>
    <s v="DF"/>
    <x v="52"/>
    <x v="6"/>
    <m/>
    <m/>
  </r>
  <r>
    <n v="473"/>
    <m/>
    <m/>
    <m/>
    <m/>
    <x v="352"/>
    <x v="874"/>
    <x v="874"/>
    <s v="OUTROS"/>
    <m/>
    <m/>
    <s v="PREMIACOES DESPORTIVAS"/>
    <n v="210"/>
    <m/>
    <n v="17"/>
    <n v="3570"/>
    <n v="15421440"/>
    <s v="154214"/>
    <s v="1542"/>
    <m/>
    <m/>
    <x v="0"/>
    <m/>
    <m/>
    <s v="653/2024"/>
    <n v="955910"/>
    <s v="INSTITUTO OLGA KOS BRASILIA"/>
    <s v="Implementação e Desenvolvimento do Projeto Dojô - Defesa e Inclusão, em Brasília/DF"/>
    <m/>
    <m/>
    <m/>
    <m/>
    <s v="DF"/>
    <x v="52"/>
    <x v="6"/>
    <m/>
    <m/>
  </r>
  <r>
    <n v="379"/>
    <m/>
    <m/>
    <m/>
    <m/>
    <x v="352"/>
    <x v="573"/>
    <x v="573"/>
    <s v="SERVICO"/>
    <m/>
    <m/>
    <s v="SERVICOS GRAFICOS E EDITORIAIS"/>
    <n v="1"/>
    <m/>
    <n v="3930"/>
    <n v="3930"/>
    <n v="15360427"/>
    <s v="153604"/>
    <s v="1536"/>
    <m/>
    <m/>
    <x v="0"/>
    <m/>
    <m/>
    <s v="652/2024"/>
    <n v="955816"/>
    <s v="INSTITUTO OLGA KOS BRASILIA"/>
    <s v="Implementação e Desenvolvimento do Projeto Conexão Esportiva, em Brasília/DF"/>
    <m/>
    <m/>
    <m/>
    <m/>
    <s v="DF"/>
    <x v="52"/>
    <x v="6"/>
    <m/>
    <m/>
  </r>
  <r>
    <n v="472"/>
    <m/>
    <m/>
    <m/>
    <m/>
    <x v="352"/>
    <x v="573"/>
    <x v="573"/>
    <s v="SERVICO"/>
    <m/>
    <m/>
    <s v="FESTIVIDADES E HOMENAGENS"/>
    <n v="1"/>
    <m/>
    <n v="2500"/>
    <n v="2500"/>
    <n v="15421345"/>
    <s v="154213"/>
    <s v="1542"/>
    <m/>
    <m/>
    <x v="0"/>
    <m/>
    <m/>
    <s v="653/2024"/>
    <n v="955910"/>
    <s v="INSTITUTO OLGA KOS BRASILIA"/>
    <s v="Implementação e Desenvolvimento do Projeto Dojô - Defesa e Inclusão, em Brasília/DF"/>
    <m/>
    <m/>
    <m/>
    <m/>
    <s v="DF"/>
    <x v="52"/>
    <x v="6"/>
    <m/>
    <m/>
  </r>
  <r>
    <n v="1692"/>
    <m/>
    <m/>
    <m/>
    <m/>
    <x v="532"/>
    <x v="875"/>
    <x v="875"/>
    <s v="SERVICO"/>
    <m/>
    <m/>
    <s v="OUTROS SERVICOS DE TERCEIROS-PESSOA JURIDICA"/>
    <n v="120"/>
    <m/>
    <n v="1830"/>
    <n v="219600"/>
    <n v="15508128"/>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926"/>
    <m/>
    <m/>
    <m/>
    <m/>
    <x v="423"/>
    <x v="876"/>
    <x v="876"/>
    <s v="SERVICO"/>
    <m/>
    <m/>
    <s v="OUTROS SERVICOS DE TERCEIROS-PESSOA JURIDICA"/>
    <n v="10"/>
    <m/>
    <n v="480"/>
    <n v="4800"/>
    <n v="15481769"/>
    <s v="154817"/>
    <s v="1548"/>
    <m/>
    <m/>
    <x v="0"/>
    <m/>
    <m/>
    <s v="1596/2024"/>
    <n v="956226"/>
    <s v="INSTITUTO NOVA ALIANCA"/>
    <s v="Realização da 1ª Edição do Evento Corda e Ginga no Distrito Federal"/>
    <m/>
    <m/>
    <m/>
    <m/>
    <s v="DF"/>
    <x v="0"/>
    <x v="0"/>
    <m/>
    <m/>
  </r>
  <r>
    <n v="343"/>
    <m/>
    <m/>
    <m/>
    <m/>
    <x v="533"/>
    <x v="877"/>
    <x v="877"/>
    <s v="SERVICO"/>
    <m/>
    <m/>
    <s v="OUTROS SERVICOS DE TERCEIROS-PESSOA JURIDICA"/>
    <n v="6"/>
    <m/>
    <n v="1500"/>
    <n v="9000"/>
    <n v="15286552"/>
    <s v="152865"/>
    <s v="1528"/>
    <m/>
    <m/>
    <x v="0"/>
    <m/>
    <m/>
    <s v="639/2024"/>
    <n v="955753"/>
    <s v="INSTITUTO VITORIA"/>
    <s v="Implementação e Desenvolvimento do Projeto Estrelas do Tatame no Distrito Federal"/>
    <m/>
    <m/>
    <m/>
    <m/>
    <s v="DF"/>
    <x v="0"/>
    <x v="0"/>
    <m/>
    <m/>
  </r>
  <r>
    <n v="400"/>
    <m/>
    <m/>
    <m/>
    <m/>
    <x v="533"/>
    <x v="878"/>
    <x v="878"/>
    <s v="SERVICO"/>
    <m/>
    <m/>
    <s v="OUTROS SERVICOS DE TERCEIROS-PESSOA JURIDICA"/>
    <n v="24"/>
    <m/>
    <n v="2900"/>
    <n v="69600"/>
    <n v="15359790"/>
    <s v="153597"/>
    <s v="1535"/>
    <m/>
    <m/>
    <x v="0"/>
    <m/>
    <m/>
    <s v="652/2024"/>
    <n v="955816"/>
    <s v="INSTITUTO OLGA KOS BRASILIA"/>
    <s v="Implementação e Desenvolvimento do Projeto Conexão Esportiva, em Brasília/DF"/>
    <m/>
    <m/>
    <m/>
    <m/>
    <s v="DF"/>
    <x v="0"/>
    <x v="0"/>
    <m/>
    <m/>
  </r>
  <r>
    <n v="381"/>
    <m/>
    <m/>
    <m/>
    <m/>
    <x v="533"/>
    <x v="879"/>
    <x v="879"/>
    <s v="SERVICO"/>
    <m/>
    <m/>
    <s v="OUTROS SERVICOS DE TERCEIROS-PESSOA JURIDICA"/>
    <n v="24"/>
    <m/>
    <n v="2900"/>
    <n v="69600"/>
    <n v="15359786"/>
    <s v="153597"/>
    <s v="1535"/>
    <m/>
    <m/>
    <x v="0"/>
    <m/>
    <m/>
    <s v="652/2024"/>
    <n v="955816"/>
    <s v="INSTITUTO OLGA KOS BRASILIA"/>
    <s v="Implementação e Desenvolvimento do Projeto Conexão Esportiva, em Brasília/DF"/>
    <m/>
    <m/>
    <m/>
    <m/>
    <s v="DF"/>
    <x v="0"/>
    <x v="0"/>
    <m/>
    <m/>
  </r>
  <r>
    <n v="392"/>
    <m/>
    <m/>
    <m/>
    <m/>
    <x v="533"/>
    <x v="880"/>
    <x v="880"/>
    <s v="SERVICO"/>
    <m/>
    <m/>
    <s v="OUTROS SERVICOS DE TERCEIROS-PESSOA JURIDICA"/>
    <n v="24"/>
    <m/>
    <n v="2900"/>
    <n v="69600"/>
    <n v="15359778"/>
    <s v="153597"/>
    <s v="1535"/>
    <m/>
    <m/>
    <x v="0"/>
    <m/>
    <m/>
    <s v="652/2024"/>
    <n v="955816"/>
    <s v="INSTITUTO OLGA KOS BRASILIA"/>
    <s v="Implementação e Desenvolvimento do Projeto Conexão Esportiva, em Brasília/DF"/>
    <m/>
    <m/>
    <m/>
    <m/>
    <s v="DF"/>
    <x v="0"/>
    <x v="0"/>
    <m/>
    <m/>
  </r>
  <r>
    <n v="455"/>
    <m/>
    <m/>
    <m/>
    <m/>
    <x v="533"/>
    <x v="880"/>
    <x v="880"/>
    <s v="SERVICO"/>
    <m/>
    <m/>
    <s v="OUTROS SERVICOS DE TERCEIROS-PESSOA JURIDICA"/>
    <n v="24"/>
    <m/>
    <n v="2900"/>
    <n v="69600"/>
    <n v="15420690"/>
    <s v="154206"/>
    <s v="1542"/>
    <m/>
    <m/>
    <x v="0"/>
    <m/>
    <m/>
    <s v="653/2024"/>
    <n v="955910"/>
    <s v="INSTITUTO OLGA KOS BRASILIA"/>
    <s v="Implementação e Desenvolvimento do Projeto Dojô - Defesa e Inclusão, em Brasília/DF"/>
    <m/>
    <m/>
    <m/>
    <m/>
    <s v="DF"/>
    <x v="0"/>
    <x v="0"/>
    <m/>
    <m/>
  </r>
  <r>
    <n v="403"/>
    <m/>
    <m/>
    <m/>
    <m/>
    <x v="533"/>
    <x v="881"/>
    <x v="881"/>
    <s v="SERVICO"/>
    <m/>
    <m/>
    <s v="OUTROS SERVICOS DE TERCEIROS-PESSOA JURIDICA"/>
    <n v="24"/>
    <m/>
    <n v="2900"/>
    <n v="69600"/>
    <n v="15359783"/>
    <s v="153597"/>
    <s v="1535"/>
    <m/>
    <m/>
    <x v="0"/>
    <m/>
    <m/>
    <s v="652/2024"/>
    <n v="955816"/>
    <s v="INSTITUTO OLGA KOS BRASILIA"/>
    <s v="Implementação e Desenvolvimento do Projeto Conexão Esportiva, em Brasília/DF"/>
    <m/>
    <m/>
    <m/>
    <m/>
    <s v="DF"/>
    <x v="0"/>
    <x v="0"/>
    <m/>
    <m/>
  </r>
  <r>
    <n v="479"/>
    <m/>
    <m/>
    <m/>
    <m/>
    <x v="533"/>
    <x v="881"/>
    <x v="881"/>
    <s v="SERVICO"/>
    <m/>
    <m/>
    <s v="OUTROS SERVICOS DE TERCEIROS-PESSOA JURIDICA"/>
    <n v="24"/>
    <m/>
    <n v="2900"/>
    <n v="69600"/>
    <n v="15420734"/>
    <s v="154207"/>
    <s v="1542"/>
    <m/>
    <m/>
    <x v="0"/>
    <m/>
    <m/>
    <s v="653/2024"/>
    <n v="955910"/>
    <s v="INSTITUTO OLGA KOS BRASILIA"/>
    <s v="Implementação e Desenvolvimento do Projeto Dojô - Defesa e Inclusão, em Brasília/DF"/>
    <m/>
    <m/>
    <m/>
    <m/>
    <s v="DF"/>
    <x v="0"/>
    <x v="0"/>
    <m/>
    <m/>
  </r>
  <r>
    <n v="3"/>
    <m/>
    <m/>
    <m/>
    <m/>
    <x v="453"/>
    <x v="882"/>
    <x v="882"/>
    <s v="SERVICO"/>
    <m/>
    <m/>
    <s v="OUTROS SERVICOS DE TERCEIROS-PESSOA JURIDICA"/>
    <n v="73"/>
    <m/>
    <n v="900"/>
    <n v="65700"/>
    <n v="15140822"/>
    <s v="151408"/>
    <s v="1514"/>
    <m/>
    <m/>
    <x v="0"/>
    <m/>
    <m/>
    <s v="211/2024"/>
    <n v="955636"/>
    <s v="CONFEDERACAO BRASILEIRA DO DESPORTO ESCOLAR"/>
    <s v="Apoio à Participação da Delegação Brasileira na ISF Gymnasiade – Bahrein 2024"/>
    <m/>
    <m/>
    <m/>
    <m/>
    <s v="DF"/>
    <x v="0"/>
    <x v="0"/>
    <m/>
    <m/>
  </r>
  <r>
    <n v="1067"/>
    <m/>
    <m/>
    <m/>
    <m/>
    <x v="47"/>
    <x v="617"/>
    <x v="617"/>
    <s v="BEM"/>
    <m/>
    <m/>
    <s v="MATERIAL EDUCATIVO E ESPORTIVO"/>
    <n v="108"/>
    <m/>
    <n v="25"/>
    <n v="2700"/>
    <n v="15326933"/>
    <s v="153269"/>
    <s v="1532"/>
    <m/>
    <m/>
    <x v="0"/>
    <m/>
    <m/>
    <s v="2430/2024"/>
    <n v="957170"/>
    <s v="INSTITUTO ME AJUDE A AJUDAR - IMAA"/>
    <s v="Implementação e Desenvolvimento do Projeto Geração Fut Luz no Distrito Federal"/>
    <m/>
    <m/>
    <m/>
    <m/>
    <s v="DF"/>
    <x v="23"/>
    <x v="3"/>
    <m/>
    <m/>
  </r>
  <r>
    <n v="411"/>
    <m/>
    <m/>
    <m/>
    <m/>
    <x v="47"/>
    <x v="883"/>
    <x v="883"/>
    <s v="BEM"/>
    <m/>
    <m/>
    <s v="MATERIAL EDUCATIVO E ESPORTIVO"/>
    <n v="10"/>
    <m/>
    <n v="59"/>
    <n v="590"/>
    <n v="15483389"/>
    <s v="154833"/>
    <s v="1548"/>
    <m/>
    <m/>
    <x v="0"/>
    <m/>
    <m/>
    <s v="652/2024"/>
    <n v="955816"/>
    <s v="INSTITUTO OLGA KOS BRASILIA"/>
    <s v="Implementação e Desenvolvimento do Projeto Conexão Esportiva, em Brasília/DF"/>
    <m/>
    <m/>
    <m/>
    <m/>
    <s v="DF"/>
    <x v="23"/>
    <x v="3"/>
    <m/>
    <m/>
  </r>
  <r>
    <n v="1083"/>
    <m/>
    <m/>
    <m/>
    <m/>
    <x v="47"/>
    <x v="884"/>
    <x v="884"/>
    <s v="BEM"/>
    <m/>
    <m/>
    <s v="MATERIAL EDUCATIVO E ESPORTIVO"/>
    <n v="8"/>
    <m/>
    <n v="33.5"/>
    <n v="268"/>
    <n v="15326993"/>
    <s v="153269"/>
    <s v="1532"/>
    <m/>
    <m/>
    <x v="0"/>
    <m/>
    <m/>
    <s v="2430/2024"/>
    <n v="957170"/>
    <s v="INSTITUTO ME AJUDE A AJUDAR - IMAA"/>
    <s v="Implementação e Desenvolvimento do Projeto Geração Fut Luz no Distrito Federal"/>
    <m/>
    <m/>
    <m/>
    <m/>
    <s v="DF"/>
    <x v="23"/>
    <x v="3"/>
    <m/>
    <m/>
  </r>
  <r>
    <n v="1662"/>
    <m/>
    <m/>
    <m/>
    <m/>
    <x v="534"/>
    <x v="885"/>
    <x v="885"/>
    <s v="BEM"/>
    <m/>
    <m/>
    <s v="UNIFORMES, TECIDOS E AVIAMENTOS"/>
    <n v="10"/>
    <m/>
    <n v="1935.3"/>
    <n v="19353"/>
    <n v="15486776"/>
    <s v="154867"/>
    <s v="1548"/>
    <m/>
    <m/>
    <x v="0"/>
    <m/>
    <m/>
    <s v="16600/2024"/>
    <n v="962320"/>
    <s v="LIGA CANDANGA DE FUTSAL DO DISTRITO FEDERAL"/>
    <s v="Realização do Evento Futsal Social no Entorno e no Distrito Federal"/>
    <m/>
    <m/>
    <m/>
    <m/>
    <s v="DF"/>
    <x v="0"/>
    <x v="0"/>
    <m/>
    <m/>
  </r>
  <r>
    <n v="346"/>
    <m/>
    <m/>
    <m/>
    <m/>
    <x v="41"/>
    <x v="886"/>
    <x v="886"/>
    <s v="BEM"/>
    <m/>
    <m/>
    <s v="UNIFORMES, TECIDOS E AVIAMENTOS"/>
    <n v="100"/>
    <m/>
    <n v="300"/>
    <n v="30000"/>
    <n v="15286609"/>
    <s v="152866"/>
    <s v="1528"/>
    <m/>
    <m/>
    <x v="0"/>
    <m/>
    <m/>
    <s v="639/2024"/>
    <n v="955753"/>
    <s v="INSTITUTO VITORIA"/>
    <s v="Implementação e Desenvolvimento do Projeto Estrelas do Tatame no Distrito Federal"/>
    <m/>
    <m/>
    <m/>
    <m/>
    <s v="DF"/>
    <x v="0"/>
    <x v="0"/>
    <m/>
    <m/>
  </r>
  <r>
    <n v="412"/>
    <m/>
    <m/>
    <m/>
    <m/>
    <x v="535"/>
    <x v="887"/>
    <x v="887"/>
    <s v="BEM"/>
    <m/>
    <m/>
    <s v="UNIFORMES, TECIDOS E AVIAMENTOS"/>
    <n v="110"/>
    <m/>
    <n v="225"/>
    <n v="24750"/>
    <n v="15360051"/>
    <s v="153600"/>
    <s v="1536"/>
    <m/>
    <m/>
    <x v="0"/>
    <m/>
    <m/>
    <s v="652/2024"/>
    <n v="955816"/>
    <s v="INSTITUTO OLGA KOS BRASILIA"/>
    <s v="Implementação e Desenvolvimento do Projeto Conexão Esportiva, em Brasília/DF"/>
    <m/>
    <m/>
    <m/>
    <m/>
    <s v="DF"/>
    <x v="0"/>
    <x v="0"/>
    <m/>
    <m/>
  </r>
  <r>
    <n v="1061"/>
    <m/>
    <m/>
    <m/>
    <m/>
    <x v="11"/>
    <x v="11"/>
    <x v="11"/>
    <s v="-"/>
    <m/>
    <m/>
    <s v="-"/>
    <n v="0"/>
    <m/>
    <n v="0"/>
    <n v="0"/>
    <n v="0"/>
    <s v="0"/>
    <s v="0"/>
    <m/>
    <m/>
    <x v="7"/>
    <m/>
    <m/>
    <s v="2383/2024"/>
    <n v="963022"/>
    <s v="MUNICIPIO DE UBERLANDIA"/>
    <s v="Implementação e Desenvolvimento do Projeto de Iniciação Esportiva na cidade de Uberlândia – MG."/>
    <m/>
    <m/>
    <m/>
    <m/>
    <s v="MG"/>
    <x v="10"/>
    <x v="0"/>
    <m/>
    <m/>
  </r>
  <r>
    <n v="406"/>
    <m/>
    <m/>
    <m/>
    <m/>
    <x v="536"/>
    <x v="565"/>
    <x v="565"/>
    <s v="BEM"/>
    <m/>
    <m/>
    <s v="UNIFORMES, TECIDOS E AVIAMENTOS"/>
    <n v="110"/>
    <m/>
    <n v="225"/>
    <n v="24750"/>
    <n v="15360049"/>
    <s v="153600"/>
    <s v="1536"/>
    <m/>
    <m/>
    <x v="0"/>
    <m/>
    <m/>
    <s v="652/2024"/>
    <n v="955816"/>
    <s v="INSTITUTO OLGA KOS BRASILIA"/>
    <s v="Implementação e Desenvolvimento do Projeto Conexão Esportiva, em Brasília/DF"/>
    <m/>
    <m/>
    <m/>
    <m/>
    <s v="DF"/>
    <x v="0"/>
    <x v="0"/>
    <m/>
    <m/>
  </r>
  <r>
    <n v="457"/>
    <m/>
    <m/>
    <m/>
    <m/>
    <x v="536"/>
    <x v="565"/>
    <x v="565"/>
    <s v="BEM"/>
    <m/>
    <m/>
    <s v="UNIFORMES, TECIDOS E AVIAMENTOS"/>
    <n v="105"/>
    <m/>
    <n v="225"/>
    <n v="23625"/>
    <n v="15421250"/>
    <s v="154212"/>
    <s v="1542"/>
    <m/>
    <m/>
    <x v="0"/>
    <m/>
    <m/>
    <s v="653/2024"/>
    <n v="955910"/>
    <s v="INSTITUTO OLGA KOS BRASILIA"/>
    <s v="Implementação e Desenvolvimento do Projeto Dojô - Defesa e Inclusão, em Brasília/DF"/>
    <m/>
    <m/>
    <m/>
    <m/>
    <s v="DF"/>
    <x v="0"/>
    <x v="0"/>
    <m/>
    <m/>
  </r>
  <r>
    <n v="1111"/>
    <m/>
    <m/>
    <m/>
    <m/>
    <x v="172"/>
    <x v="888"/>
    <x v="888"/>
    <s v="BEM"/>
    <m/>
    <m/>
    <s v="UNIFORMES, TECIDOS E AVIAMENTOS"/>
    <n v="50"/>
    <m/>
    <n v="80"/>
    <n v="4000"/>
    <n v="15471156"/>
    <s v="154711"/>
    <s v="1547"/>
    <m/>
    <m/>
    <x v="0"/>
    <m/>
    <m/>
    <s v="4641/2024"/>
    <n v="957284"/>
    <s v="BRASILIA VOLEI ESPORTE CLUBE - BVEC"/>
    <s v="Implementação e Desenvolvimento de Projeto de Voleibol em Brasília"/>
    <m/>
    <m/>
    <m/>
    <m/>
    <s v="DF"/>
    <x v="6"/>
    <x v="4"/>
    <m/>
    <m/>
  </r>
  <r>
    <n v="405"/>
    <m/>
    <m/>
    <m/>
    <m/>
    <x v="537"/>
    <x v="583"/>
    <x v="583"/>
    <s v="BEM"/>
    <m/>
    <m/>
    <s v="MATERIAL EDUCATIVO E ESPORTIVO"/>
    <n v="28"/>
    <m/>
    <n v="239"/>
    <n v="6692"/>
    <n v="15360002"/>
    <s v="153600"/>
    <s v="1536"/>
    <m/>
    <m/>
    <x v="0"/>
    <m/>
    <m/>
    <s v="652/2024"/>
    <n v="955816"/>
    <s v="INSTITUTO OLGA KOS BRASILIA"/>
    <s v="Implementação e Desenvolvimento do Projeto Conexão Esportiva, em Brasília/DF"/>
    <m/>
    <m/>
    <m/>
    <m/>
    <s v="DF"/>
    <x v="0"/>
    <x v="0"/>
    <m/>
    <m/>
  </r>
  <r>
    <n v="451"/>
    <m/>
    <m/>
    <m/>
    <m/>
    <x v="537"/>
    <x v="583"/>
    <x v="583"/>
    <s v="BEM"/>
    <m/>
    <m/>
    <s v="MATERIAL EDUCATIVO E ESPORTIVO"/>
    <n v="14"/>
    <m/>
    <n v="239"/>
    <n v="3346"/>
    <n v="15420911"/>
    <s v="154209"/>
    <s v="1542"/>
    <m/>
    <m/>
    <x v="0"/>
    <m/>
    <m/>
    <s v="653/2024"/>
    <n v="955910"/>
    <s v="INSTITUTO OLGA KOS BRASILIA"/>
    <s v="Implementação e Desenvolvimento do Projeto Dojô - Defesa e Inclusão, em Brasília/DF"/>
    <m/>
    <m/>
    <m/>
    <m/>
    <s v="DF"/>
    <x v="0"/>
    <x v="0"/>
    <m/>
    <m/>
  </r>
  <r>
    <n v="1319"/>
    <m/>
    <m/>
    <m/>
    <m/>
    <x v="538"/>
    <x v="889"/>
    <x v="889"/>
    <s v="BEM"/>
    <m/>
    <m/>
    <s v="OUTROS MATERIAIS DE CONSUMO"/>
    <n v="1"/>
    <m/>
    <n v="17432.82"/>
    <n v="17432.82"/>
    <n v="15294652"/>
    <s v="152946"/>
    <s v="1529"/>
    <m/>
    <m/>
    <x v="0"/>
    <m/>
    <m/>
    <s v="7556/2024"/>
    <n v="958665"/>
    <s v="CONFEDERACAO BRASILEIRA DO DESPORTO UNIVERSITARIO"/>
    <s v="Viabilizar a participação da delegação brasileira nos Jogos dos BRICS."/>
    <m/>
    <m/>
    <m/>
    <m/>
    <s v="DF"/>
    <x v="0"/>
    <x v="0"/>
    <m/>
    <m/>
  </r>
  <r>
    <n v="1117"/>
    <m/>
    <m/>
    <m/>
    <m/>
    <x v="172"/>
    <x v="890"/>
    <x v="890"/>
    <s v="BEM"/>
    <m/>
    <m/>
    <s v="UNIFORMES, TECIDOS E AVIAMENTOS"/>
    <n v="100"/>
    <m/>
    <n v="80"/>
    <n v="8000"/>
    <n v="15471155"/>
    <s v="154711"/>
    <s v="1547"/>
    <m/>
    <m/>
    <x v="0"/>
    <m/>
    <m/>
    <s v="4641/2024"/>
    <n v="957284"/>
    <s v="BRASILIA VOLEI ESPORTE CLUBE - BVEC"/>
    <s v="Implementação e Desenvolvimento de Projeto de Voleibol em Brasília"/>
    <m/>
    <m/>
    <m/>
    <m/>
    <s v="DF"/>
    <x v="6"/>
    <x v="4"/>
    <m/>
    <m/>
  </r>
  <r>
    <n v="1113"/>
    <m/>
    <m/>
    <m/>
    <m/>
    <x v="172"/>
    <x v="891"/>
    <x v="891"/>
    <s v="BEM"/>
    <m/>
    <m/>
    <s v="UNIFORMES, TECIDOS E AVIAMENTOS"/>
    <n v="100"/>
    <m/>
    <n v="75"/>
    <n v="7500"/>
    <n v="15471152"/>
    <s v="154711"/>
    <s v="1547"/>
    <m/>
    <m/>
    <x v="0"/>
    <m/>
    <m/>
    <s v="4641/2024"/>
    <n v="957284"/>
    <s v="BRASILIA VOLEI ESPORTE CLUBE - BVEC"/>
    <s v="Implementação e Desenvolvimento de Projeto de Voleibol em Brasília"/>
    <m/>
    <m/>
    <m/>
    <m/>
    <s v="DF"/>
    <x v="6"/>
    <x v="4"/>
    <m/>
    <m/>
  </r>
  <r>
    <n v="1344"/>
    <m/>
    <m/>
    <m/>
    <m/>
    <x v="172"/>
    <x v="892"/>
    <x v="892"/>
    <s v="BEM"/>
    <m/>
    <m/>
    <s v="UNIFORMES, TECIDOS E AVIAMENTOS"/>
    <n v="4"/>
    <m/>
    <n v="229"/>
    <n v="916"/>
    <n v="15405120"/>
    <s v="154051"/>
    <s v="1540"/>
    <m/>
    <m/>
    <x v="0"/>
    <m/>
    <m/>
    <s v="7556/2024"/>
    <n v="958665"/>
    <s v="CONFEDERACAO BRASILEIRA DO DESPORTO UNIVERSITARIO"/>
    <s v="Viabilizar a participação da delegação brasileira nos Jogos dos BRICS."/>
    <m/>
    <m/>
    <m/>
    <m/>
    <s v="DF"/>
    <x v="6"/>
    <x v="4"/>
    <m/>
    <m/>
  </r>
  <r>
    <n v="1309"/>
    <m/>
    <m/>
    <m/>
    <m/>
    <x v="172"/>
    <x v="893"/>
    <x v="893"/>
    <s v="BEM"/>
    <m/>
    <m/>
    <s v="UNIFORMES, TECIDOS E AVIAMENTOS"/>
    <n v="4"/>
    <m/>
    <n v="219"/>
    <n v="876"/>
    <n v="15405122"/>
    <s v="154051"/>
    <s v="1540"/>
    <m/>
    <m/>
    <x v="0"/>
    <m/>
    <m/>
    <s v="7556/2024"/>
    <n v="958665"/>
    <s v="CONFEDERACAO BRASILEIRA DO DESPORTO UNIVERSITARIO"/>
    <s v="Viabilizar a participação da delegação brasileira nos Jogos dos BRICS."/>
    <m/>
    <m/>
    <m/>
    <m/>
    <s v="DF"/>
    <x v="6"/>
    <x v="4"/>
    <m/>
    <m/>
  </r>
  <r>
    <n v="1316"/>
    <m/>
    <m/>
    <m/>
    <m/>
    <x v="172"/>
    <x v="894"/>
    <x v="894"/>
    <s v="BEM"/>
    <m/>
    <m/>
    <s v="UNIFORMES, TECIDOS E AVIAMENTOS"/>
    <n v="6"/>
    <m/>
    <n v="219"/>
    <n v="1314"/>
    <n v="15405125"/>
    <s v="154051"/>
    <s v="1540"/>
    <m/>
    <m/>
    <x v="0"/>
    <m/>
    <m/>
    <s v="7556/2024"/>
    <n v="958665"/>
    <s v="CONFEDERACAO BRASILEIRA DO DESPORTO UNIVERSITARIO"/>
    <s v="Viabilizar a participação da delegação brasileira nos Jogos dos BRICS."/>
    <m/>
    <m/>
    <m/>
    <m/>
    <s v="DF"/>
    <x v="6"/>
    <x v="4"/>
    <m/>
    <m/>
  </r>
  <r>
    <n v="1346"/>
    <m/>
    <m/>
    <m/>
    <m/>
    <x v="172"/>
    <x v="895"/>
    <x v="895"/>
    <s v="BEM"/>
    <m/>
    <m/>
    <s v="UNIFORMES, TECIDOS E AVIAMENTOS"/>
    <n v="6"/>
    <m/>
    <n v="199"/>
    <n v="1194"/>
    <n v="15405127"/>
    <s v="154051"/>
    <s v="1540"/>
    <m/>
    <m/>
    <x v="0"/>
    <m/>
    <m/>
    <s v="7556/2024"/>
    <n v="958665"/>
    <s v="CONFEDERACAO BRASILEIRA DO DESPORTO UNIVERSITARIO"/>
    <s v="Viabilizar a participação da delegação brasileira nos Jogos dos BRICS."/>
    <m/>
    <m/>
    <m/>
    <m/>
    <s v="DF"/>
    <x v="6"/>
    <x v="4"/>
    <m/>
    <m/>
  </r>
  <r>
    <n v="765"/>
    <m/>
    <m/>
    <m/>
    <m/>
    <x v="138"/>
    <x v="14"/>
    <x v="14"/>
    <s v="SERVICO"/>
    <m/>
    <m/>
    <s v="OUTROS SERVICOS DE TERCEIROS-PESSOA JURIDICA"/>
    <n v="300"/>
    <m/>
    <n v="17.8"/>
    <n v="5340"/>
    <n v="15488547"/>
    <s v="154885"/>
    <s v="1548"/>
    <m/>
    <m/>
    <x v="0"/>
    <m/>
    <m/>
    <s v="966/2024"/>
    <n v="957164"/>
    <s v="INSTITUTO FORCA DE CEILANDIA - INFOCO"/>
    <s v="Implementação e Desenvolvimento do Projeto A Capoeira em Movimento 2ª Etapa no Gama/DF."/>
    <m/>
    <m/>
    <m/>
    <m/>
    <s v="DF"/>
    <x v="34"/>
    <x v="12"/>
    <m/>
    <m/>
  </r>
  <r>
    <n v="1040"/>
    <m/>
    <m/>
    <m/>
    <m/>
    <x v="138"/>
    <x v="14"/>
    <x v="14"/>
    <s v="SERVICO"/>
    <m/>
    <m/>
    <s v="FORNECIMENTO DE ALIMENTACAO"/>
    <n v="2000"/>
    <m/>
    <n v="12"/>
    <n v="24000"/>
    <n v="15453754"/>
    <s v="154537"/>
    <s v="1545"/>
    <m/>
    <m/>
    <x v="0"/>
    <m/>
    <m/>
    <s v="2248/2024"/>
    <n v="958774"/>
    <s v="INSTITUTO CULTURAL E SOCIAL DO DISTRITO FEDERAL - INCS"/>
    <s v="Realização do Evento Circuito Esporte, Saúde &amp; Bem Estar no Distrito Federal"/>
    <m/>
    <m/>
    <m/>
    <m/>
    <s v="DF"/>
    <x v="34"/>
    <x v="12"/>
    <m/>
    <m/>
  </r>
  <r>
    <n v="395"/>
    <m/>
    <m/>
    <m/>
    <m/>
    <x v="138"/>
    <x v="896"/>
    <x v="896"/>
    <s v="SERVICO"/>
    <m/>
    <m/>
    <s v="FORNECIMENTO DE ALIMENTACAO"/>
    <n v="865"/>
    <m/>
    <n v="17"/>
    <n v="14705"/>
    <n v="15360471"/>
    <s v="153604"/>
    <s v="1536"/>
    <m/>
    <m/>
    <x v="0"/>
    <m/>
    <m/>
    <s v="652/2024"/>
    <n v="955816"/>
    <s v="INSTITUTO OLGA KOS BRASILIA"/>
    <s v="Implementação e Desenvolvimento do Projeto Conexão Esportiva, em Brasília/DF"/>
    <m/>
    <m/>
    <m/>
    <m/>
    <s v="DF"/>
    <x v="34"/>
    <x v="12"/>
    <m/>
    <m/>
  </r>
  <r>
    <n v="461"/>
    <m/>
    <m/>
    <m/>
    <m/>
    <x v="138"/>
    <x v="896"/>
    <x v="896"/>
    <s v="SERVICO"/>
    <m/>
    <m/>
    <s v="FORNECIMENTO DE ALIMENTACAO"/>
    <n v="430"/>
    <m/>
    <n v="17"/>
    <n v="7310"/>
    <n v="15421531"/>
    <s v="154215"/>
    <s v="1542"/>
    <m/>
    <m/>
    <x v="0"/>
    <m/>
    <m/>
    <s v="653/2024"/>
    <n v="955910"/>
    <s v="INSTITUTO OLGA KOS BRASILIA"/>
    <s v="Implementação e Desenvolvimento do Projeto Dojô - Defesa e Inclusão, em Brasília/DF"/>
    <m/>
    <m/>
    <m/>
    <m/>
    <s v="DF"/>
    <x v="34"/>
    <x v="12"/>
    <m/>
    <m/>
  </r>
  <r>
    <n v="480"/>
    <m/>
    <m/>
    <m/>
    <m/>
    <x v="138"/>
    <x v="897"/>
    <x v="897"/>
    <s v="SERVICO"/>
    <m/>
    <m/>
    <s v="FORNECIMENTO DE ALIMENTACAO"/>
    <n v="16800"/>
    <m/>
    <n v="17"/>
    <n v="285600"/>
    <n v="15421511"/>
    <s v="154215"/>
    <s v="1542"/>
    <m/>
    <m/>
    <x v="0"/>
    <m/>
    <m/>
    <s v="653/2024"/>
    <n v="955910"/>
    <s v="INSTITUTO OLGA KOS BRASILIA"/>
    <s v="Implementação e Desenvolvimento do Projeto Dojô - Defesa e Inclusão, em Brasília/DF"/>
    <m/>
    <m/>
    <m/>
    <m/>
    <s v="DF"/>
    <x v="34"/>
    <x v="12"/>
    <m/>
    <m/>
  </r>
  <r>
    <n v="384"/>
    <m/>
    <m/>
    <m/>
    <m/>
    <x v="138"/>
    <x v="898"/>
    <x v="898"/>
    <s v="SERVICO"/>
    <m/>
    <m/>
    <s v="FORNECIMENTO DE ALIMENTACAO"/>
    <n v="33600"/>
    <m/>
    <n v="17"/>
    <n v="571200"/>
    <n v="15360468"/>
    <s v="153604"/>
    <s v="1536"/>
    <m/>
    <m/>
    <x v="0"/>
    <m/>
    <m/>
    <s v="652/2024"/>
    <n v="955816"/>
    <s v="INSTITUTO OLGA KOS BRASILIA"/>
    <s v="Implementação e Desenvolvimento do Projeto Conexão Esportiva, em Brasília/DF"/>
    <m/>
    <m/>
    <m/>
    <m/>
    <s v="DF"/>
    <x v="34"/>
    <x v="12"/>
    <m/>
    <m/>
  </r>
  <r>
    <n v="1343"/>
    <m/>
    <m/>
    <m/>
    <m/>
    <x v="172"/>
    <x v="899"/>
    <x v="899"/>
    <s v="BEM"/>
    <m/>
    <m/>
    <s v="UNIFORMES, TECIDOS E AVIAMENTOS"/>
    <n v="4"/>
    <m/>
    <n v="229"/>
    <n v="916"/>
    <n v="15405119"/>
    <s v="154051"/>
    <s v="1540"/>
    <m/>
    <m/>
    <x v="0"/>
    <m/>
    <m/>
    <s v="7556/2024"/>
    <n v="958665"/>
    <s v="CONFEDERACAO BRASILEIRA DO DESPORTO UNIVERSITARIO"/>
    <s v="Viabilizar a participação da delegação brasileira nos Jogos dos BRICS."/>
    <m/>
    <m/>
    <m/>
    <m/>
    <s v="DF"/>
    <x v="6"/>
    <x v="4"/>
    <m/>
    <m/>
  </r>
  <r>
    <n v="1345"/>
    <m/>
    <m/>
    <m/>
    <m/>
    <x v="172"/>
    <x v="900"/>
    <x v="900"/>
    <s v="BEM"/>
    <m/>
    <m/>
    <s v="UNIFORMES, TECIDOS E AVIAMENTOS"/>
    <n v="6"/>
    <m/>
    <n v="219"/>
    <n v="1314"/>
    <n v="15405124"/>
    <s v="154051"/>
    <s v="1540"/>
    <m/>
    <m/>
    <x v="0"/>
    <m/>
    <m/>
    <s v="7556/2024"/>
    <n v="958665"/>
    <s v="CONFEDERACAO BRASILEIRA DO DESPORTO UNIVERSITARIO"/>
    <s v="Viabilizar a participação da delegação brasileira nos Jogos dos BRICS."/>
    <m/>
    <m/>
    <m/>
    <m/>
    <s v="DF"/>
    <x v="6"/>
    <x v="4"/>
    <m/>
    <m/>
  </r>
  <r>
    <n v="1357"/>
    <m/>
    <m/>
    <m/>
    <m/>
    <x v="172"/>
    <x v="901"/>
    <x v="901"/>
    <s v="BEM"/>
    <m/>
    <m/>
    <s v="UNIFORMES, TECIDOS E AVIAMENTOS"/>
    <n v="6"/>
    <m/>
    <n v="199"/>
    <n v="1194"/>
    <n v="15405126"/>
    <s v="154051"/>
    <s v="1540"/>
    <m/>
    <m/>
    <x v="0"/>
    <m/>
    <m/>
    <s v="7556/2024"/>
    <n v="958665"/>
    <s v="CONFEDERACAO BRASILEIRA DO DESPORTO UNIVERSITARIO"/>
    <s v="Viabilizar a participação da delegação brasileira nos Jogos dos BRICS."/>
    <m/>
    <m/>
    <m/>
    <m/>
    <s v="DF"/>
    <x v="6"/>
    <x v="4"/>
    <m/>
    <m/>
  </r>
  <r>
    <n v="1314"/>
    <m/>
    <m/>
    <m/>
    <m/>
    <x v="172"/>
    <x v="902"/>
    <x v="902"/>
    <s v="BEM"/>
    <m/>
    <m/>
    <s v="UNIFORMES, TECIDOS E AVIAMENTOS"/>
    <n v="2"/>
    <m/>
    <n v="219"/>
    <n v="438"/>
    <n v="15405121"/>
    <s v="154051"/>
    <s v="1540"/>
    <m/>
    <m/>
    <x v="0"/>
    <m/>
    <m/>
    <s v="7556/2024"/>
    <n v="958665"/>
    <s v="CONFEDERACAO BRASILEIRA DO DESPORTO UNIVERSITARIO"/>
    <s v="Viabilizar a participação da delegação brasileira nos Jogos dos BRICS."/>
    <m/>
    <m/>
    <m/>
    <m/>
    <s v="DF"/>
    <x v="6"/>
    <x v="4"/>
    <m/>
    <m/>
  </r>
  <r>
    <n v="1131"/>
    <m/>
    <m/>
    <m/>
    <m/>
    <x v="172"/>
    <x v="903"/>
    <x v="903"/>
    <s v="BEM"/>
    <m/>
    <m/>
    <s v="UNIFORMES, TECIDOS E AVIAMENTOS"/>
    <n v="100"/>
    <m/>
    <n v="80"/>
    <n v="8000"/>
    <n v="15471326"/>
    <s v="154713"/>
    <s v="1547"/>
    <m/>
    <m/>
    <x v="0"/>
    <m/>
    <m/>
    <s v="4641/2024"/>
    <n v="957284"/>
    <s v="BRASILIA VOLEI ESPORTE CLUBE - BVEC"/>
    <s v="Implementação e Desenvolvimento de Projeto de Voleibol em Brasília"/>
    <m/>
    <m/>
    <m/>
    <m/>
    <s v="DF"/>
    <x v="6"/>
    <x v="4"/>
    <m/>
    <m/>
  </r>
  <r>
    <n v="1085"/>
    <m/>
    <m/>
    <m/>
    <m/>
    <x v="11"/>
    <x v="11"/>
    <x v="11"/>
    <s v="-"/>
    <m/>
    <m/>
    <s v="-"/>
    <n v="0"/>
    <m/>
    <n v="0"/>
    <n v="0"/>
    <n v="0"/>
    <s v="0"/>
    <s v="0"/>
    <m/>
    <m/>
    <x v="3"/>
    <m/>
    <m/>
    <s v="2447/2024"/>
    <n v="957172"/>
    <s v="ASSOCIACAO DESPORTIVA FACEX - ADF"/>
    <s v="Realização do Evento Pedalada do Bem, no Estado de São Paulo"/>
    <m/>
    <m/>
    <m/>
    <m/>
    <s v="SP"/>
    <x v="10"/>
    <x v="0"/>
    <m/>
    <m/>
  </r>
  <r>
    <n v="1086"/>
    <m/>
    <m/>
    <m/>
    <m/>
    <x v="298"/>
    <x v="904"/>
    <x v="904"/>
    <s v="BEM"/>
    <m/>
    <m/>
    <s v="MATERIAL EDUCATIVO E ESPORTIVO"/>
    <n v="2"/>
    <m/>
    <n v="281.60000000000002"/>
    <n v="563.20000000000005"/>
    <n v="15435232"/>
    <s v="154352"/>
    <s v="1543"/>
    <m/>
    <m/>
    <x v="7"/>
    <m/>
    <m/>
    <s v="2538/2024"/>
    <n v="960338"/>
    <s v="ASSOCIACAO EDUCACIONAL DISCIPLINAR DE ITAJUBA AEDI"/>
    <s v="Implementação e Desenvolvimento do Projeto Toque de Letra, na cidade de Itajubá MG."/>
    <m/>
    <m/>
    <m/>
    <m/>
    <s v="MG"/>
    <x v="48"/>
    <x v="3"/>
    <m/>
    <m/>
  </r>
  <r>
    <n v="1087"/>
    <m/>
    <m/>
    <m/>
    <m/>
    <x v="539"/>
    <x v="905"/>
    <x v="905"/>
    <s v="BEM"/>
    <m/>
    <m/>
    <s v="MATERIAL EDUCATIVO E ESPORTIVO"/>
    <n v="50"/>
    <m/>
    <n v="95"/>
    <n v="4750"/>
    <n v="15435372"/>
    <s v="154353"/>
    <s v="1543"/>
    <m/>
    <m/>
    <x v="7"/>
    <m/>
    <m/>
    <s v="2538/2024"/>
    <n v="960338"/>
    <s v="ASSOCIACAO EDUCACIONAL DISCIPLINAR DE ITAJUBA AEDI"/>
    <s v="Implementação e Desenvolvimento do Projeto Toque de Letra, na cidade de Itajubá MG."/>
    <m/>
    <m/>
    <m/>
    <m/>
    <s v="MG"/>
    <x v="5"/>
    <x v="3"/>
    <m/>
    <m/>
  </r>
  <r>
    <n v="1088"/>
    <m/>
    <m/>
    <m/>
    <m/>
    <x v="42"/>
    <x v="838"/>
    <x v="838"/>
    <s v="BEM"/>
    <m/>
    <m/>
    <s v="UNIFORMES, TECIDOS E AVIAMENTOS"/>
    <n v="250"/>
    <m/>
    <n v="32"/>
    <n v="8000"/>
    <n v="15435435"/>
    <s v="154354"/>
    <s v="1543"/>
    <m/>
    <m/>
    <x v="7"/>
    <m/>
    <m/>
    <s v="2538/2024"/>
    <n v="960338"/>
    <s v="ASSOCIACAO EDUCACIONAL DISCIPLINAR DE ITAJUBA AEDI"/>
    <s v="Implementação e Desenvolvimento do Projeto Toque de Letra, na cidade de Itajubá MG."/>
    <m/>
    <m/>
    <m/>
    <m/>
    <s v="MG"/>
    <x v="22"/>
    <x v="4"/>
    <m/>
    <m/>
  </r>
  <r>
    <n v="1089"/>
    <m/>
    <m/>
    <m/>
    <m/>
    <x v="540"/>
    <x v="906"/>
    <x v="906"/>
    <s v="BEM"/>
    <m/>
    <m/>
    <s v="MATERIAL EDUCATIVO E ESPORTIVO"/>
    <n v="25"/>
    <m/>
    <n v="58"/>
    <n v="1450"/>
    <n v="15435381"/>
    <s v="154353"/>
    <s v="1543"/>
    <m/>
    <m/>
    <x v="7"/>
    <m/>
    <m/>
    <s v="2538/2024"/>
    <n v="960338"/>
    <s v="ASSOCIACAO EDUCACIONAL DISCIPLINAR DE ITAJUBA AEDI"/>
    <s v="Implementação e Desenvolvimento do Projeto Toque de Letra, na cidade de Itajubá MG."/>
    <m/>
    <m/>
    <m/>
    <m/>
    <s v="MG"/>
    <x v="0"/>
    <x v="0"/>
    <m/>
    <m/>
  </r>
  <r>
    <n v="1090"/>
    <m/>
    <m/>
    <m/>
    <m/>
    <x v="204"/>
    <x v="663"/>
    <x v="663"/>
    <s v="BEM"/>
    <m/>
    <m/>
    <s v="UNIFORMES, TECIDOS E AVIAMENTOS"/>
    <n v="250"/>
    <m/>
    <n v="35"/>
    <n v="8750"/>
    <n v="15435432"/>
    <s v="154354"/>
    <s v="1543"/>
    <m/>
    <m/>
    <x v="7"/>
    <m/>
    <m/>
    <s v="2538/2024"/>
    <n v="960338"/>
    <s v="ASSOCIACAO EDUCACIONAL DISCIPLINAR DE ITAJUBA AEDI"/>
    <s v="Implementação e Desenvolvimento do Projeto Toque de Letra, na cidade de Itajubá MG."/>
    <m/>
    <m/>
    <m/>
    <m/>
    <s v="MG"/>
    <x v="41"/>
    <x v="4"/>
    <m/>
    <m/>
  </r>
  <r>
    <n v="1091"/>
    <m/>
    <m/>
    <m/>
    <m/>
    <x v="541"/>
    <x v="907"/>
    <x v="907"/>
    <s v="BEM"/>
    <m/>
    <m/>
    <s v="UNIFORMES, TECIDOS E AVIAMENTOS"/>
    <n v="200"/>
    <m/>
    <n v="65"/>
    <n v="13000"/>
    <n v="15435440"/>
    <s v="154354"/>
    <s v="1543"/>
    <m/>
    <m/>
    <x v="7"/>
    <m/>
    <m/>
    <s v="2538/2024"/>
    <n v="960338"/>
    <s v="ASSOCIACAO EDUCACIONAL DISCIPLINAR DE ITAJUBA AEDI"/>
    <s v="Implementação e Desenvolvimento do Projeto Toque de Letra, na cidade de Itajubá MG."/>
    <m/>
    <m/>
    <m/>
    <m/>
    <s v="MG"/>
    <x v="0"/>
    <x v="0"/>
    <m/>
    <m/>
  </r>
  <r>
    <n v="1092"/>
    <m/>
    <m/>
    <m/>
    <m/>
    <x v="312"/>
    <x v="908"/>
    <x v="908"/>
    <s v="BEM"/>
    <m/>
    <m/>
    <s v="MATERIAL EDUCATIVO E ESPORTIVO"/>
    <n v="25"/>
    <m/>
    <n v="236"/>
    <n v="5900"/>
    <n v="15435406"/>
    <s v="154354"/>
    <s v="1543"/>
    <m/>
    <m/>
    <x v="7"/>
    <m/>
    <m/>
    <s v="2538/2024"/>
    <n v="960338"/>
    <s v="ASSOCIACAO EDUCACIONAL DISCIPLINAR DE ITAJUBA AEDI"/>
    <s v="Implementação e Desenvolvimento do Projeto Toque de Letra, na cidade de Itajubá MG."/>
    <m/>
    <m/>
    <m/>
    <m/>
    <s v="MG"/>
    <x v="0"/>
    <x v="0"/>
    <m/>
    <m/>
  </r>
  <r>
    <n v="1093"/>
    <m/>
    <m/>
    <m/>
    <m/>
    <x v="272"/>
    <x v="909"/>
    <x v="909"/>
    <s v="BEM"/>
    <m/>
    <m/>
    <s v="MATERIAL EDUCATIVO E ESPORTIVO"/>
    <n v="50"/>
    <m/>
    <n v="95"/>
    <n v="4750"/>
    <n v="15435130"/>
    <s v="154351"/>
    <s v="1543"/>
    <m/>
    <m/>
    <x v="7"/>
    <m/>
    <m/>
    <s v="2538/2024"/>
    <n v="960338"/>
    <s v="ASSOCIACAO EDUCACIONAL DISCIPLINAR DE ITAJUBA AEDI"/>
    <s v="Implementação e Desenvolvimento do Projeto Toque de Letra, na cidade de Itajubá MG."/>
    <m/>
    <m/>
    <m/>
    <m/>
    <s v="MG"/>
    <x v="11"/>
    <x v="3"/>
    <m/>
    <m/>
  </r>
  <r>
    <n v="1094"/>
    <m/>
    <m/>
    <m/>
    <m/>
    <x v="542"/>
    <x v="910"/>
    <x v="910"/>
    <s v="BEM"/>
    <m/>
    <m/>
    <s v="MATERIAL EDUCATIVO E ESPORTIVO"/>
    <n v="100"/>
    <m/>
    <n v="25"/>
    <n v="2500"/>
    <n v="15435194"/>
    <s v="154351"/>
    <s v="1543"/>
    <m/>
    <m/>
    <x v="7"/>
    <m/>
    <m/>
    <s v="2538/2024"/>
    <n v="960338"/>
    <s v="ASSOCIACAO EDUCACIONAL DISCIPLINAR DE ITAJUBA AEDI"/>
    <s v="Implementação e Desenvolvimento do Projeto Toque de Letra, na cidade de Itajubá MG."/>
    <m/>
    <m/>
    <m/>
    <m/>
    <s v="MG"/>
    <x v="0"/>
    <x v="0"/>
    <m/>
    <m/>
  </r>
  <r>
    <n v="1095"/>
    <m/>
    <m/>
    <m/>
    <m/>
    <x v="377"/>
    <x v="558"/>
    <x v="558"/>
    <s v="BEM"/>
    <m/>
    <m/>
    <s v="MATERIAL EDUCATIVO E ESPORTIVO"/>
    <n v="250"/>
    <m/>
    <n v="28"/>
    <n v="7000"/>
    <n v="15435407"/>
    <s v="154354"/>
    <s v="1543"/>
    <m/>
    <m/>
    <x v="7"/>
    <m/>
    <m/>
    <s v="2538/2024"/>
    <n v="960338"/>
    <s v="ASSOCIACAO EDUCACIONAL DISCIPLINAR DE ITAJUBA AEDI"/>
    <s v="Implementação e Desenvolvimento do Projeto Toque de Letra, na cidade de Itajubá MG."/>
    <m/>
    <m/>
    <m/>
    <m/>
    <s v="MG"/>
    <x v="0"/>
    <x v="0"/>
    <m/>
    <m/>
  </r>
  <r>
    <n v="1096"/>
    <m/>
    <m/>
    <m/>
    <m/>
    <x v="395"/>
    <x v="911"/>
    <x v="911"/>
    <s v="BEM"/>
    <m/>
    <m/>
    <s v="MATERIAL EDUCATIVO E ESPORTIVO"/>
    <n v="40"/>
    <m/>
    <n v="150"/>
    <n v="6000"/>
    <n v="15435403"/>
    <s v="154354"/>
    <s v="1543"/>
    <m/>
    <m/>
    <x v="7"/>
    <m/>
    <m/>
    <s v="2538/2024"/>
    <n v="960338"/>
    <s v="ASSOCIACAO EDUCACIONAL DISCIPLINAR DE ITAJUBA AEDI"/>
    <s v="Implementação e Desenvolvimento do Projeto Toque de Letra, na cidade de Itajubá MG."/>
    <m/>
    <m/>
    <m/>
    <m/>
    <s v="MG"/>
    <x v="54"/>
    <x v="3"/>
    <m/>
    <m/>
  </r>
  <r>
    <n v="1097"/>
    <m/>
    <m/>
    <m/>
    <m/>
    <x v="543"/>
    <x v="912"/>
    <x v="912"/>
    <s v="BEM"/>
    <m/>
    <m/>
    <s v="MATERIAL EDUCATIVO E ESPORTIVO"/>
    <n v="3"/>
    <m/>
    <n v="298"/>
    <n v="894"/>
    <n v="15435292"/>
    <s v="154352"/>
    <s v="1543"/>
    <m/>
    <m/>
    <x v="7"/>
    <m/>
    <m/>
    <s v="2538/2024"/>
    <n v="960338"/>
    <s v="ASSOCIACAO EDUCACIONAL DISCIPLINAR DE ITAJUBA AEDI"/>
    <s v="Implementação e Desenvolvimento do Projeto Toque de Letra, na cidade de Itajubá MG."/>
    <m/>
    <m/>
    <m/>
    <m/>
    <s v="MG"/>
    <x v="0"/>
    <x v="0"/>
    <m/>
    <m/>
  </r>
  <r>
    <n v="1098"/>
    <m/>
    <m/>
    <m/>
    <m/>
    <x v="153"/>
    <x v="282"/>
    <x v="282"/>
    <s v="BEM"/>
    <m/>
    <m/>
    <s v="MATERIAL EDUCATIVO E ESPORTIVO"/>
    <n v="4"/>
    <m/>
    <n v="48.2"/>
    <n v="192.8"/>
    <n v="15435246"/>
    <s v="154352"/>
    <s v="1543"/>
    <m/>
    <m/>
    <x v="7"/>
    <m/>
    <m/>
    <s v="2538/2024"/>
    <n v="960338"/>
    <s v="ASSOCIACAO EDUCACIONAL DISCIPLINAR DE ITAJUBA AEDI"/>
    <s v="Implementação e Desenvolvimento do Projeto Toque de Letra, na cidade de Itajubá MG."/>
    <m/>
    <m/>
    <m/>
    <m/>
    <s v="MG"/>
    <x v="36"/>
    <x v="3"/>
    <m/>
    <m/>
  </r>
  <r>
    <n v="1099"/>
    <m/>
    <m/>
    <m/>
    <m/>
    <x v="544"/>
    <x v="913"/>
    <x v="913"/>
    <s v="BEM"/>
    <m/>
    <m/>
    <s v="MATERIAL EDUCATIVO E ESPORTIVO"/>
    <n v="100"/>
    <m/>
    <n v="80"/>
    <n v="8000"/>
    <n v="15435134"/>
    <s v="154351"/>
    <s v="1543"/>
    <m/>
    <m/>
    <x v="7"/>
    <m/>
    <m/>
    <s v="2538/2024"/>
    <n v="960338"/>
    <s v="ASSOCIACAO EDUCACIONAL DISCIPLINAR DE ITAJUBA AEDI"/>
    <s v="Implementação e Desenvolvimento do Projeto Toque de Letra, na cidade de Itajubá MG."/>
    <m/>
    <m/>
    <m/>
    <m/>
    <s v="MG"/>
    <x v="0"/>
    <x v="0"/>
    <m/>
    <m/>
  </r>
  <r>
    <n v="1100"/>
    <m/>
    <m/>
    <m/>
    <m/>
    <x v="545"/>
    <x v="914"/>
    <x v="914"/>
    <s v="BEM"/>
    <m/>
    <m/>
    <s v="UNIFORMES, TECIDOS E AVIAMENTOS"/>
    <n v="250"/>
    <m/>
    <n v="45"/>
    <n v="11250"/>
    <n v="15435413"/>
    <s v="154354"/>
    <s v="1543"/>
    <m/>
    <m/>
    <x v="7"/>
    <m/>
    <m/>
    <s v="2538/2024"/>
    <n v="960338"/>
    <s v="ASSOCIACAO EDUCACIONAL DISCIPLINAR DE ITAJUBA AEDI"/>
    <s v="Implementação e Desenvolvimento do Projeto Toque de Letra, na cidade de Itajubá MG."/>
    <m/>
    <m/>
    <m/>
    <m/>
    <s v="MG"/>
    <x v="0"/>
    <x v="0"/>
    <m/>
    <m/>
  </r>
  <r>
    <n v="1101"/>
    <m/>
    <m/>
    <m/>
    <m/>
    <x v="546"/>
    <x v="915"/>
    <x v="915"/>
    <s v="BEM"/>
    <m/>
    <m/>
    <s v="MATERIAL EDUCATIVO E ESPORTIVO"/>
    <n v="100"/>
    <m/>
    <n v="99"/>
    <n v="9900"/>
    <n v="15435376"/>
    <s v="154353"/>
    <s v="1543"/>
    <m/>
    <m/>
    <x v="7"/>
    <m/>
    <m/>
    <s v="2538/2024"/>
    <n v="960338"/>
    <s v="ASSOCIACAO EDUCACIONAL DISCIPLINAR DE ITAJUBA AEDI"/>
    <s v="Implementação e Desenvolvimento do Projeto Toque de Letra, na cidade de Itajubá MG."/>
    <m/>
    <m/>
    <m/>
    <m/>
    <s v="MG"/>
    <x v="0"/>
    <x v="0"/>
    <m/>
    <m/>
  </r>
  <r>
    <n v="1102"/>
    <m/>
    <m/>
    <m/>
    <m/>
    <x v="547"/>
    <x v="916"/>
    <x v="916"/>
    <s v="BEM"/>
    <m/>
    <m/>
    <s v="MATERIAL EDUCATIVO E ESPORTIVO"/>
    <n v="100"/>
    <m/>
    <n v="25"/>
    <n v="2500"/>
    <n v="15435379"/>
    <s v="154353"/>
    <s v="1543"/>
    <m/>
    <m/>
    <x v="7"/>
    <m/>
    <m/>
    <s v="2538/2024"/>
    <n v="960338"/>
    <s v="ASSOCIACAO EDUCACIONAL DISCIPLINAR DE ITAJUBA AEDI"/>
    <s v="Implementação e Desenvolvimento do Projeto Toque de Letra, na cidade de Itajubá MG."/>
    <m/>
    <m/>
    <m/>
    <m/>
    <s v="MG"/>
    <x v="0"/>
    <x v="0"/>
    <m/>
    <m/>
  </r>
  <r>
    <n v="1103"/>
    <m/>
    <m/>
    <m/>
    <m/>
    <x v="548"/>
    <x v="426"/>
    <x v="426"/>
    <s v="BEM"/>
    <m/>
    <m/>
    <s v="MATERIAL EDUCATIVO E ESPORTIVO"/>
    <n v="200"/>
    <m/>
    <n v="23"/>
    <n v="4600"/>
    <n v="15435345"/>
    <s v="154353"/>
    <s v="1543"/>
    <m/>
    <m/>
    <x v="7"/>
    <m/>
    <m/>
    <s v="2538/2024"/>
    <n v="960338"/>
    <s v="ASSOCIACAO EDUCACIONAL DISCIPLINAR DE ITAJUBA AEDI"/>
    <s v="Implementação e Desenvolvimento do Projeto Toque de Letra, na cidade de Itajubá MG."/>
    <m/>
    <m/>
    <m/>
    <m/>
    <s v="MG"/>
    <x v="0"/>
    <x v="0"/>
    <m/>
    <m/>
  </r>
  <r>
    <n v="1104"/>
    <m/>
    <m/>
    <m/>
    <m/>
    <x v="11"/>
    <x v="11"/>
    <x v="11"/>
    <s v="-"/>
    <m/>
    <m/>
    <s v="-"/>
    <n v="0"/>
    <m/>
    <n v="0"/>
    <n v="0"/>
    <n v="0"/>
    <s v="0"/>
    <s v="0"/>
    <m/>
    <m/>
    <x v="7"/>
    <m/>
    <m/>
    <s v="2568/2024"/>
    <n v="965109"/>
    <s v="MUNICIPIO DE BELO HORIZONTE"/>
    <s v="Realização do evento: Diversa - Circuito esportivo no município de Belo Horizonte/MG."/>
    <m/>
    <m/>
    <m/>
    <m/>
    <s v="MG"/>
    <x v="10"/>
    <x v="0"/>
    <m/>
    <m/>
  </r>
  <r>
    <n v="1105"/>
    <m/>
    <m/>
    <m/>
    <m/>
    <x v="549"/>
    <x v="917"/>
    <x v="917"/>
    <s v="BEM"/>
    <m/>
    <m/>
    <s v="EQUIPAMENTOS E MATERIAL PERMANENTE"/>
    <n v="1"/>
    <m/>
    <n v="202000"/>
    <n v="202000"/>
    <n v="15230986"/>
    <s v="152309"/>
    <s v="1523"/>
    <m/>
    <m/>
    <x v="13"/>
    <m/>
    <m/>
    <s v="2590/2024"/>
    <n v="960427"/>
    <s v="MUNICIPIO DE PINHAL"/>
    <s v="Aquisição e Instalação de Parque Infantil no Município de Pinhal/RS"/>
    <m/>
    <m/>
    <m/>
    <m/>
    <s v="RS"/>
    <x v="0"/>
    <x v="0"/>
    <m/>
    <m/>
  </r>
  <r>
    <n v="1106"/>
    <m/>
    <m/>
    <m/>
    <m/>
    <x v="11"/>
    <x v="11"/>
    <x v="11"/>
    <s v="-"/>
    <m/>
    <m/>
    <s v="-"/>
    <n v="0"/>
    <m/>
    <n v="0"/>
    <n v="0"/>
    <n v="0"/>
    <s v="0"/>
    <s v="0"/>
    <m/>
    <m/>
    <x v="7"/>
    <m/>
    <m/>
    <s v="2674/2024"/>
    <n v="963024"/>
    <s v="MUNICIPIO DE ARAGUARI"/>
    <s v="Realização do 1º Torneio Araguari de Pesca Esportiva, no Município de Araguari-MG e a Realização de Duas Corridas no Município de Araguari-MG."/>
    <m/>
    <m/>
    <m/>
    <m/>
    <s v="MG"/>
    <x v="10"/>
    <x v="0"/>
    <m/>
    <m/>
  </r>
  <r>
    <n v="1107"/>
    <m/>
    <m/>
    <m/>
    <m/>
    <x v="11"/>
    <x v="11"/>
    <x v="11"/>
    <s v="-"/>
    <m/>
    <m/>
    <s v="-"/>
    <n v="0"/>
    <m/>
    <n v="0"/>
    <n v="0"/>
    <n v="0"/>
    <s v="0"/>
    <s v="0"/>
    <m/>
    <m/>
    <x v="0"/>
    <m/>
    <m/>
    <s v="3938/2024"/>
    <n v="962924"/>
    <s v="CONFEDERACAO BRASILEIRA DO DESPORTO ESCOLAR"/>
    <s v="Apoio a participação da delegação de esporte escolar do Estado da Paraíba nos Jogos Escolares Brasileiros – JEBs 2024, a realizar-se em Recife/PE."/>
    <m/>
    <m/>
    <m/>
    <m/>
    <s v="DF"/>
    <x v="10"/>
    <x v="0"/>
    <m/>
    <m/>
  </r>
  <r>
    <n v="1108"/>
    <m/>
    <m/>
    <m/>
    <m/>
    <x v="4"/>
    <x v="918"/>
    <x v="918"/>
    <s v="BEM"/>
    <m/>
    <m/>
    <s v="MATERIAL DE CONSUMO"/>
    <n v="1"/>
    <m/>
    <n v="354000"/>
    <n v="354000"/>
    <n v="15194492"/>
    <s v="151944"/>
    <s v="1519"/>
    <m/>
    <m/>
    <x v="4"/>
    <m/>
    <m/>
    <s v="3941/2024"/>
    <n v="959212"/>
    <s v="MUNICIPIO DE CARIACICA"/>
    <s v="Realização do Evento Gincana Interativa no Município de Cariacica/ES"/>
    <m/>
    <m/>
    <m/>
    <m/>
    <s v="ES"/>
    <x v="3"/>
    <x v="0"/>
    <m/>
    <m/>
  </r>
  <r>
    <n v="1109"/>
    <m/>
    <m/>
    <m/>
    <m/>
    <x v="550"/>
    <x v="919"/>
    <x v="919"/>
    <s v="BEM"/>
    <m/>
    <m/>
    <s v="OUTROS MATERIAIS PERMANENTES"/>
    <n v="1"/>
    <m/>
    <n v="207093.95"/>
    <n v="207093.95"/>
    <n v="15193630"/>
    <s v="151936"/>
    <s v="1519"/>
    <m/>
    <m/>
    <x v="13"/>
    <m/>
    <m/>
    <s v="4507/2024"/>
    <n v="957419"/>
    <s v="MUNICIPIO DE RESTINGA SECA"/>
    <s v="Aquisição e Instalação de Playgrounds e Academias ao Ar Livre no Município Restinga Sêca/RS"/>
    <m/>
    <m/>
    <m/>
    <m/>
    <s v="RS"/>
    <x v="0"/>
    <x v="0"/>
    <m/>
    <m/>
  </r>
  <r>
    <n v="1192"/>
    <m/>
    <m/>
    <m/>
    <m/>
    <x v="172"/>
    <x v="920"/>
    <x v="920"/>
    <s v="SERVICO"/>
    <m/>
    <m/>
    <s v="CONFECCAO DE UNIFORMES, BANDEIRAS E FLAMULAS"/>
    <n v="100"/>
    <m/>
    <n v="80"/>
    <n v="8000"/>
    <n v="15430372"/>
    <s v="154303"/>
    <s v="1543"/>
    <m/>
    <m/>
    <x v="0"/>
    <m/>
    <m/>
    <s v="4947/2024"/>
    <n v="958540"/>
    <s v="BRASILIA VOLEI ESPORTE CLUBE - BVEC"/>
    <s v="Implementação e Desenvolvimento do Projeto de Vôlei em Brasília"/>
    <m/>
    <m/>
    <m/>
    <m/>
    <s v="DF"/>
    <x v="6"/>
    <x v="4"/>
    <m/>
    <m/>
  </r>
  <r>
    <n v="1114"/>
    <m/>
    <m/>
    <m/>
    <m/>
    <x v="172"/>
    <x v="921"/>
    <x v="921"/>
    <s v="BEM"/>
    <m/>
    <m/>
    <s v="UNIFORMES, TECIDOS E AVIAMENTOS"/>
    <n v="100"/>
    <m/>
    <n v="75"/>
    <n v="7500"/>
    <n v="15471324"/>
    <s v="154713"/>
    <s v="1547"/>
    <m/>
    <m/>
    <x v="0"/>
    <m/>
    <m/>
    <s v="4641/2024"/>
    <n v="957284"/>
    <s v="BRASILIA VOLEI ESPORTE CLUBE - BVEC"/>
    <s v="Implementação e Desenvolvimento de Projeto de Voleibol em Brasília"/>
    <m/>
    <m/>
    <m/>
    <m/>
    <s v="DF"/>
    <x v="6"/>
    <x v="4"/>
    <m/>
    <m/>
  </r>
  <r>
    <n v="1193"/>
    <m/>
    <m/>
    <m/>
    <m/>
    <x v="172"/>
    <x v="922"/>
    <x v="922"/>
    <s v="SERVICO"/>
    <m/>
    <m/>
    <s v="CONFECCAO DE UNIFORMES, BANDEIRAS E FLAMULAS"/>
    <n v="100"/>
    <m/>
    <n v="75"/>
    <n v="7500"/>
    <n v="15430370"/>
    <s v="154303"/>
    <s v="1543"/>
    <m/>
    <m/>
    <x v="0"/>
    <m/>
    <m/>
    <s v="4947/2024"/>
    <n v="958540"/>
    <s v="BRASILIA VOLEI ESPORTE CLUBE - BVEC"/>
    <s v="Implementação e Desenvolvimento do Projeto de Vôlei em Brasília"/>
    <m/>
    <m/>
    <m/>
    <m/>
    <s v="DF"/>
    <x v="6"/>
    <x v="4"/>
    <m/>
    <m/>
  </r>
  <r>
    <n v="1187"/>
    <m/>
    <m/>
    <m/>
    <m/>
    <x v="172"/>
    <x v="923"/>
    <x v="923"/>
    <s v="SERVICO"/>
    <m/>
    <m/>
    <s v="CONFECCAO DE UNIFORMES, BANDEIRAS E FLAMULAS"/>
    <n v="100"/>
    <m/>
    <n v="90"/>
    <n v="9000"/>
    <n v="15430369"/>
    <s v="154303"/>
    <s v="1543"/>
    <m/>
    <m/>
    <x v="0"/>
    <m/>
    <m/>
    <s v="4947/2024"/>
    <n v="958540"/>
    <s v="BRASILIA VOLEI ESPORTE CLUBE - BVEC"/>
    <s v="Implementação e Desenvolvimento do Projeto de Vôlei em Brasília"/>
    <m/>
    <m/>
    <m/>
    <m/>
    <s v="DF"/>
    <x v="6"/>
    <x v="4"/>
    <m/>
    <m/>
  </r>
  <r>
    <n v="1178"/>
    <m/>
    <m/>
    <m/>
    <m/>
    <x v="172"/>
    <x v="924"/>
    <x v="924"/>
    <s v="SERVICO"/>
    <m/>
    <m/>
    <s v="CONFECCAO DE UNIFORMES, BANDEIRAS E FLAMULAS"/>
    <n v="100"/>
    <m/>
    <n v="80"/>
    <n v="8000"/>
    <n v="15430367"/>
    <s v="154303"/>
    <s v="1543"/>
    <m/>
    <m/>
    <x v="0"/>
    <m/>
    <m/>
    <s v="4947/2024"/>
    <n v="958540"/>
    <s v="BRASILIA VOLEI ESPORTE CLUBE - BVEC"/>
    <s v="Implementação e Desenvolvimento do Projeto de Vôlei em Brasília"/>
    <m/>
    <m/>
    <m/>
    <m/>
    <s v="DF"/>
    <x v="6"/>
    <x v="4"/>
    <m/>
    <m/>
  </r>
  <r>
    <n v="1186"/>
    <m/>
    <m/>
    <m/>
    <m/>
    <x v="172"/>
    <x v="925"/>
    <x v="925"/>
    <s v="SERVICO"/>
    <m/>
    <m/>
    <s v="CONFECCAO DE UNIFORMES, BANDEIRAS E FLAMULAS"/>
    <n v="100"/>
    <m/>
    <n v="80"/>
    <n v="8000"/>
    <n v="15430366"/>
    <s v="154303"/>
    <s v="1543"/>
    <m/>
    <m/>
    <x v="0"/>
    <m/>
    <m/>
    <s v="4947/2024"/>
    <n v="958540"/>
    <s v="BRASILIA VOLEI ESPORTE CLUBE - BVEC"/>
    <s v="Implementação e Desenvolvimento do Projeto de Vôlei em Brasília"/>
    <m/>
    <m/>
    <m/>
    <m/>
    <s v="DF"/>
    <x v="6"/>
    <x v="4"/>
    <m/>
    <m/>
  </r>
  <r>
    <n v="1191"/>
    <m/>
    <m/>
    <m/>
    <m/>
    <x v="172"/>
    <x v="926"/>
    <x v="926"/>
    <s v="SERVICO"/>
    <m/>
    <m/>
    <s v="CONFECCAO DE UNIFORMES, BANDEIRAS E FLAMULAS"/>
    <n v="100"/>
    <m/>
    <n v="75"/>
    <n v="7500"/>
    <n v="15430364"/>
    <s v="154303"/>
    <s v="1543"/>
    <m/>
    <m/>
    <x v="0"/>
    <m/>
    <m/>
    <s v="4947/2024"/>
    <n v="958540"/>
    <s v="BRASILIA VOLEI ESPORTE CLUBE - BVEC"/>
    <s v="Implementação e Desenvolvimento do Projeto de Vôlei em Brasília"/>
    <m/>
    <m/>
    <m/>
    <m/>
    <s v="DF"/>
    <x v="6"/>
    <x v="4"/>
    <m/>
    <m/>
  </r>
  <r>
    <n v="1116"/>
    <m/>
    <m/>
    <m/>
    <m/>
    <x v="172"/>
    <x v="927"/>
    <x v="927"/>
    <s v="BEM"/>
    <m/>
    <m/>
    <s v="UNIFORMES, TECIDOS E AVIAMENTOS"/>
    <n v="50"/>
    <m/>
    <n v="90"/>
    <n v="4500"/>
    <n v="15471323"/>
    <s v="154713"/>
    <s v="1547"/>
    <m/>
    <m/>
    <x v="0"/>
    <m/>
    <m/>
    <s v="4641/2024"/>
    <n v="957284"/>
    <s v="BRASILIA VOLEI ESPORTE CLUBE - BVEC"/>
    <s v="Implementação e Desenvolvimento de Projeto de Voleibol em Brasília"/>
    <m/>
    <m/>
    <m/>
    <m/>
    <s v="DF"/>
    <x v="6"/>
    <x v="4"/>
    <m/>
    <m/>
  </r>
  <r>
    <n v="1702"/>
    <m/>
    <m/>
    <m/>
    <m/>
    <x v="551"/>
    <x v="928"/>
    <x v="928"/>
    <s v="BEM"/>
    <m/>
    <m/>
    <s v="MATERIAL EDUCATIVO E ESPORTIVO"/>
    <n v="9140"/>
    <m/>
    <n v="0.95"/>
    <n v="8683"/>
    <n v="15520938"/>
    <s v="155209"/>
    <s v="1552"/>
    <m/>
    <m/>
    <x v="0"/>
    <m/>
    <m/>
    <s v="18105/2024"/>
    <n v="961373"/>
    <s v="CONFEDERACAO BRASILEIRA DO DESPORTO ESCOLAR"/>
    <s v="Apoio na Realização dos Jogos Escolares Brasileiros - JEBs de 2024 na Cidade de Recife/PE."/>
    <m/>
    <m/>
    <m/>
    <m/>
    <s v="DF"/>
    <x v="0"/>
    <x v="0"/>
    <m/>
    <m/>
  </r>
  <r>
    <n v="1042"/>
    <m/>
    <m/>
    <m/>
    <m/>
    <x v="552"/>
    <x v="929"/>
    <x v="929"/>
    <s v="SERVICO"/>
    <m/>
    <m/>
    <s v="OUTROS SERVICOS DE TERCEIROS-PESSOA JURIDICA"/>
    <n v="2000"/>
    <m/>
    <n v="8"/>
    <n v="16000"/>
    <n v="15453446"/>
    <s v="154534"/>
    <s v="1545"/>
    <m/>
    <m/>
    <x v="0"/>
    <m/>
    <m/>
    <s v="2248/2024"/>
    <n v="958774"/>
    <s v="INSTITUTO CULTURAL E SOCIAL DO DISTRITO FEDERAL - INCS"/>
    <s v="Realização do Evento Circuito Esporte, Saúde &amp; Bem Estar no Distrito Federal"/>
    <m/>
    <m/>
    <m/>
    <m/>
    <s v="DF"/>
    <x v="0"/>
    <x v="0"/>
    <m/>
    <m/>
  </r>
  <r>
    <n v="1045"/>
    <m/>
    <m/>
    <m/>
    <m/>
    <x v="214"/>
    <x v="930"/>
    <x v="930"/>
    <s v="SERVICO"/>
    <m/>
    <m/>
    <s v="OUTROS SERVICOS DE TERCEIROS-PESSOA JURIDICA"/>
    <n v="4"/>
    <m/>
    <n v="2500"/>
    <n v="10000"/>
    <n v="15453627"/>
    <s v="154536"/>
    <s v="1545"/>
    <m/>
    <m/>
    <x v="0"/>
    <m/>
    <m/>
    <s v="2248/2024"/>
    <n v="958774"/>
    <s v="INSTITUTO CULTURAL E SOCIAL DO DISTRITO FEDERAL - INCS"/>
    <s v="Realização do Evento Circuito Esporte, Saúde &amp; Bem Estar no Distrito Federal"/>
    <m/>
    <m/>
    <m/>
    <m/>
    <s v="DF"/>
    <x v="0"/>
    <x v="0"/>
    <m/>
    <m/>
  </r>
  <r>
    <n v="1202"/>
    <m/>
    <m/>
    <m/>
    <m/>
    <x v="553"/>
    <x v="931"/>
    <x v="931"/>
    <s v="SERVICO"/>
    <m/>
    <m/>
    <s v="OUTROS SERVICOS DE TERCEIROS-PESSOA JURIDICA"/>
    <n v="1500"/>
    <m/>
    <n v="57.23"/>
    <n v="85845"/>
    <n v="15409395"/>
    <s v="154093"/>
    <s v="1540"/>
    <m/>
    <m/>
    <x v="0"/>
    <m/>
    <m/>
    <s v="5053/2024"/>
    <n v="965005"/>
    <s v="ASSOCIACAO SEMPER FIDELIS"/>
    <s v="Apoio à Realização do Evento Mega Drift no Distrito Federal"/>
    <m/>
    <m/>
    <m/>
    <m/>
    <s v="DF"/>
    <x v="0"/>
    <x v="0"/>
    <m/>
    <m/>
  </r>
  <r>
    <n v="1051"/>
    <m/>
    <m/>
    <m/>
    <m/>
    <x v="97"/>
    <x v="932"/>
    <x v="932"/>
    <s v="SERVICO"/>
    <m/>
    <m/>
    <s v="OUTROS SERVICOS DE TERCEIROS-PESSOA JURIDICA"/>
    <n v="8"/>
    <m/>
    <n v="220"/>
    <n v="1760"/>
    <n v="15453604"/>
    <s v="154536"/>
    <s v="1545"/>
    <m/>
    <m/>
    <x v="0"/>
    <m/>
    <m/>
    <s v="2248/2024"/>
    <n v="958774"/>
    <s v="INSTITUTO CULTURAL E SOCIAL DO DISTRITO FEDERAL - INCS"/>
    <s v="Realização do Evento Circuito Esporte, Saúde &amp; Bem Estar no Distrito Federal"/>
    <m/>
    <m/>
    <m/>
    <m/>
    <s v="DF"/>
    <x v="27"/>
    <x v="0"/>
    <m/>
    <m/>
  </r>
  <r>
    <n v="1050"/>
    <m/>
    <m/>
    <m/>
    <m/>
    <x v="97"/>
    <x v="933"/>
    <x v="933"/>
    <s v="SERVICO"/>
    <m/>
    <m/>
    <s v="OUTROS SERVICOS DE TERCEIROS-PESSOA JURIDICA"/>
    <n v="40"/>
    <m/>
    <n v="200"/>
    <n v="8000"/>
    <n v="15453602"/>
    <s v="154536"/>
    <s v="1545"/>
    <m/>
    <m/>
    <x v="0"/>
    <m/>
    <m/>
    <s v="2248/2024"/>
    <n v="958774"/>
    <s v="INSTITUTO CULTURAL E SOCIAL DO DISTRITO FEDERAL - INCS"/>
    <s v="Realização do Evento Circuito Esporte, Saúde &amp; Bem Estar no Distrito Federal"/>
    <m/>
    <m/>
    <m/>
    <m/>
    <s v="DF"/>
    <x v="27"/>
    <x v="0"/>
    <m/>
    <m/>
  </r>
  <r>
    <n v="928"/>
    <m/>
    <m/>
    <m/>
    <m/>
    <x v="118"/>
    <x v="934"/>
    <x v="934"/>
    <s v="SERVICO"/>
    <m/>
    <m/>
    <s v="OUTROS SERVICOS DE TERCEIROS-PESSOA JURIDICA"/>
    <n v="900"/>
    <m/>
    <n v="2"/>
    <n v="1800"/>
    <n v="15482108"/>
    <s v="154821"/>
    <s v="1548"/>
    <m/>
    <m/>
    <x v="0"/>
    <m/>
    <m/>
    <s v="1596/2024"/>
    <n v="956226"/>
    <s v="INSTITUTO NOVA ALIANCA"/>
    <s v="Realização da 1ª Edição do Evento Corda e Ginga no Distrito Federal"/>
    <m/>
    <m/>
    <m/>
    <m/>
    <s v="DF"/>
    <x v="0"/>
    <x v="0"/>
    <m/>
    <m/>
  </r>
  <r>
    <n v="1047"/>
    <m/>
    <m/>
    <m/>
    <m/>
    <x v="554"/>
    <x v="935"/>
    <x v="935"/>
    <s v="SERVICO"/>
    <m/>
    <m/>
    <s v="OUTROS SERVICOS DE TERCEIROS-PESSOA JURIDICA"/>
    <n v="2000"/>
    <m/>
    <n v="5"/>
    <n v="10000"/>
    <n v="15453626"/>
    <s v="154536"/>
    <s v="1545"/>
    <m/>
    <m/>
    <x v="0"/>
    <m/>
    <m/>
    <s v="2248/2024"/>
    <n v="958774"/>
    <s v="INSTITUTO CULTURAL E SOCIAL DO DISTRITO FEDERAL - INCS"/>
    <s v="Realização do Evento Circuito Esporte, Saúde &amp; Bem Estar no Distrito Federal"/>
    <m/>
    <m/>
    <m/>
    <m/>
    <s v="DF"/>
    <x v="0"/>
    <x v="0"/>
    <m/>
    <m/>
  </r>
  <r>
    <n v="1173"/>
    <m/>
    <m/>
    <m/>
    <m/>
    <x v="555"/>
    <x v="936"/>
    <x v="936"/>
    <s v="SERVICO"/>
    <m/>
    <m/>
    <s v="LOCACAO DE MEIOS DE TRANSPORTE"/>
    <n v="700"/>
    <m/>
    <n v="11"/>
    <n v="7700"/>
    <n v="15430399"/>
    <s v="154303"/>
    <s v="1543"/>
    <m/>
    <m/>
    <x v="0"/>
    <m/>
    <m/>
    <s v="4947/2024"/>
    <n v="958540"/>
    <s v="BRASILIA VOLEI ESPORTE CLUBE - BVEC"/>
    <s v="Implementação e Desenvolvimento do Projeto de Vôlei em Brasília"/>
    <m/>
    <m/>
    <m/>
    <m/>
    <s v="DF"/>
    <x v="0"/>
    <x v="0"/>
    <m/>
    <m/>
  </r>
  <r>
    <n v="1181"/>
    <m/>
    <m/>
    <m/>
    <m/>
    <x v="555"/>
    <x v="937"/>
    <x v="937"/>
    <s v="SERVICO"/>
    <m/>
    <m/>
    <s v="LOCACAO DE MEIOS DE TRANSPORTE"/>
    <n v="700"/>
    <m/>
    <n v="11"/>
    <n v="7700"/>
    <n v="15430400"/>
    <s v="154304"/>
    <s v="1543"/>
    <m/>
    <m/>
    <x v="0"/>
    <m/>
    <m/>
    <s v="4947/2024"/>
    <n v="958540"/>
    <s v="BRASILIA VOLEI ESPORTE CLUBE - BVEC"/>
    <s v="Implementação e Desenvolvimento do Projeto de Vôlei em Brasília"/>
    <m/>
    <m/>
    <m/>
    <m/>
    <s v="DF"/>
    <x v="0"/>
    <x v="0"/>
    <m/>
    <m/>
  </r>
  <r>
    <n v="1170"/>
    <m/>
    <m/>
    <m/>
    <m/>
    <x v="556"/>
    <x v="938"/>
    <x v="938"/>
    <s v="SERVICO"/>
    <m/>
    <m/>
    <s v="LOCACAO DE MEIOS DE TRANSPORTE"/>
    <n v="2800"/>
    <m/>
    <n v="13.57"/>
    <n v="37996"/>
    <n v="15430401"/>
    <s v="154304"/>
    <s v="1543"/>
    <m/>
    <m/>
    <x v="0"/>
    <m/>
    <m/>
    <s v="4947/2024"/>
    <n v="958540"/>
    <s v="BRASILIA VOLEI ESPORTE CLUBE - BVEC"/>
    <s v="Implementação e Desenvolvimento do Projeto de Vôlei em Brasília"/>
    <m/>
    <m/>
    <m/>
    <m/>
    <s v="DF"/>
    <x v="0"/>
    <x v="0"/>
    <m/>
    <m/>
  </r>
  <r>
    <n v="1203"/>
    <m/>
    <m/>
    <m/>
    <m/>
    <x v="552"/>
    <x v="939"/>
    <x v="939"/>
    <s v="SERVICO"/>
    <m/>
    <m/>
    <s v="OUTROS SERVICOS DE TERCEIROS-PESSOA JURIDICA"/>
    <n v="1050"/>
    <m/>
    <n v="10"/>
    <n v="10500"/>
    <n v="15409393"/>
    <s v="154093"/>
    <s v="1540"/>
    <m/>
    <m/>
    <x v="0"/>
    <m/>
    <m/>
    <s v="5053/2024"/>
    <n v="965005"/>
    <s v="ASSOCIACAO SEMPER FIDELIS"/>
    <s v="Apoio à Realização do Evento Mega Drift no Distrito Federal"/>
    <m/>
    <m/>
    <m/>
    <m/>
    <s v="DF"/>
    <x v="0"/>
    <x v="0"/>
    <m/>
    <m/>
  </r>
  <r>
    <n v="1149"/>
    <m/>
    <m/>
    <m/>
    <m/>
    <x v="552"/>
    <x v="940"/>
    <x v="940"/>
    <s v="SERVICO"/>
    <m/>
    <m/>
    <s v="OUTROS SERVICOS DE TERCEIROS-PESSOA JURIDICA"/>
    <n v="800"/>
    <m/>
    <n v="9"/>
    <n v="7200"/>
    <n v="15488892"/>
    <s v="154888"/>
    <s v="1548"/>
    <m/>
    <m/>
    <x v="0"/>
    <m/>
    <m/>
    <s v="4921/2024"/>
    <n v="959227"/>
    <s v="INSTITUTO INCUBADORA"/>
    <s v="Implementação e Desenvolvimento do Rua do Lazer nas Cidades de  Samambaia e Varjão/DF"/>
    <m/>
    <m/>
    <m/>
    <m/>
    <s v="DF"/>
    <x v="0"/>
    <x v="0"/>
    <m/>
    <m/>
  </r>
  <r>
    <n v="401"/>
    <m/>
    <m/>
    <m/>
    <m/>
    <x v="123"/>
    <x v="941"/>
    <x v="941"/>
    <s v="SERVICO"/>
    <m/>
    <m/>
    <s v="OUTROS SERVICOS DE TERCEIROS-PESSOA JURIDICA"/>
    <n v="1"/>
    <m/>
    <n v="5000"/>
    <n v="5000"/>
    <n v="15360800"/>
    <s v="153608"/>
    <s v="1536"/>
    <m/>
    <m/>
    <x v="0"/>
    <m/>
    <m/>
    <s v="652/2024"/>
    <n v="955816"/>
    <s v="INSTITUTO OLGA KOS BRASILIA"/>
    <s v="Implementação e Desenvolvimento do Projeto Conexão Esportiva, em Brasília/DF"/>
    <m/>
    <m/>
    <m/>
    <m/>
    <s v="DF"/>
    <x v="0"/>
    <x v="0"/>
    <m/>
    <m/>
  </r>
  <r>
    <n v="767"/>
    <m/>
    <m/>
    <m/>
    <m/>
    <x v="557"/>
    <x v="942"/>
    <x v="942"/>
    <s v="BEM"/>
    <m/>
    <m/>
    <s v="OUTROS MATERIAIS DE CONSUMO"/>
    <n v="4"/>
    <m/>
    <n v="850"/>
    <n v="3400"/>
    <n v="15294964"/>
    <s v="152949"/>
    <s v="1529"/>
    <m/>
    <m/>
    <x v="0"/>
    <m/>
    <m/>
    <s v="966/2024"/>
    <n v="957164"/>
    <s v="INSTITUTO FORCA DE CEILANDIA - INFOCO"/>
    <s v="Implementação e Desenvolvimento do Projeto A Capoeira em Movimento 2ª Etapa no Gama/DF."/>
    <m/>
    <m/>
    <m/>
    <m/>
    <s v="DF"/>
    <x v="0"/>
    <x v="0"/>
    <m/>
    <m/>
  </r>
  <r>
    <n v="478"/>
    <m/>
    <m/>
    <m/>
    <m/>
    <x v="314"/>
    <x v="561"/>
    <x v="561"/>
    <s v="SERVICO"/>
    <m/>
    <m/>
    <s v="OUTROS SERVICOS DE TERCEIROS-PESSOA JURIDICA"/>
    <n v="1"/>
    <m/>
    <n v="2560"/>
    <n v="2560"/>
    <n v="15421612"/>
    <s v="154216"/>
    <s v="1542"/>
    <m/>
    <m/>
    <x v="0"/>
    <m/>
    <m/>
    <s v="653/2024"/>
    <n v="955910"/>
    <s v="INSTITUTO OLGA KOS BRASILIA"/>
    <s v="Implementação e Desenvolvimento do Projeto Dojô - Defesa e Inclusão, em Brasília/DF"/>
    <m/>
    <m/>
    <m/>
    <m/>
    <s v="DF"/>
    <x v="0"/>
    <x v="0"/>
    <m/>
    <m/>
  </r>
  <r>
    <n v="1134"/>
    <m/>
    <m/>
    <m/>
    <m/>
    <x v="4"/>
    <x v="943"/>
    <x v="943"/>
    <s v="SERVICO"/>
    <m/>
    <m/>
    <s v="OUTROS SERVICOS DE TERCEIROS-PESSOA JURIDICA"/>
    <n v="1"/>
    <m/>
    <n v="301978.2"/>
    <n v="301978.2"/>
    <n v="15197259"/>
    <s v="151972"/>
    <s v="1519"/>
    <m/>
    <m/>
    <x v="7"/>
    <m/>
    <m/>
    <s v="4651/2024"/>
    <n v="958516"/>
    <s v="MUNICIPIO DE ARACUAI"/>
    <s v="Realização do Evento Multiesportivo no Município de Araçuaí/MG"/>
    <m/>
    <m/>
    <m/>
    <m/>
    <s v="MG"/>
    <x v="3"/>
    <x v="0"/>
    <m/>
    <m/>
  </r>
  <r>
    <n v="1135"/>
    <m/>
    <m/>
    <m/>
    <m/>
    <x v="4"/>
    <x v="944"/>
    <x v="944"/>
    <s v="BEM"/>
    <m/>
    <m/>
    <s v="MATERIAL EDUCATIVO E ESPORTIVO"/>
    <n v="1"/>
    <m/>
    <n v="4928800"/>
    <n v="4928800"/>
    <n v="15491994"/>
    <s v="154919"/>
    <s v="1549"/>
    <m/>
    <m/>
    <x v="15"/>
    <m/>
    <m/>
    <s v="4661/2024"/>
    <n v="963021"/>
    <s v="SECRETARIA DO TRABALHO, EMPREGO, RENDA E ESPORTE"/>
    <s v="Apoio à Realização do Evento Mais Futebol – Copinhas no Estado da Bahia – 2ª edição"/>
    <m/>
    <m/>
    <m/>
    <m/>
    <s v="BA"/>
    <x v="3"/>
    <x v="0"/>
    <m/>
    <m/>
  </r>
  <r>
    <n v="1136"/>
    <m/>
    <m/>
    <m/>
    <m/>
    <x v="11"/>
    <x v="11"/>
    <x v="11"/>
    <s v="-"/>
    <m/>
    <m/>
    <s v="-"/>
    <n v="0"/>
    <m/>
    <n v="0"/>
    <n v="0"/>
    <n v="0"/>
    <s v="0"/>
    <s v="0"/>
    <m/>
    <m/>
    <x v="10"/>
    <m/>
    <m/>
    <s v="4832/2024"/>
    <n v="959169"/>
    <s v="MUNICIPIO DE SOLONOPOLE"/>
    <s v="Realização de Campeonato de Futebol e Futsal, no Município de Solonópole/CE"/>
    <m/>
    <m/>
    <m/>
    <m/>
    <s v="CE"/>
    <x v="10"/>
    <x v="0"/>
    <m/>
    <m/>
  </r>
  <r>
    <n v="375"/>
    <m/>
    <m/>
    <m/>
    <m/>
    <x v="314"/>
    <x v="945"/>
    <x v="945"/>
    <s v="SERVICO"/>
    <m/>
    <m/>
    <s v="OUTROS SERVICOS DE TERCEIROS-PESSOA JURIDICA"/>
    <n v="1"/>
    <m/>
    <n v="2560"/>
    <n v="2560"/>
    <n v="15360846"/>
    <s v="153608"/>
    <s v="1536"/>
    <m/>
    <m/>
    <x v="0"/>
    <m/>
    <m/>
    <s v="652/2024"/>
    <n v="955816"/>
    <s v="INSTITUTO OLGA KOS BRASILIA"/>
    <s v="Implementação e Desenvolvimento do Projeto Conexão Esportiva, em Brasília/DF"/>
    <m/>
    <m/>
    <m/>
    <m/>
    <s v="DF"/>
    <x v="0"/>
    <x v="0"/>
    <m/>
    <m/>
  </r>
  <r>
    <n v="1139"/>
    <m/>
    <m/>
    <m/>
    <m/>
    <x v="97"/>
    <x v="113"/>
    <x v="113"/>
    <s v="SERVICO"/>
    <m/>
    <m/>
    <s v="OUTROS SERVICOS DE TERCEIROS-PESSOA JURIDICA"/>
    <n v="16"/>
    <m/>
    <n v="190"/>
    <n v="3040"/>
    <n v="15488890"/>
    <s v="154888"/>
    <s v="1548"/>
    <m/>
    <m/>
    <x v="0"/>
    <m/>
    <m/>
    <s v="4921/2024"/>
    <n v="959227"/>
    <s v="INSTITUTO INCUBADORA"/>
    <s v="Implementação e Desenvolvimento do Rua do Lazer nas Cidades de  Samambaia e Varjão/DF"/>
    <m/>
    <m/>
    <m/>
    <m/>
    <s v="DF"/>
    <x v="27"/>
    <x v="0"/>
    <m/>
    <m/>
  </r>
  <r>
    <n v="409"/>
    <m/>
    <m/>
    <m/>
    <m/>
    <x v="97"/>
    <x v="559"/>
    <x v="559"/>
    <s v="SERVICO"/>
    <m/>
    <m/>
    <s v="OUTROS SERVICOS DE TERCEIROS-PESSOA JURIDICA"/>
    <n v="10"/>
    <m/>
    <n v="178"/>
    <n v="1780"/>
    <n v="15360832"/>
    <s v="153608"/>
    <s v="1536"/>
    <m/>
    <m/>
    <x v="0"/>
    <m/>
    <m/>
    <s v="652/2024"/>
    <n v="955816"/>
    <s v="INSTITUTO OLGA KOS BRASILIA"/>
    <s v="Implementação e Desenvolvimento do Projeto Conexão Esportiva, em Brasília/DF"/>
    <m/>
    <m/>
    <m/>
    <m/>
    <s v="DF"/>
    <x v="27"/>
    <x v="0"/>
    <m/>
    <m/>
  </r>
  <r>
    <n v="462"/>
    <m/>
    <m/>
    <m/>
    <m/>
    <x v="97"/>
    <x v="559"/>
    <x v="559"/>
    <s v="SERVICO"/>
    <m/>
    <m/>
    <s v="OUTROS SERVICOS DE TERCEIROS-PESSOA JURIDICA"/>
    <n v="5"/>
    <m/>
    <n v="178"/>
    <n v="890"/>
    <n v="15421575"/>
    <s v="154215"/>
    <s v="1542"/>
    <m/>
    <m/>
    <x v="0"/>
    <m/>
    <m/>
    <s v="653/2024"/>
    <n v="955910"/>
    <s v="INSTITUTO OLGA KOS BRASILIA"/>
    <s v="Implementação e Desenvolvimento do Projeto Dojô - Defesa e Inclusão, em Brasília/DF"/>
    <m/>
    <m/>
    <m/>
    <m/>
    <s v="DF"/>
    <x v="27"/>
    <x v="0"/>
    <m/>
    <m/>
  </r>
  <r>
    <n v="428"/>
    <m/>
    <m/>
    <m/>
    <m/>
    <x v="390"/>
    <x v="575"/>
    <x v="575"/>
    <s v="SERVICO"/>
    <m/>
    <m/>
    <s v="OUTROS SERVICOS DE TERCEIROS-PESSOA JURIDICA"/>
    <n v="10"/>
    <m/>
    <n v="190"/>
    <n v="1900"/>
    <n v="15360834"/>
    <s v="153608"/>
    <s v="1536"/>
    <m/>
    <m/>
    <x v="0"/>
    <m/>
    <m/>
    <s v="652/2024"/>
    <n v="955816"/>
    <s v="INSTITUTO OLGA KOS BRASILIA"/>
    <s v="Implementação e Desenvolvimento do Projeto Conexão Esportiva, em Brasília/DF"/>
    <m/>
    <m/>
    <m/>
    <m/>
    <s v="DF"/>
    <x v="0"/>
    <x v="0"/>
    <m/>
    <m/>
  </r>
  <r>
    <n v="477"/>
    <m/>
    <m/>
    <m/>
    <m/>
    <x v="390"/>
    <x v="575"/>
    <x v="575"/>
    <s v="SERVICO"/>
    <m/>
    <m/>
    <s v="OUTROS SERVICOS DE TERCEIROS-PESSOA JURIDICA"/>
    <n v="5"/>
    <m/>
    <n v="190"/>
    <n v="950"/>
    <n v="15421576"/>
    <s v="154215"/>
    <s v="1542"/>
    <m/>
    <m/>
    <x v="0"/>
    <m/>
    <m/>
    <s v="653/2024"/>
    <n v="955910"/>
    <s v="INSTITUTO OLGA KOS BRASILIA"/>
    <s v="Implementação e Desenvolvimento do Projeto Dojô - Defesa e Inclusão, em Brasília/DF"/>
    <m/>
    <m/>
    <m/>
    <m/>
    <s v="DF"/>
    <x v="0"/>
    <x v="0"/>
    <m/>
    <m/>
  </r>
  <r>
    <n v="1197"/>
    <m/>
    <m/>
    <m/>
    <m/>
    <x v="97"/>
    <x v="946"/>
    <x v="946"/>
    <s v="SERVICO"/>
    <m/>
    <m/>
    <s v="OUTROS SERVICOS DE TERCEIROS-PESSOA JURIDICA"/>
    <n v="15"/>
    <m/>
    <n v="170.33"/>
    <n v="2554.9499999999998"/>
    <n v="15409467"/>
    <s v="154094"/>
    <s v="1540"/>
    <m/>
    <m/>
    <x v="0"/>
    <m/>
    <m/>
    <s v="5053/2024"/>
    <n v="965005"/>
    <s v="ASSOCIACAO SEMPER FIDELIS"/>
    <s v="Apoio à Realização do Evento Mega Drift no Distrito Federal"/>
    <m/>
    <m/>
    <m/>
    <m/>
    <s v="DF"/>
    <x v="27"/>
    <x v="0"/>
    <m/>
    <m/>
  </r>
  <r>
    <n v="914"/>
    <m/>
    <m/>
    <m/>
    <m/>
    <x v="558"/>
    <x v="947"/>
    <x v="947"/>
    <s v="SERVICO"/>
    <m/>
    <m/>
    <s v="OUTROS SERVICOS DE TERCEIROS-PESSOA JURIDICA"/>
    <n v="2"/>
    <m/>
    <n v="500"/>
    <n v="1000"/>
    <n v="15482173"/>
    <s v="154821"/>
    <s v="1548"/>
    <m/>
    <m/>
    <x v="0"/>
    <m/>
    <m/>
    <s v="1596/2024"/>
    <n v="956226"/>
    <s v="INSTITUTO NOVA ALIANCA"/>
    <s v="Realização da 1ª Edição do Evento Corda e Ginga no Distrito Federal"/>
    <m/>
    <m/>
    <m/>
    <m/>
    <s v="DF"/>
    <x v="0"/>
    <x v="0"/>
    <m/>
    <m/>
  </r>
  <r>
    <n v="1152"/>
    <m/>
    <m/>
    <m/>
    <m/>
    <x v="559"/>
    <x v="948"/>
    <x v="948"/>
    <s v="SERVICO"/>
    <m/>
    <m/>
    <s v="OUTROS SERVICOS DE TERCEIROS-PESSOA JURIDICA"/>
    <n v="4"/>
    <m/>
    <n v="250"/>
    <n v="1000"/>
    <n v="15488903"/>
    <s v="154889"/>
    <s v="1548"/>
    <m/>
    <m/>
    <x v="0"/>
    <m/>
    <m/>
    <s v="4921/2024"/>
    <n v="959227"/>
    <s v="INSTITUTO INCUBADORA"/>
    <s v="Implementação e Desenvolvimento do Rua do Lazer nas Cidades de  Samambaia e Varjão/DF"/>
    <m/>
    <m/>
    <m/>
    <m/>
    <s v="DF"/>
    <x v="0"/>
    <x v="0"/>
    <m/>
    <m/>
  </r>
  <r>
    <n v="1167"/>
    <m/>
    <m/>
    <m/>
    <m/>
    <x v="560"/>
    <x v="949"/>
    <x v="949"/>
    <s v="SERVICO"/>
    <m/>
    <m/>
    <s v="OUTROS SERVICOS DE TERCEIROS-PESSOA JURIDICA"/>
    <n v="4"/>
    <m/>
    <n v="350"/>
    <n v="1400"/>
    <n v="15488901"/>
    <s v="154889"/>
    <s v="1548"/>
    <m/>
    <m/>
    <x v="0"/>
    <m/>
    <m/>
    <s v="4921/2024"/>
    <n v="959227"/>
    <s v="INSTITUTO INCUBADORA"/>
    <s v="Implementação e Desenvolvimento do Rua do Lazer nas Cidades de  Samambaia e Varjão/DF"/>
    <m/>
    <m/>
    <m/>
    <m/>
    <s v="DF"/>
    <x v="0"/>
    <x v="0"/>
    <m/>
    <m/>
  </r>
  <r>
    <n v="1155"/>
    <m/>
    <m/>
    <m/>
    <m/>
    <x v="561"/>
    <x v="950"/>
    <x v="950"/>
    <s v="SERVICO"/>
    <m/>
    <m/>
    <s v="OUTROS SERVICOS DE TERCEIROS-PESSOA JURIDICA"/>
    <n v="4"/>
    <m/>
    <n v="250"/>
    <n v="1000"/>
    <n v="15488902"/>
    <s v="154889"/>
    <s v="1548"/>
    <m/>
    <m/>
    <x v="0"/>
    <m/>
    <m/>
    <s v="4921/2024"/>
    <n v="959227"/>
    <s v="INSTITUTO INCUBADORA"/>
    <s v="Implementação e Desenvolvimento do Rua do Lazer nas Cidades de  Samambaia e Varjão/DF"/>
    <m/>
    <m/>
    <m/>
    <m/>
    <s v="DF"/>
    <x v="0"/>
    <x v="0"/>
    <m/>
    <m/>
  </r>
  <r>
    <n v="1168"/>
    <m/>
    <m/>
    <m/>
    <m/>
    <x v="562"/>
    <x v="951"/>
    <x v="951"/>
    <s v="SERVICO"/>
    <m/>
    <m/>
    <s v="OUTROS SERVICOS DE TERCEIROS-PESSOA JURIDICA"/>
    <n v="160"/>
    <m/>
    <n v="28"/>
    <n v="4480"/>
    <n v="15488898"/>
    <s v="154888"/>
    <s v="1548"/>
    <m/>
    <m/>
    <x v="0"/>
    <m/>
    <m/>
    <s v="4921/2024"/>
    <n v="959227"/>
    <s v="INSTITUTO INCUBADORA"/>
    <s v="Implementação e Desenvolvimento do Rua do Lazer nas Cidades de  Samambaia e Varjão/DF"/>
    <m/>
    <m/>
    <m/>
    <m/>
    <s v="DF"/>
    <x v="0"/>
    <x v="0"/>
    <m/>
    <m/>
  </r>
  <r>
    <n v="442"/>
    <m/>
    <m/>
    <m/>
    <m/>
    <x v="17"/>
    <x v="578"/>
    <x v="578"/>
    <s v="SERVICO"/>
    <m/>
    <m/>
    <s v="OUTROS SERVICOS DE TERCEIROS-PESSOA JURIDICA"/>
    <n v="1"/>
    <m/>
    <n v="4000"/>
    <n v="4000"/>
    <n v="15421611"/>
    <s v="154216"/>
    <s v="1542"/>
    <m/>
    <m/>
    <x v="0"/>
    <m/>
    <m/>
    <s v="653/2024"/>
    <n v="955910"/>
    <s v="INSTITUTO OLGA KOS BRASILIA"/>
    <s v="Implementação e Desenvolvimento do Projeto Dojô - Defesa e Inclusão, em Brasília/DF"/>
    <m/>
    <m/>
    <m/>
    <m/>
    <s v="DF"/>
    <x v="12"/>
    <x v="0"/>
    <m/>
    <m/>
  </r>
  <r>
    <n v="1198"/>
    <m/>
    <m/>
    <m/>
    <m/>
    <x v="28"/>
    <x v="952"/>
    <x v="952"/>
    <s v="SERVICO"/>
    <m/>
    <m/>
    <s v="OUTROS SERVICOS DE TERCEIROS-PESSOA JURIDICA"/>
    <n v="600"/>
    <m/>
    <n v="38"/>
    <n v="22800"/>
    <n v="15409388"/>
    <s v="154093"/>
    <s v="1540"/>
    <m/>
    <m/>
    <x v="0"/>
    <m/>
    <m/>
    <s v="5053/2024"/>
    <n v="965005"/>
    <s v="ASSOCIACAO SEMPER FIDELIS"/>
    <s v="Apoio à Realização do Evento Mega Drift no Distrito Federal"/>
    <m/>
    <m/>
    <m/>
    <m/>
    <s v="DF"/>
    <x v="0"/>
    <x v="0"/>
    <m/>
    <m/>
  </r>
  <r>
    <n v="393"/>
    <m/>
    <m/>
    <m/>
    <m/>
    <x v="563"/>
    <x v="953"/>
    <x v="953"/>
    <s v="SERVICO"/>
    <m/>
    <m/>
    <s v="OUTROS SERVICOS DE TERCEIROS-PESSOA JURIDICA"/>
    <n v="1"/>
    <m/>
    <n v="4500"/>
    <n v="4500"/>
    <n v="15360831"/>
    <s v="153608"/>
    <s v="1536"/>
    <m/>
    <m/>
    <x v="0"/>
    <m/>
    <m/>
    <s v="652/2024"/>
    <n v="955816"/>
    <s v="INSTITUTO OLGA KOS BRASILIA"/>
    <s v="Implementação e Desenvolvimento do Projeto Conexão Esportiva, em Brasília/DF"/>
    <m/>
    <m/>
    <m/>
    <m/>
    <s v="DF"/>
    <x v="0"/>
    <x v="0"/>
    <m/>
    <m/>
  </r>
  <r>
    <n v="439"/>
    <m/>
    <m/>
    <m/>
    <m/>
    <x v="564"/>
    <x v="954"/>
    <x v="954"/>
    <s v="SERVICO"/>
    <m/>
    <m/>
    <s v="OUTROS SERVICOS DE TERCEIROS-PESSOA JURIDICA"/>
    <n v="1"/>
    <m/>
    <n v="5000"/>
    <n v="5000"/>
    <n v="15421572"/>
    <s v="154215"/>
    <s v="1542"/>
    <m/>
    <m/>
    <x v="0"/>
    <m/>
    <m/>
    <s v="653/2024"/>
    <n v="955910"/>
    <s v="INSTITUTO OLGA KOS BRASILIA"/>
    <s v="Implementação e Desenvolvimento do Projeto Dojô - Defesa e Inclusão, em Brasília/DF"/>
    <m/>
    <m/>
    <m/>
    <m/>
    <s v="DF"/>
    <x v="0"/>
    <x v="0"/>
    <m/>
    <m/>
  </r>
  <r>
    <n v="464"/>
    <m/>
    <m/>
    <m/>
    <m/>
    <x v="389"/>
    <x v="574"/>
    <x v="574"/>
    <s v="SERVICO"/>
    <m/>
    <m/>
    <s v="OUTROS SERVICOS DE TERCEIROS-PESSOA JURIDICA"/>
    <n v="1"/>
    <m/>
    <n v="4360"/>
    <n v="4360"/>
    <n v="15421580"/>
    <s v="154215"/>
    <s v="1542"/>
    <m/>
    <m/>
    <x v="0"/>
    <m/>
    <m/>
    <s v="653/2024"/>
    <n v="955910"/>
    <s v="INSTITUTO OLGA KOS BRASILIA"/>
    <s v="Implementação e Desenvolvimento do Projeto Dojô - Defesa e Inclusão, em Brasília/DF"/>
    <m/>
    <m/>
    <m/>
    <m/>
    <s v="DF"/>
    <x v="0"/>
    <x v="0"/>
    <m/>
    <m/>
  </r>
  <r>
    <n v="423"/>
    <m/>
    <m/>
    <m/>
    <m/>
    <x v="389"/>
    <x v="955"/>
    <x v="955"/>
    <s v="SERVICO"/>
    <m/>
    <m/>
    <s v="OUTROS SERVICOS DE TERCEIROS-PESSOA JURIDICA"/>
    <n v="1"/>
    <m/>
    <n v="4360"/>
    <n v="4360"/>
    <n v="15360839"/>
    <s v="153608"/>
    <s v="1536"/>
    <m/>
    <m/>
    <x v="0"/>
    <m/>
    <m/>
    <s v="652/2024"/>
    <n v="955816"/>
    <s v="INSTITUTO OLGA KOS BRASILIA"/>
    <s v="Implementação e Desenvolvimento do Projeto Conexão Esportiva, em Brasília/DF"/>
    <m/>
    <m/>
    <m/>
    <m/>
    <s v="DF"/>
    <x v="0"/>
    <x v="0"/>
    <m/>
    <m/>
  </r>
  <r>
    <n v="1199"/>
    <m/>
    <m/>
    <m/>
    <m/>
    <x v="565"/>
    <x v="956"/>
    <x v="956"/>
    <s v="SERVICO"/>
    <m/>
    <m/>
    <s v="OUTROS SERVICOS DE TERCEIROS-PESSOA JURIDICA"/>
    <n v="2100"/>
    <m/>
    <n v="15"/>
    <n v="31500"/>
    <n v="15409391"/>
    <s v="154093"/>
    <s v="1540"/>
    <m/>
    <m/>
    <x v="0"/>
    <m/>
    <m/>
    <s v="5053/2024"/>
    <n v="965005"/>
    <s v="ASSOCIACAO SEMPER FIDELIS"/>
    <s v="Apoio à Realização do Evento Mega Drift no Distrito Federal"/>
    <m/>
    <m/>
    <m/>
    <m/>
    <s v="DF"/>
    <x v="0"/>
    <x v="0"/>
    <m/>
    <m/>
  </r>
  <r>
    <n v="404"/>
    <m/>
    <m/>
    <m/>
    <m/>
    <x v="566"/>
    <x v="570"/>
    <x v="570"/>
    <s v="SERVICO"/>
    <m/>
    <m/>
    <s v="OUTROS SERVICOS DE TERCEIROS-PESSOA JURIDICA"/>
    <n v="1"/>
    <m/>
    <n v="4500"/>
    <n v="4500"/>
    <n v="15360841"/>
    <s v="153608"/>
    <s v="1536"/>
    <m/>
    <m/>
    <x v="0"/>
    <m/>
    <m/>
    <s v="652/2024"/>
    <n v="955816"/>
    <s v="INSTITUTO OLGA KOS BRASILIA"/>
    <s v="Implementação e Desenvolvimento do Projeto Conexão Esportiva, em Brasília/DF"/>
    <m/>
    <m/>
    <m/>
    <m/>
    <s v="DF"/>
    <x v="0"/>
    <x v="0"/>
    <m/>
    <m/>
  </r>
  <r>
    <n v="440"/>
    <m/>
    <m/>
    <m/>
    <m/>
    <x v="566"/>
    <x v="570"/>
    <x v="570"/>
    <s v="SERVICO"/>
    <m/>
    <m/>
    <s v="OUTROS SERVICOS DE TERCEIROS-PESSOA JURIDICA"/>
    <n v="1"/>
    <m/>
    <n v="4500"/>
    <n v="4500"/>
    <n v="15421584"/>
    <s v="154215"/>
    <s v="1542"/>
    <m/>
    <m/>
    <x v="0"/>
    <m/>
    <m/>
    <s v="653/2024"/>
    <n v="955910"/>
    <s v="INSTITUTO OLGA KOS BRASILIA"/>
    <s v="Implementação e Desenvolvimento do Projeto Dojô - Defesa e Inclusão, em Brasília/DF"/>
    <m/>
    <m/>
    <m/>
    <m/>
    <s v="DF"/>
    <x v="0"/>
    <x v="0"/>
    <m/>
    <m/>
  </r>
  <r>
    <n v="391"/>
    <m/>
    <m/>
    <m/>
    <m/>
    <x v="376"/>
    <x v="557"/>
    <x v="557"/>
    <s v="SERVICO"/>
    <m/>
    <m/>
    <s v="OUTROS SERVICOS DE TERCEIROS-PESSOA JURIDICA"/>
    <n v="1"/>
    <m/>
    <n v="5500"/>
    <n v="5500"/>
    <n v="15360842"/>
    <s v="153608"/>
    <s v="1536"/>
    <m/>
    <m/>
    <x v="0"/>
    <m/>
    <m/>
    <s v="652/2024"/>
    <n v="955816"/>
    <s v="INSTITUTO OLGA KOS BRASILIA"/>
    <s v="Implementação e Desenvolvimento do Projeto Conexão Esportiva, em Brasília/DF"/>
    <m/>
    <m/>
    <m/>
    <m/>
    <s v="DF"/>
    <x v="0"/>
    <x v="0"/>
    <m/>
    <m/>
  </r>
  <r>
    <n v="383"/>
    <m/>
    <m/>
    <m/>
    <m/>
    <x v="567"/>
    <x v="957"/>
    <x v="957"/>
    <s v="SERVICO"/>
    <m/>
    <m/>
    <s v="OUTROS SERVICOS DE TERCEIROS-PESSOA JURIDICA"/>
    <n v="1"/>
    <m/>
    <n v="5100"/>
    <n v="5100"/>
    <n v="15360843"/>
    <s v="153608"/>
    <s v="1536"/>
    <m/>
    <m/>
    <x v="0"/>
    <m/>
    <m/>
    <s v="652/2024"/>
    <n v="955816"/>
    <s v="INSTITUTO OLGA KOS BRASILIA"/>
    <s v="Implementação e Desenvolvimento do Projeto Conexão Esportiva, em Brasília/DF"/>
    <m/>
    <m/>
    <m/>
    <m/>
    <s v="DF"/>
    <x v="0"/>
    <x v="0"/>
    <m/>
    <m/>
  </r>
  <r>
    <n v="460"/>
    <m/>
    <m/>
    <m/>
    <m/>
    <x v="567"/>
    <x v="957"/>
    <x v="957"/>
    <s v="SERVICO"/>
    <m/>
    <m/>
    <s v="OUTROS SERVICOS DE TERCEIROS-PESSOA JURIDICA"/>
    <n v="1"/>
    <m/>
    <n v="5100"/>
    <n v="5100"/>
    <n v="15421593"/>
    <s v="154215"/>
    <s v="1542"/>
    <m/>
    <m/>
    <x v="0"/>
    <m/>
    <m/>
    <s v="653/2024"/>
    <n v="955910"/>
    <s v="INSTITUTO OLGA KOS BRASILIA"/>
    <s v="Implementação e Desenvolvimento do Projeto Dojô - Defesa e Inclusão, em Brasília/DF"/>
    <m/>
    <m/>
    <m/>
    <m/>
    <s v="DF"/>
    <x v="0"/>
    <x v="0"/>
    <m/>
    <m/>
  </r>
  <r>
    <n v="1147"/>
    <m/>
    <m/>
    <m/>
    <m/>
    <x v="365"/>
    <x v="958"/>
    <x v="958"/>
    <s v="SERVICO"/>
    <m/>
    <m/>
    <s v="OUTROS SERVICOS DE TERCEIROS-PESSOA JURIDICA"/>
    <n v="8"/>
    <m/>
    <n v="250"/>
    <n v="2000"/>
    <n v="15488897"/>
    <s v="154888"/>
    <s v="1548"/>
    <m/>
    <m/>
    <x v="0"/>
    <m/>
    <m/>
    <s v="4921/2024"/>
    <n v="959227"/>
    <s v="INSTITUTO INCUBADORA"/>
    <s v="Implementação e Desenvolvimento do Rua do Lazer nas Cidades de  Samambaia e Varjão/DF"/>
    <m/>
    <m/>
    <m/>
    <m/>
    <s v="DF"/>
    <x v="0"/>
    <x v="0"/>
    <m/>
    <m/>
  </r>
  <r>
    <n v="1025"/>
    <m/>
    <m/>
    <m/>
    <m/>
    <x v="51"/>
    <x v="959"/>
    <x v="959"/>
    <s v="SERVICO"/>
    <m/>
    <m/>
    <s v="OUTROS SERVICOS DE TERCEIROS-PESSOA JURIDICA"/>
    <n v="400"/>
    <m/>
    <n v="42"/>
    <n v="16800"/>
    <n v="15453639"/>
    <s v="154536"/>
    <s v="1545"/>
    <m/>
    <m/>
    <x v="0"/>
    <m/>
    <m/>
    <s v="2248/2024"/>
    <n v="958774"/>
    <s v="INSTITUTO CULTURAL E SOCIAL DO DISTRITO FEDERAL - INCS"/>
    <s v="Realização do Evento Circuito Esporte, Saúde &amp; Bem Estar no Distrito Federal"/>
    <m/>
    <m/>
    <m/>
    <m/>
    <s v="DF"/>
    <x v="0"/>
    <x v="0"/>
    <m/>
    <m/>
  </r>
  <r>
    <n v="1128"/>
    <m/>
    <m/>
    <m/>
    <m/>
    <x v="568"/>
    <x v="960"/>
    <x v="960"/>
    <s v="SERVICO"/>
    <m/>
    <m/>
    <s v="LOCACAO DE MEIOS DE TRANSPORTE"/>
    <n v="1"/>
    <m/>
    <n v="25000"/>
    <n v="25000"/>
    <n v="15471148"/>
    <s v="154711"/>
    <s v="1547"/>
    <m/>
    <m/>
    <x v="0"/>
    <m/>
    <m/>
    <s v="4641/2024"/>
    <n v="957284"/>
    <s v="BRASILIA VOLEI ESPORTE CLUBE - BVEC"/>
    <s v="Implementação e Desenvolvimento de Projeto de Voleibol em Brasília"/>
    <m/>
    <m/>
    <m/>
    <m/>
    <s v="DF"/>
    <x v="0"/>
    <x v="0"/>
    <m/>
    <m/>
  </r>
  <r>
    <n v="1112"/>
    <m/>
    <m/>
    <m/>
    <m/>
    <x v="568"/>
    <x v="961"/>
    <x v="961"/>
    <s v="SERVICO"/>
    <m/>
    <m/>
    <s v="LOCACAO DE MEIOS DE TRANSPORTE"/>
    <n v="1"/>
    <m/>
    <n v="38000"/>
    <n v="38000"/>
    <n v="15471147"/>
    <s v="154711"/>
    <s v="1547"/>
    <m/>
    <m/>
    <x v="0"/>
    <m/>
    <m/>
    <s v="4641/2024"/>
    <n v="957284"/>
    <s v="BRASILIA VOLEI ESPORTE CLUBE - BVEC"/>
    <s v="Implementação e Desenvolvimento de Projeto de Voleibol em Brasília"/>
    <m/>
    <m/>
    <m/>
    <m/>
    <s v="DF"/>
    <x v="0"/>
    <x v="0"/>
    <m/>
    <m/>
  </r>
  <r>
    <n v="1038"/>
    <m/>
    <m/>
    <m/>
    <m/>
    <x v="222"/>
    <x v="962"/>
    <x v="962"/>
    <s v="SERVICO"/>
    <m/>
    <m/>
    <s v="OUTROS SERVICOS DE TERCEIROS-PESSOA JURIDICA"/>
    <n v="2"/>
    <m/>
    <n v="3500"/>
    <n v="7000"/>
    <n v="15453423"/>
    <s v="154534"/>
    <s v="1545"/>
    <m/>
    <m/>
    <x v="0"/>
    <m/>
    <m/>
    <s v="2248/2024"/>
    <n v="958774"/>
    <s v="INSTITUTO CULTURAL E SOCIAL DO DISTRITO FEDERAL - INCS"/>
    <s v="Realização do Evento Circuito Esporte, Saúde &amp; Bem Estar no Distrito Federal"/>
    <m/>
    <m/>
    <m/>
    <m/>
    <s v="DF"/>
    <x v="0"/>
    <x v="0"/>
    <m/>
    <m/>
  </r>
  <r>
    <n v="764"/>
    <m/>
    <m/>
    <m/>
    <m/>
    <x v="569"/>
    <x v="963"/>
    <x v="963"/>
    <s v="BEM"/>
    <m/>
    <m/>
    <s v="OUTROS MATERIAIS DE CONSUMO"/>
    <n v="8"/>
    <m/>
    <n v="260"/>
    <n v="2080"/>
    <n v="15294999"/>
    <s v="152949"/>
    <s v="1529"/>
    <m/>
    <m/>
    <x v="0"/>
    <m/>
    <m/>
    <s v="966/2024"/>
    <n v="957164"/>
    <s v="INSTITUTO FORCA DE CEILANDIA - INFOCO"/>
    <s v="Implementação e Desenvolvimento do Projeto A Capoeira em Movimento 2ª Etapa no Gama/DF."/>
    <m/>
    <m/>
    <m/>
    <m/>
    <s v="DF"/>
    <x v="0"/>
    <x v="0"/>
    <m/>
    <m/>
  </r>
  <r>
    <n v="1030"/>
    <m/>
    <m/>
    <m/>
    <m/>
    <x v="518"/>
    <x v="964"/>
    <x v="964"/>
    <s v="SERVICO"/>
    <m/>
    <m/>
    <s v="OUTROS SERVICOS DE TERCEIROS-PESSOA JURIDICA"/>
    <n v="600"/>
    <m/>
    <n v="40"/>
    <n v="24000"/>
    <n v="15453644"/>
    <s v="154536"/>
    <s v="1545"/>
    <m/>
    <m/>
    <x v="0"/>
    <m/>
    <m/>
    <s v="2248/2024"/>
    <n v="958774"/>
    <s v="INSTITUTO CULTURAL E SOCIAL DO DISTRITO FEDERAL - INCS"/>
    <s v="Realização do Evento Circuito Esporte, Saúde &amp; Bem Estar no Distrito Federal"/>
    <m/>
    <m/>
    <m/>
    <m/>
    <s v="DF"/>
    <x v="0"/>
    <x v="0"/>
    <m/>
    <m/>
  </r>
  <r>
    <n v="904"/>
    <m/>
    <m/>
    <m/>
    <m/>
    <x v="17"/>
    <x v="965"/>
    <x v="965"/>
    <s v="SERVICO"/>
    <m/>
    <m/>
    <s v="OUTROS SERVICOS DE TERCEIROS-PESSOA JURIDICA"/>
    <n v="2"/>
    <m/>
    <n v="4633.33"/>
    <n v="9266.66"/>
    <n v="15482183"/>
    <s v="154821"/>
    <s v="1548"/>
    <m/>
    <m/>
    <x v="0"/>
    <m/>
    <m/>
    <s v="1596/2024"/>
    <n v="956226"/>
    <s v="INSTITUTO NOVA ALIANCA"/>
    <s v="Realização da 1ª Edição do Evento Corda e Ginga no Distrito Federal"/>
    <m/>
    <m/>
    <m/>
    <m/>
    <s v="DF"/>
    <x v="12"/>
    <x v="0"/>
    <m/>
    <m/>
  </r>
  <r>
    <n v="1160"/>
    <m/>
    <m/>
    <m/>
    <m/>
    <x v="17"/>
    <x v="966"/>
    <x v="966"/>
    <s v="SERVICO"/>
    <m/>
    <m/>
    <s v="OUTROS SERVICOS DE TERCEIROS-PESSOA JURIDICA"/>
    <n v="8"/>
    <m/>
    <n v="2900"/>
    <n v="23200"/>
    <n v="15488888"/>
    <s v="154888"/>
    <s v="1548"/>
    <m/>
    <m/>
    <x v="0"/>
    <m/>
    <m/>
    <s v="4921/2024"/>
    <n v="959227"/>
    <s v="INSTITUTO INCUBADORA"/>
    <s v="Implementação e Desenvolvimento do Rua do Lazer nas Cidades de  Samambaia e Varjão/DF"/>
    <m/>
    <m/>
    <m/>
    <m/>
    <s v="DF"/>
    <x v="12"/>
    <x v="0"/>
    <m/>
    <m/>
  </r>
  <r>
    <n v="1143"/>
    <m/>
    <m/>
    <m/>
    <m/>
    <x v="570"/>
    <x v="967"/>
    <x v="967"/>
    <s v="SERVICO"/>
    <m/>
    <m/>
    <s v="OUTROS SERVICOS DE TERCEIROS-PESSOA JURIDICA"/>
    <n v="8"/>
    <m/>
    <n v="1300"/>
    <n v="10400"/>
    <n v="15488891"/>
    <s v="154888"/>
    <s v="1548"/>
    <m/>
    <m/>
    <x v="0"/>
    <m/>
    <m/>
    <s v="4921/2024"/>
    <n v="959227"/>
    <s v="INSTITUTO INCUBADORA"/>
    <s v="Implementação e Desenvolvimento do Rua do Lazer nas Cidades de  Samambaia e Varjão/DF"/>
    <m/>
    <m/>
    <m/>
    <m/>
    <s v="DF"/>
    <x v="0"/>
    <x v="0"/>
    <m/>
    <m/>
  </r>
  <r>
    <n v="1161"/>
    <m/>
    <m/>
    <m/>
    <m/>
    <x v="571"/>
    <x v="968"/>
    <x v="968"/>
    <s v="SERVICO"/>
    <m/>
    <m/>
    <s v="OUTROS SERVICOS DE TERCEIROS-PESSOA JURIDICA"/>
    <n v="12"/>
    <m/>
    <n v="800"/>
    <n v="9600"/>
    <n v="15488893"/>
    <s v="154888"/>
    <s v="1548"/>
    <m/>
    <m/>
    <x v="0"/>
    <m/>
    <m/>
    <s v="4921/2024"/>
    <n v="959227"/>
    <s v="INSTITUTO INCUBADORA"/>
    <s v="Implementação e Desenvolvimento do Rua do Lazer nas Cidades de  Samambaia e Varjão/DF"/>
    <m/>
    <m/>
    <m/>
    <m/>
    <s v="DF"/>
    <x v="0"/>
    <x v="0"/>
    <m/>
    <m/>
  </r>
  <r>
    <n v="1169"/>
    <m/>
    <m/>
    <m/>
    <m/>
    <x v="315"/>
    <x v="465"/>
    <x v="465"/>
    <s v="SERVICO"/>
    <m/>
    <m/>
    <s v="OUTROS SERVICOS DE TERCEIROS-PESSOA JURIDICA"/>
    <n v="12"/>
    <m/>
    <n v="400"/>
    <n v="4800"/>
    <n v="15488895"/>
    <s v="154888"/>
    <s v="1548"/>
    <m/>
    <m/>
    <x v="0"/>
    <m/>
    <m/>
    <s v="4921/2024"/>
    <n v="959227"/>
    <s v="INSTITUTO INCUBADORA"/>
    <s v="Implementação e Desenvolvimento do Rua do Lazer nas Cidades de  Samambaia e Varjão/DF"/>
    <m/>
    <m/>
    <m/>
    <m/>
    <s v="DF"/>
    <x v="0"/>
    <x v="0"/>
    <m/>
    <m/>
  </r>
  <r>
    <n v="1140"/>
    <m/>
    <m/>
    <m/>
    <m/>
    <x v="572"/>
    <x v="969"/>
    <x v="969"/>
    <s v="SERVICO"/>
    <m/>
    <m/>
    <s v="OUTROS SERVICOS DE TERCEIROS-PESSOA JURIDICA"/>
    <n v="12"/>
    <m/>
    <n v="600"/>
    <n v="7200"/>
    <n v="15488894"/>
    <s v="154888"/>
    <s v="1548"/>
    <m/>
    <m/>
    <x v="0"/>
    <m/>
    <m/>
    <s v="4921/2024"/>
    <n v="959227"/>
    <s v="INSTITUTO INCUBADORA"/>
    <s v="Implementação e Desenvolvimento do Rua do Lazer nas Cidades de  Samambaia e Varjão/DF"/>
    <m/>
    <m/>
    <m/>
    <m/>
    <s v="DF"/>
    <x v="0"/>
    <x v="0"/>
    <m/>
    <m/>
  </r>
  <r>
    <n v="918"/>
    <m/>
    <m/>
    <m/>
    <m/>
    <x v="572"/>
    <x v="970"/>
    <x v="970"/>
    <s v="SERVICO"/>
    <m/>
    <m/>
    <s v="OUTROS SERVICOS DE TERCEIROS-PESSOA JURIDICA"/>
    <n v="2"/>
    <m/>
    <n v="600"/>
    <n v="1200"/>
    <n v="15482185"/>
    <s v="154821"/>
    <s v="1548"/>
    <m/>
    <m/>
    <x v="0"/>
    <m/>
    <m/>
    <s v="1596/2024"/>
    <n v="956226"/>
    <s v="INSTITUTO NOVA ALIANCA"/>
    <s v="Realização da 1ª Edição do Evento Corda e Ginga no Distrito Federal"/>
    <m/>
    <m/>
    <m/>
    <m/>
    <s v="DF"/>
    <x v="0"/>
    <x v="0"/>
    <m/>
    <m/>
  </r>
  <r>
    <n v="925"/>
    <m/>
    <m/>
    <m/>
    <m/>
    <x v="571"/>
    <x v="971"/>
    <x v="971"/>
    <s v="SERVICO"/>
    <m/>
    <m/>
    <s v="OUTROS SERVICOS DE TERCEIROS-PESSOA JURIDICA"/>
    <n v="4"/>
    <m/>
    <n v="790"/>
    <n v="3160"/>
    <n v="15482184"/>
    <s v="154821"/>
    <s v="1548"/>
    <m/>
    <m/>
    <x v="0"/>
    <m/>
    <m/>
    <s v="1596/2024"/>
    <n v="956226"/>
    <s v="INSTITUTO NOVA ALIANCA"/>
    <s v="Realização da 1ª Edição do Evento Corda e Ginga no Distrito Federal"/>
    <m/>
    <m/>
    <m/>
    <m/>
    <s v="DF"/>
    <x v="0"/>
    <x v="0"/>
    <m/>
    <m/>
  </r>
  <r>
    <n v="910"/>
    <m/>
    <m/>
    <m/>
    <m/>
    <x v="573"/>
    <x v="972"/>
    <x v="972"/>
    <s v="SERVICO"/>
    <m/>
    <m/>
    <s v="OUTROS SERVICOS DE TERCEIROS-PESSOA JURIDICA"/>
    <n v="2"/>
    <m/>
    <n v="700"/>
    <n v="1400"/>
    <n v="15482113"/>
    <s v="154821"/>
    <s v="1548"/>
    <m/>
    <m/>
    <x v="0"/>
    <m/>
    <m/>
    <s v="1596/2024"/>
    <n v="956226"/>
    <s v="INSTITUTO NOVA ALIANCA"/>
    <s v="Realização da 1ª Edição do Evento Corda e Ginga no Distrito Federal"/>
    <m/>
    <m/>
    <m/>
    <m/>
    <s v="DF"/>
    <x v="0"/>
    <x v="0"/>
    <m/>
    <m/>
  </r>
  <r>
    <n v="774"/>
    <m/>
    <m/>
    <m/>
    <m/>
    <x v="574"/>
    <x v="973"/>
    <x v="973"/>
    <s v="BEM"/>
    <m/>
    <m/>
    <s v="OUTROS MATERIAIS DE CONSUMO"/>
    <n v="8"/>
    <m/>
    <n v="380"/>
    <n v="3040"/>
    <n v="15294998"/>
    <s v="152949"/>
    <s v="1529"/>
    <m/>
    <m/>
    <x v="0"/>
    <m/>
    <m/>
    <s v="966/2024"/>
    <n v="957164"/>
    <s v="INSTITUTO FORCA DE CEILANDIA - INFOCO"/>
    <s v="Implementação e Desenvolvimento do Projeto A Capoeira em Movimento 2ª Etapa no Gama/DF."/>
    <m/>
    <m/>
    <m/>
    <m/>
    <s v="DF"/>
    <x v="0"/>
    <x v="0"/>
    <m/>
    <m/>
  </r>
  <r>
    <n v="1177"/>
    <m/>
    <m/>
    <m/>
    <m/>
    <x v="575"/>
    <x v="974"/>
    <x v="974"/>
    <s v="SERVICO"/>
    <m/>
    <m/>
    <s v="LOCACAO DE MEIOS DE TRANSPORTE"/>
    <n v="700"/>
    <m/>
    <n v="11"/>
    <n v="7700"/>
    <n v="15430398"/>
    <s v="154303"/>
    <s v="1543"/>
    <m/>
    <m/>
    <x v="0"/>
    <m/>
    <m/>
    <s v="4947/2024"/>
    <n v="958540"/>
    <s v="BRASILIA VOLEI ESPORTE CLUBE - BVEC"/>
    <s v="Implementação e Desenvolvimento do Projeto de Vôlei em Brasília"/>
    <m/>
    <m/>
    <m/>
    <m/>
    <s v="DF"/>
    <x v="0"/>
    <x v="0"/>
    <m/>
    <m/>
  </r>
  <r>
    <n v="1031"/>
    <m/>
    <m/>
    <m/>
    <m/>
    <x v="576"/>
    <x v="975"/>
    <x v="975"/>
    <s v="SERVICO"/>
    <m/>
    <m/>
    <s v="OUTROS SERVICOS DE TERCEIROS-PESSOA JURIDICA"/>
    <n v="20"/>
    <m/>
    <n v="35"/>
    <n v="700"/>
    <n v="15453647"/>
    <s v="154536"/>
    <s v="1545"/>
    <m/>
    <m/>
    <x v="0"/>
    <m/>
    <m/>
    <s v="2248/2024"/>
    <n v="958774"/>
    <s v="INSTITUTO CULTURAL E SOCIAL DO DISTRITO FEDERAL - INCS"/>
    <s v="Realização do Evento Circuito Esporte, Saúde &amp; Bem Estar no Distrito Federal"/>
    <m/>
    <m/>
    <m/>
    <m/>
    <s v="DF"/>
    <x v="0"/>
    <x v="0"/>
    <m/>
    <m/>
  </r>
  <r>
    <n v="1036"/>
    <m/>
    <m/>
    <m/>
    <m/>
    <x v="566"/>
    <x v="976"/>
    <x v="976"/>
    <s v="SERVICO"/>
    <m/>
    <m/>
    <s v="OUTROS SERVICOS DE TERCEIROS-PESSOA JURIDICA"/>
    <n v="2"/>
    <m/>
    <n v="2000"/>
    <n v="4000"/>
    <n v="15453453"/>
    <s v="154534"/>
    <s v="1545"/>
    <m/>
    <m/>
    <x v="0"/>
    <m/>
    <m/>
    <s v="2248/2024"/>
    <n v="958774"/>
    <s v="INSTITUTO CULTURAL E SOCIAL DO DISTRITO FEDERAL - INCS"/>
    <s v="Realização do Evento Circuito Esporte, Saúde &amp; Bem Estar no Distrito Federal"/>
    <m/>
    <m/>
    <m/>
    <m/>
    <s v="DF"/>
    <x v="0"/>
    <x v="0"/>
    <m/>
    <m/>
  </r>
  <r>
    <n v="465"/>
    <m/>
    <m/>
    <m/>
    <m/>
    <x v="376"/>
    <x v="977"/>
    <x v="977"/>
    <s v="SERVICO"/>
    <m/>
    <m/>
    <s v="OUTROS SERVICOS DE TERCEIROS-PESSOA JURIDICA"/>
    <n v="1"/>
    <m/>
    <n v="5500"/>
    <n v="5500"/>
    <n v="15421592"/>
    <s v="154215"/>
    <s v="1542"/>
    <m/>
    <m/>
    <x v="0"/>
    <m/>
    <m/>
    <s v="653/2024"/>
    <n v="955910"/>
    <s v="INSTITUTO OLGA KOS BRASILIA"/>
    <s v="Implementação e Desenvolvimento do Projeto Dojô - Defesa e Inclusão, em Brasília/DF"/>
    <m/>
    <m/>
    <m/>
    <m/>
    <s v="DF"/>
    <x v="0"/>
    <x v="0"/>
    <m/>
    <m/>
  </r>
  <r>
    <n v="1044"/>
    <m/>
    <m/>
    <m/>
    <m/>
    <x v="577"/>
    <x v="978"/>
    <x v="978"/>
    <s v="SERVICO"/>
    <m/>
    <m/>
    <s v="OUTROS SERVICOS DE TERCEIROS-PESSOA JURIDICA"/>
    <n v="40"/>
    <m/>
    <n v="18.2"/>
    <n v="728"/>
    <n v="15453630"/>
    <s v="154536"/>
    <s v="1545"/>
    <m/>
    <m/>
    <x v="0"/>
    <m/>
    <m/>
    <s v="2248/2024"/>
    <n v="958774"/>
    <s v="INSTITUTO CULTURAL E SOCIAL DO DISTRITO FEDERAL - INCS"/>
    <s v="Realização do Evento Circuito Esporte, Saúde &amp; Bem Estar no Distrito Federal"/>
    <m/>
    <m/>
    <m/>
    <m/>
    <s v="DF"/>
    <x v="0"/>
    <x v="0"/>
    <m/>
    <m/>
  </r>
  <r>
    <n v="906"/>
    <m/>
    <m/>
    <m/>
    <m/>
    <x v="59"/>
    <x v="979"/>
    <x v="979"/>
    <s v="SERVICO"/>
    <m/>
    <m/>
    <s v="OUTROS SERVICOS DE TERCEIROS-PESSOA JURIDICA"/>
    <n v="100"/>
    <m/>
    <n v="6"/>
    <n v="600"/>
    <n v="15482109"/>
    <s v="154821"/>
    <s v="1548"/>
    <m/>
    <m/>
    <x v="0"/>
    <m/>
    <m/>
    <s v="1596/2024"/>
    <n v="956226"/>
    <s v="INSTITUTO NOVA ALIANCA"/>
    <s v="Realização da 1ª Edição do Evento Corda e Ginga no Distrito Federal"/>
    <m/>
    <m/>
    <m/>
    <m/>
    <s v="DF"/>
    <x v="0"/>
    <x v="0"/>
    <m/>
    <m/>
  </r>
  <r>
    <n v="1023"/>
    <m/>
    <m/>
    <m/>
    <m/>
    <x v="14"/>
    <x v="980"/>
    <x v="980"/>
    <s v="SERVICO"/>
    <m/>
    <m/>
    <s v="OUTROS SERVICOS DE TERCEIROS-PESSOA JURIDICA"/>
    <n v="8"/>
    <m/>
    <n v="6000"/>
    <n v="48000"/>
    <n v="15453634"/>
    <s v="154536"/>
    <s v="1545"/>
    <m/>
    <m/>
    <x v="0"/>
    <m/>
    <m/>
    <s v="2248/2024"/>
    <n v="958774"/>
    <s v="INSTITUTO CULTURAL E SOCIAL DO DISTRITO FEDERAL - INCS"/>
    <s v="Realização do Evento Circuito Esporte, Saúde &amp; Bem Estar no Distrito Federal"/>
    <m/>
    <m/>
    <m/>
    <m/>
    <s v="DF"/>
    <x v="0"/>
    <x v="0"/>
    <m/>
    <m/>
  </r>
  <r>
    <n v="1026"/>
    <m/>
    <m/>
    <m/>
    <m/>
    <x v="578"/>
    <x v="981"/>
    <x v="981"/>
    <s v="SERVICO"/>
    <m/>
    <m/>
    <s v="OUTROS SERVICOS DE TERCEIROS-PESSOA JURIDICA"/>
    <n v="1"/>
    <m/>
    <n v="300"/>
    <n v="300"/>
    <n v="15453431"/>
    <s v="154534"/>
    <s v="1545"/>
    <m/>
    <m/>
    <x v="0"/>
    <m/>
    <m/>
    <s v="2248/2024"/>
    <n v="958774"/>
    <s v="INSTITUTO CULTURAL E SOCIAL DO DISTRITO FEDERAL - INCS"/>
    <s v="Realização do Evento Circuito Esporte, Saúde &amp; Bem Estar no Distrito Federal"/>
    <m/>
    <m/>
    <m/>
    <m/>
    <s v="DF"/>
    <x v="0"/>
    <x v="0"/>
    <m/>
    <m/>
  </r>
  <r>
    <n v="1035"/>
    <m/>
    <m/>
    <m/>
    <m/>
    <x v="579"/>
    <x v="982"/>
    <x v="982"/>
    <s v="SERVICO"/>
    <m/>
    <m/>
    <s v="OUTROS SERVICOS DE TERCEIROS-PESSOA JURIDICA"/>
    <n v="300"/>
    <m/>
    <n v="28"/>
    <n v="8400"/>
    <n v="15453520"/>
    <s v="154535"/>
    <s v="1545"/>
    <m/>
    <m/>
    <x v="0"/>
    <m/>
    <m/>
    <s v="2248/2024"/>
    <n v="958774"/>
    <s v="INSTITUTO CULTURAL E SOCIAL DO DISTRITO FEDERAL - INCS"/>
    <s v="Realização do Evento Circuito Esporte, Saúde &amp; Bem Estar no Distrito Federal"/>
    <m/>
    <m/>
    <m/>
    <m/>
    <s v="DF"/>
    <x v="0"/>
    <x v="0"/>
    <m/>
    <m/>
  </r>
  <r>
    <n v="1043"/>
    <m/>
    <m/>
    <m/>
    <m/>
    <x v="17"/>
    <x v="983"/>
    <x v="983"/>
    <s v="SERVICO"/>
    <m/>
    <m/>
    <s v="OUTROS SERVICOS DE TERCEIROS-PESSOA JURIDICA"/>
    <n v="2"/>
    <m/>
    <n v="3000"/>
    <n v="6000"/>
    <n v="15453535"/>
    <s v="154535"/>
    <s v="1545"/>
    <m/>
    <m/>
    <x v="0"/>
    <m/>
    <m/>
    <s v="2248/2024"/>
    <n v="958774"/>
    <s v="INSTITUTO CULTURAL E SOCIAL DO DISTRITO FEDERAL - INCS"/>
    <s v="Realização do Evento Circuito Esporte, Saúde &amp; Bem Estar no Distrito Federal"/>
    <m/>
    <m/>
    <m/>
    <m/>
    <s v="DF"/>
    <x v="12"/>
    <x v="0"/>
    <m/>
    <m/>
  </r>
  <r>
    <n v="917"/>
    <m/>
    <m/>
    <m/>
    <m/>
    <x v="580"/>
    <x v="984"/>
    <x v="984"/>
    <s v="SERVICO"/>
    <m/>
    <m/>
    <s v="OUTROS SERVICOS DE TERCEIROS-PESSOA JURIDICA"/>
    <n v="400"/>
    <m/>
    <n v="7.65"/>
    <n v="3060"/>
    <n v="15482110"/>
    <s v="154821"/>
    <s v="1548"/>
    <m/>
    <m/>
    <x v="0"/>
    <m/>
    <m/>
    <s v="1596/2024"/>
    <n v="956226"/>
    <s v="INSTITUTO NOVA ALIANCA"/>
    <s v="Realização da 1ª Edição do Evento Corda e Ginga no Distrito Federal"/>
    <m/>
    <m/>
    <m/>
    <m/>
    <s v="DF"/>
    <x v="0"/>
    <x v="0"/>
    <m/>
    <m/>
  </r>
  <r>
    <n v="1041"/>
    <m/>
    <m/>
    <m/>
    <m/>
    <x v="581"/>
    <x v="985"/>
    <x v="985"/>
    <s v="SERVICO"/>
    <m/>
    <m/>
    <s v="OUTROS SERVICOS DE TERCEIROS-PESSOA JURIDICA"/>
    <n v="2"/>
    <m/>
    <n v="20000"/>
    <n v="40000"/>
    <n v="15453437"/>
    <s v="154534"/>
    <s v="1545"/>
    <m/>
    <m/>
    <x v="0"/>
    <m/>
    <m/>
    <s v="2248/2024"/>
    <n v="958774"/>
    <s v="INSTITUTO CULTURAL E SOCIAL DO DISTRITO FEDERAL - INCS"/>
    <s v="Realização do Evento Circuito Esporte, Saúde &amp; Bem Estar no Distrito Federal"/>
    <m/>
    <m/>
    <m/>
    <m/>
    <s v="DF"/>
    <x v="0"/>
    <x v="0"/>
    <m/>
    <m/>
  </r>
  <r>
    <n v="1039"/>
    <m/>
    <m/>
    <m/>
    <m/>
    <x v="572"/>
    <x v="986"/>
    <x v="986"/>
    <s v="SERVICO"/>
    <m/>
    <m/>
    <s v="OUTROS SERVICOS DE TERCEIROS-PESSOA JURIDICA"/>
    <n v="12"/>
    <m/>
    <n v="650"/>
    <n v="7800"/>
    <n v="15453435"/>
    <s v="154534"/>
    <s v="1545"/>
    <m/>
    <m/>
    <x v="0"/>
    <m/>
    <m/>
    <s v="2248/2024"/>
    <n v="958774"/>
    <s v="INSTITUTO CULTURAL E SOCIAL DO DISTRITO FEDERAL - INCS"/>
    <s v="Realização do Evento Circuito Esporte, Saúde &amp; Bem Estar no Distrito Federal"/>
    <m/>
    <m/>
    <m/>
    <m/>
    <s v="DF"/>
    <x v="0"/>
    <x v="0"/>
    <m/>
    <m/>
  </r>
  <r>
    <n v="1110"/>
    <m/>
    <m/>
    <m/>
    <m/>
    <x v="568"/>
    <x v="987"/>
    <x v="987"/>
    <s v="SERVICO"/>
    <m/>
    <m/>
    <s v="LOCACAO DE MEIOS DE TRANSPORTE"/>
    <n v="2"/>
    <m/>
    <n v="38000"/>
    <n v="76000"/>
    <n v="15471150"/>
    <s v="154711"/>
    <s v="1547"/>
    <m/>
    <m/>
    <x v="0"/>
    <m/>
    <m/>
    <s v="4641/2024"/>
    <n v="957284"/>
    <s v="BRASILIA VOLEI ESPORTE CLUBE - BVEC"/>
    <s v="Implementação e Desenvolvimento de Projeto de Voleibol em Brasília"/>
    <m/>
    <m/>
    <m/>
    <m/>
    <s v="DF"/>
    <x v="0"/>
    <x v="0"/>
    <m/>
    <m/>
  </r>
  <r>
    <n v="1057"/>
    <m/>
    <m/>
    <m/>
    <m/>
    <x v="582"/>
    <x v="988"/>
    <x v="988"/>
    <s v="SERVICO"/>
    <m/>
    <m/>
    <s v="OUTROS SERVICOS DE TERCEIROS-PESSOA JURIDICA"/>
    <n v="2"/>
    <m/>
    <n v="400"/>
    <n v="800"/>
    <n v="15453332"/>
    <s v="154533"/>
    <s v="1545"/>
    <m/>
    <m/>
    <x v="0"/>
    <m/>
    <m/>
    <s v="2248/2024"/>
    <n v="958774"/>
    <s v="INSTITUTO CULTURAL E SOCIAL DO DISTRITO FEDERAL - INCS"/>
    <s v="Realização do Evento Circuito Esporte, Saúde &amp; Bem Estar no Distrito Federal"/>
    <m/>
    <m/>
    <m/>
    <m/>
    <s v="DF"/>
    <x v="0"/>
    <x v="0"/>
    <m/>
    <m/>
  </r>
  <r>
    <n v="1504"/>
    <m/>
    <m/>
    <m/>
    <m/>
    <x v="582"/>
    <x v="988"/>
    <x v="988"/>
    <s v="SERVICO"/>
    <m/>
    <m/>
    <s v="OUTROS SERVICOS DE TERCEIROS-PESSOA JURIDICA"/>
    <n v="9"/>
    <m/>
    <n v="900"/>
    <n v="8100"/>
    <n v="15487073"/>
    <s v="154870"/>
    <s v="1548"/>
    <m/>
    <m/>
    <x v="0"/>
    <m/>
    <m/>
    <s v="14529/2024"/>
    <n v="962756"/>
    <s v="CENTRO DE DESENVOLVIMENTO DESPORTIVO ESPORTVAL FUT ART"/>
    <s v="Realização do 2º Evento Esportivo de Jogos de Rua Esporte e Cultura em Movimento no Distrito Federal"/>
    <m/>
    <m/>
    <m/>
    <m/>
    <s v="DF"/>
    <x v="0"/>
    <x v="0"/>
    <m/>
    <m/>
  </r>
  <r>
    <n v="1508"/>
    <m/>
    <m/>
    <m/>
    <m/>
    <x v="33"/>
    <x v="989"/>
    <x v="989"/>
    <s v="BEM"/>
    <m/>
    <m/>
    <s v="MATERIAL EDUCATIVO E ESPORTIVO"/>
    <n v="70"/>
    <m/>
    <n v="97.34"/>
    <n v="6813.8"/>
    <n v="15487058"/>
    <s v="154870"/>
    <s v="1548"/>
    <m/>
    <m/>
    <x v="0"/>
    <m/>
    <m/>
    <s v="14529/2024"/>
    <n v="962756"/>
    <s v="CENTRO DE DESENVOLVIMENTO DESPORTIVO ESPORTVAL FUT ART"/>
    <s v="Realização do 2º Evento Esportivo de Jogos de Rua Esporte e Cultura em Movimento no Distrito Federal"/>
    <m/>
    <m/>
    <m/>
    <m/>
    <s v="DF"/>
    <x v="19"/>
    <x v="6"/>
    <m/>
    <m/>
  </r>
  <r>
    <n v="797"/>
    <m/>
    <m/>
    <m/>
    <m/>
    <x v="583"/>
    <x v="990"/>
    <x v="990"/>
    <s v="BEM"/>
    <m/>
    <m/>
    <s v="MATERIAL EDUCATIVO E ESPORTIVO"/>
    <n v="60"/>
    <m/>
    <n v="140"/>
    <n v="8400"/>
    <n v="15495315"/>
    <s v="154953"/>
    <s v="1549"/>
    <m/>
    <m/>
    <x v="0"/>
    <m/>
    <m/>
    <s v="1050/2024"/>
    <n v="959816"/>
    <s v="FEDERACAO BRASILIENSE DE TAEKWONDO E PARA-TAEKWONDO - FETAB"/>
    <s v="Realização do projeto TaekWondo para Futuro do Esporte e Cultura em Movimento no Distrito Federal/DF"/>
    <m/>
    <m/>
    <m/>
    <m/>
    <s v="DF"/>
    <x v="0"/>
    <x v="0"/>
    <m/>
    <m/>
  </r>
  <r>
    <n v="432"/>
    <m/>
    <m/>
    <m/>
    <m/>
    <x v="584"/>
    <x v="991"/>
    <x v="991"/>
    <s v="BEM"/>
    <m/>
    <m/>
    <s v="MATERIAL EDUCATIVO E ESPORTIVO"/>
    <n v="20"/>
    <m/>
    <n v="92"/>
    <n v="1840"/>
    <n v="15483388"/>
    <s v="154833"/>
    <s v="1548"/>
    <m/>
    <m/>
    <x v="0"/>
    <m/>
    <m/>
    <s v="652/2024"/>
    <n v="955816"/>
    <s v="INSTITUTO OLGA KOS BRASILIA"/>
    <s v="Implementação e Desenvolvimento do Projeto Conexão Esportiva, em Brasília/DF"/>
    <m/>
    <m/>
    <m/>
    <m/>
    <s v="DF"/>
    <x v="0"/>
    <x v="0"/>
    <m/>
    <m/>
  </r>
  <r>
    <n v="1071"/>
    <m/>
    <m/>
    <m/>
    <m/>
    <x v="584"/>
    <x v="992"/>
    <x v="992"/>
    <s v="BEM"/>
    <m/>
    <m/>
    <s v="MATERIAL EDUCATIVO E ESPORTIVO"/>
    <n v="8"/>
    <m/>
    <n v="43"/>
    <n v="344"/>
    <n v="15326997"/>
    <s v="153269"/>
    <s v="1532"/>
    <m/>
    <m/>
    <x v="0"/>
    <m/>
    <m/>
    <s v="2430/2024"/>
    <n v="957170"/>
    <s v="INSTITUTO ME AJUDE A AJUDAR - IMAA"/>
    <s v="Implementação e Desenvolvimento do Projeto Geração Fut Luz no Distrito Federal"/>
    <m/>
    <m/>
    <m/>
    <m/>
    <s v="DF"/>
    <x v="0"/>
    <x v="0"/>
    <m/>
    <m/>
  </r>
  <r>
    <n v="1318"/>
    <m/>
    <m/>
    <m/>
    <m/>
    <x v="585"/>
    <x v="993"/>
    <x v="993"/>
    <s v="BEM"/>
    <m/>
    <m/>
    <s v="MATERIAL EDUCATIVO E ESPORTIVO"/>
    <n v="190"/>
    <m/>
    <n v="549"/>
    <n v="104310"/>
    <n v="15294642"/>
    <s v="152946"/>
    <s v="1529"/>
    <m/>
    <m/>
    <x v="0"/>
    <m/>
    <m/>
    <s v="7556/2024"/>
    <n v="958665"/>
    <s v="CONFEDERACAO BRASILEIRA DO DESPORTO UNIVERSITARIO"/>
    <s v="Viabilizar a participação da delegação brasileira nos Jogos dos BRICS."/>
    <m/>
    <m/>
    <m/>
    <m/>
    <s v="DF"/>
    <x v="0"/>
    <x v="0"/>
    <m/>
    <m/>
  </r>
  <r>
    <n v="1349"/>
    <m/>
    <m/>
    <m/>
    <m/>
    <x v="585"/>
    <x v="994"/>
    <x v="994"/>
    <s v="BEM"/>
    <m/>
    <m/>
    <s v="MATERIAL EDUCATIVO E ESPORTIVO"/>
    <n v="190"/>
    <m/>
    <n v="399"/>
    <n v="75810"/>
    <n v="15294641"/>
    <s v="152946"/>
    <s v="1529"/>
    <m/>
    <m/>
    <x v="0"/>
    <m/>
    <m/>
    <s v="7556/2024"/>
    <n v="958665"/>
    <s v="CONFEDERACAO BRASILEIRA DO DESPORTO UNIVERSITARIO"/>
    <s v="Viabilizar a participação da delegação brasileira nos Jogos dos BRICS."/>
    <m/>
    <m/>
    <m/>
    <m/>
    <s v="DF"/>
    <x v="0"/>
    <x v="0"/>
    <m/>
    <m/>
  </r>
  <r>
    <n v="421"/>
    <m/>
    <m/>
    <m/>
    <m/>
    <x v="385"/>
    <x v="569"/>
    <x v="569"/>
    <s v="BEM"/>
    <m/>
    <m/>
    <s v="MATERIAL EDUCATIVO E ESPORTIVO"/>
    <n v="24"/>
    <m/>
    <n v="280"/>
    <n v="6720"/>
    <n v="15360025"/>
    <s v="153600"/>
    <s v="1536"/>
    <m/>
    <m/>
    <x v="0"/>
    <m/>
    <m/>
    <s v="652/2024"/>
    <n v="955816"/>
    <s v="INSTITUTO OLGA KOS BRASILIA"/>
    <s v="Implementação e Desenvolvimento do Projeto Conexão Esportiva, em Brasília/DF"/>
    <m/>
    <m/>
    <m/>
    <m/>
    <s v="DF"/>
    <x v="0"/>
    <x v="0"/>
    <m/>
    <m/>
  </r>
  <r>
    <n v="458"/>
    <m/>
    <m/>
    <m/>
    <m/>
    <x v="385"/>
    <x v="569"/>
    <x v="569"/>
    <s v="BEM"/>
    <m/>
    <m/>
    <s v="MATERIAL EDUCATIVO E ESPORTIVO"/>
    <n v="10"/>
    <m/>
    <n v="280"/>
    <n v="2800"/>
    <n v="15421001"/>
    <s v="154210"/>
    <s v="1542"/>
    <m/>
    <m/>
    <x v="0"/>
    <m/>
    <m/>
    <s v="653/2024"/>
    <n v="955910"/>
    <s v="INSTITUTO OLGA KOS BRASILIA"/>
    <s v="Implementação e Desenvolvimento do Projeto Dojô - Defesa e Inclusão, em Brasília/DF"/>
    <m/>
    <m/>
    <m/>
    <m/>
    <s v="DF"/>
    <x v="0"/>
    <x v="0"/>
    <m/>
    <m/>
  </r>
  <r>
    <n v="1206"/>
    <m/>
    <m/>
    <m/>
    <m/>
    <x v="586"/>
    <x v="995"/>
    <x v="995"/>
    <s v="BEM"/>
    <m/>
    <m/>
    <s v="OUTROS MATERIAIS DE CONSUMO"/>
    <n v="1"/>
    <m/>
    <n v="3636000"/>
    <n v="3636000"/>
    <n v="15240360"/>
    <s v="152403"/>
    <s v="1524"/>
    <m/>
    <m/>
    <x v="0"/>
    <m/>
    <m/>
    <s v="6044/2024"/>
    <n v="964358"/>
    <s v="SECRETARIA DE ESTADO DE JUVENTUDE DO DISTRITO FEDERAL"/>
    <s v="Implementação e Desenvolvimento do Projeto Jiu-Jitsu PDIJJ, no Distrito Federal"/>
    <m/>
    <m/>
    <m/>
    <m/>
    <s v="DF"/>
    <x v="0"/>
    <x v="0"/>
    <m/>
    <m/>
  </r>
  <r>
    <n v="413"/>
    <m/>
    <m/>
    <m/>
    <m/>
    <x v="587"/>
    <x v="996"/>
    <x v="996"/>
    <s v="SERVICO"/>
    <m/>
    <m/>
    <s v="SERVICOS GRAFICOS E EDITORIAIS"/>
    <n v="1200"/>
    <m/>
    <n v="5"/>
    <n v="6000"/>
    <n v="15360461"/>
    <s v="153604"/>
    <s v="1536"/>
    <m/>
    <m/>
    <x v="0"/>
    <m/>
    <m/>
    <s v="652/2024"/>
    <n v="955816"/>
    <s v="INSTITUTO OLGA KOS BRASILIA"/>
    <s v="Implementação e Desenvolvimento do Projeto Conexão Esportiva, em Brasília/DF"/>
    <m/>
    <m/>
    <m/>
    <m/>
    <s v="DF"/>
    <x v="0"/>
    <x v="0"/>
    <m/>
    <m/>
  </r>
  <r>
    <n v="1046"/>
    <m/>
    <m/>
    <m/>
    <m/>
    <x v="5"/>
    <x v="290"/>
    <x v="290"/>
    <s v="OUTROS"/>
    <m/>
    <m/>
    <s v="PREMIACOES DESPORTIVAS"/>
    <n v="2000"/>
    <m/>
    <n v="14.5"/>
    <n v="29000"/>
    <n v="15453747"/>
    <s v="154537"/>
    <s v="1545"/>
    <m/>
    <m/>
    <x v="0"/>
    <m/>
    <m/>
    <s v="2248/2024"/>
    <n v="958774"/>
    <s v="INSTITUTO CULTURAL E SOCIAL DO DISTRITO FEDERAL - INCS"/>
    <s v="Realização do Evento Circuito Esporte, Saúde &amp; Bem Estar no Distrito Federal"/>
    <m/>
    <m/>
    <m/>
    <m/>
    <s v="DF"/>
    <x v="4"/>
    <x v="2"/>
    <m/>
    <m/>
  </r>
  <r>
    <n v="1205"/>
    <m/>
    <m/>
    <m/>
    <m/>
    <x v="4"/>
    <x v="997"/>
    <x v="997"/>
    <s v="BEM"/>
    <m/>
    <m/>
    <s v="MATERIAL DE CONSUMO"/>
    <n v="1"/>
    <m/>
    <n v="1212000"/>
    <n v="1212000"/>
    <n v="15435549"/>
    <s v="154355"/>
    <s v="1543"/>
    <m/>
    <m/>
    <x v="14"/>
    <m/>
    <m/>
    <s v="5818/2024"/>
    <n v="959541"/>
    <s v="SECRETARIA DE ESTADO DA EDUCACAO, CULTURA E ESPORTES"/>
    <s v="Implementação e Desenvolvimento do Projeto Ações Esportivas na Comunidade do Município de Rio Branco/AC"/>
    <m/>
    <m/>
    <m/>
    <m/>
    <s v="AC"/>
    <x v="3"/>
    <x v="0"/>
    <m/>
    <m/>
  </r>
  <r>
    <n v="1509"/>
    <m/>
    <m/>
    <m/>
    <m/>
    <x v="5"/>
    <x v="31"/>
    <x v="31"/>
    <s v="BEM"/>
    <m/>
    <m/>
    <s v="MATERIAL EDUCATIVO E ESPORTIVO"/>
    <n v="450"/>
    <m/>
    <n v="20"/>
    <n v="9000"/>
    <n v="15487054"/>
    <s v="154870"/>
    <s v="1548"/>
    <m/>
    <m/>
    <x v="0"/>
    <m/>
    <m/>
    <s v="14529/2024"/>
    <n v="962756"/>
    <s v="CENTRO DE DESENVOLVIMENTO DESPORTIVO ESPORTVAL FUT ART"/>
    <s v="Realização do 2º Evento Esportivo de Jogos de Rua Esporte e Cultura em Movimento no Distrito Federal"/>
    <m/>
    <m/>
    <m/>
    <m/>
    <s v="DF"/>
    <x v="4"/>
    <x v="2"/>
    <m/>
    <m/>
  </r>
  <r>
    <n v="1207"/>
    <m/>
    <m/>
    <m/>
    <m/>
    <x v="134"/>
    <x v="998"/>
    <x v="998"/>
    <s v="BEM"/>
    <m/>
    <m/>
    <s v="UNIFORMES, TECIDOS E AVIAMENTOS"/>
    <n v="52"/>
    <m/>
    <n v="300"/>
    <n v="15600"/>
    <n v="15497413"/>
    <s v="154974"/>
    <s v="1549"/>
    <m/>
    <m/>
    <x v="3"/>
    <m/>
    <m/>
    <s v="6121/2024"/>
    <n v="958508"/>
    <s v="ASSOCIACAO SOCIO EDUCATIVA DE ESPORTE E LAZER - ASEEL"/>
    <s v="Implementação e Desenvolvimento do Projeto Escola de Esporte e Superação, nos Municípios de Santos e São Vicente/SP"/>
    <m/>
    <m/>
    <m/>
    <m/>
    <s v="SP"/>
    <x v="0"/>
    <x v="0"/>
    <m/>
    <m/>
  </r>
  <r>
    <n v="1208"/>
    <m/>
    <m/>
    <m/>
    <m/>
    <x v="42"/>
    <x v="999"/>
    <x v="999"/>
    <s v="BEM"/>
    <m/>
    <m/>
    <s v="UNIFORMES, TECIDOS E AVIAMENTOS"/>
    <n v="143"/>
    <m/>
    <n v="28.5"/>
    <n v="4075.5"/>
    <n v="15497399"/>
    <s v="154973"/>
    <s v="1549"/>
    <m/>
    <m/>
    <x v="3"/>
    <m/>
    <m/>
    <s v="6121/2024"/>
    <n v="958508"/>
    <s v="ASSOCIACAO SOCIO EDUCATIVA DE ESPORTE E LAZER - ASEEL"/>
    <s v="Implementação e Desenvolvimento do Projeto Escola de Esporte e Superação, nos Municípios de Santos e São Vicente/SP"/>
    <m/>
    <m/>
    <m/>
    <m/>
    <s v="SP"/>
    <x v="22"/>
    <x v="4"/>
    <m/>
    <m/>
  </r>
  <r>
    <n v="1209"/>
    <m/>
    <m/>
    <m/>
    <m/>
    <x v="249"/>
    <x v="1000"/>
    <x v="1000"/>
    <s v="BEM"/>
    <m/>
    <m/>
    <s v="UNIFORMES, TECIDOS E AVIAMENTOS"/>
    <n v="15"/>
    <m/>
    <n v="30"/>
    <n v="450"/>
    <n v="15497386"/>
    <s v="154973"/>
    <s v="1549"/>
    <m/>
    <m/>
    <x v="3"/>
    <m/>
    <m/>
    <s v="6121/2024"/>
    <n v="958508"/>
    <s v="ASSOCIACAO SOCIO EDUCATIVA DE ESPORTE E LAZER - ASEEL"/>
    <s v="Implementação e Desenvolvimento do Projeto Escola de Esporte e Superação, nos Municípios de Santos e São Vicente/SP"/>
    <m/>
    <m/>
    <m/>
    <m/>
    <s v="SP"/>
    <x v="0"/>
    <x v="0"/>
    <m/>
    <m/>
  </r>
  <r>
    <n v="1210"/>
    <m/>
    <m/>
    <m/>
    <m/>
    <x v="588"/>
    <x v="1001"/>
    <x v="1001"/>
    <s v="BEM"/>
    <m/>
    <m/>
    <s v="MATERIAL EDUCATIVO E ESPORTIVO"/>
    <n v="10"/>
    <m/>
    <n v="172.65"/>
    <n v="1726.5"/>
    <n v="15497375"/>
    <s v="154973"/>
    <s v="1549"/>
    <m/>
    <m/>
    <x v="3"/>
    <m/>
    <m/>
    <s v="6121/2024"/>
    <n v="958508"/>
    <s v="ASSOCIACAO SOCIO EDUCATIVA DE ESPORTE E LAZER - ASEEL"/>
    <s v="Implementação e Desenvolvimento do Projeto Escola de Esporte e Superação, nos Municípios de Santos e São Vicente/SP"/>
    <m/>
    <m/>
    <m/>
    <m/>
    <s v="SP"/>
    <x v="0"/>
    <x v="0"/>
    <m/>
    <m/>
  </r>
  <r>
    <n v="1211"/>
    <m/>
    <m/>
    <m/>
    <m/>
    <x v="589"/>
    <x v="1002"/>
    <x v="1002"/>
    <s v="BEM"/>
    <m/>
    <m/>
    <s v="MATERIAL EDUCATIVO E ESPORTIVO"/>
    <n v="10"/>
    <m/>
    <n v="130"/>
    <n v="1300"/>
    <n v="15497350"/>
    <s v="154973"/>
    <s v="1549"/>
    <m/>
    <m/>
    <x v="3"/>
    <m/>
    <m/>
    <s v="6121/2024"/>
    <n v="958508"/>
    <s v="ASSOCIACAO SOCIO EDUCATIVA DE ESPORTE E LAZER - ASEEL"/>
    <s v="Implementação e Desenvolvimento do Projeto Escola de Esporte e Superação, nos Municípios de Santos e São Vicente/SP"/>
    <m/>
    <m/>
    <m/>
    <m/>
    <s v="SP"/>
    <x v="0"/>
    <x v="0"/>
    <m/>
    <m/>
  </r>
  <r>
    <n v="1212"/>
    <m/>
    <m/>
    <m/>
    <m/>
    <x v="520"/>
    <x v="1003"/>
    <x v="1003"/>
    <s v="SERVICO"/>
    <m/>
    <m/>
    <s v="OUTROS SERVICOS DE TERCEIROS-PESSOA JURIDICA"/>
    <n v="12"/>
    <m/>
    <n v="1620"/>
    <n v="19440"/>
    <n v="15497346"/>
    <s v="154973"/>
    <s v="1549"/>
    <m/>
    <m/>
    <x v="3"/>
    <m/>
    <m/>
    <s v="6121/2024"/>
    <n v="958508"/>
    <s v="ASSOCIACAO SOCIO EDUCATIVA DE ESPORTE E LAZER - ASEEL"/>
    <s v="Implementação e Desenvolvimento do Projeto Escola de Esporte e Superação, nos Municípios de Santos e São Vicente/SP"/>
    <m/>
    <m/>
    <m/>
    <m/>
    <s v="SP"/>
    <x v="0"/>
    <x v="0"/>
    <m/>
    <m/>
  </r>
  <r>
    <n v="1213"/>
    <m/>
    <m/>
    <m/>
    <m/>
    <x v="590"/>
    <x v="1004"/>
    <x v="1004"/>
    <s v="BEM"/>
    <m/>
    <m/>
    <s v="MATERIAL EDUCATIVO E ESPORTIVO"/>
    <n v="10"/>
    <m/>
    <n v="130"/>
    <n v="1300"/>
    <n v="15497371"/>
    <s v="154973"/>
    <s v="1549"/>
    <m/>
    <m/>
    <x v="3"/>
    <m/>
    <m/>
    <s v="6121/2024"/>
    <n v="958508"/>
    <s v="ASSOCIACAO SOCIO EDUCATIVA DE ESPORTE E LAZER - ASEEL"/>
    <s v="Implementação e Desenvolvimento do Projeto Escola de Esporte e Superação, nos Municípios de Santos e São Vicente/SP"/>
    <m/>
    <m/>
    <m/>
    <m/>
    <s v="SP"/>
    <x v="0"/>
    <x v="0"/>
    <m/>
    <m/>
  </r>
  <r>
    <n v="1214"/>
    <m/>
    <m/>
    <m/>
    <m/>
    <x v="591"/>
    <x v="1005"/>
    <x v="1005"/>
    <s v="BEM"/>
    <m/>
    <m/>
    <s v="MATERIAL EDUCATIVO E ESPORTIVO"/>
    <n v="80"/>
    <m/>
    <n v="106.87"/>
    <n v="8549.6"/>
    <n v="15497422"/>
    <s v="154974"/>
    <s v="1549"/>
    <m/>
    <m/>
    <x v="3"/>
    <m/>
    <m/>
    <s v="6121/2024"/>
    <n v="958508"/>
    <s v="ASSOCIACAO SOCIO EDUCATIVA DE ESPORTE E LAZER - ASEEL"/>
    <s v="Implementação e Desenvolvimento do Projeto Escola de Esporte e Superação, nos Municípios de Santos e São Vicente/SP"/>
    <m/>
    <m/>
    <m/>
    <m/>
    <s v="SP"/>
    <x v="0"/>
    <x v="0"/>
    <m/>
    <m/>
  </r>
  <r>
    <n v="1215"/>
    <m/>
    <m/>
    <m/>
    <m/>
    <x v="592"/>
    <x v="1006"/>
    <x v="1006"/>
    <s v="BEM"/>
    <m/>
    <m/>
    <s v="MATERIAL EDUCATIVO E ESPORTIVO"/>
    <n v="60"/>
    <m/>
    <n v="110"/>
    <n v="6600"/>
    <n v="15497352"/>
    <s v="154973"/>
    <s v="1549"/>
    <m/>
    <m/>
    <x v="3"/>
    <m/>
    <m/>
    <s v="6121/2024"/>
    <n v="958508"/>
    <s v="ASSOCIACAO SOCIO EDUCATIVA DE ESPORTE E LAZER - ASEEL"/>
    <s v="Implementação e Desenvolvimento do Projeto Escola de Esporte e Superação, nos Municípios de Santos e São Vicente/SP"/>
    <m/>
    <m/>
    <m/>
    <m/>
    <s v="SP"/>
    <x v="0"/>
    <x v="0"/>
    <m/>
    <m/>
  </r>
  <r>
    <n v="1216"/>
    <m/>
    <m/>
    <m/>
    <m/>
    <x v="593"/>
    <x v="1007"/>
    <x v="1007"/>
    <s v="BEM"/>
    <m/>
    <m/>
    <s v="UNIFORMES, TECIDOS E AVIAMENTOS"/>
    <n v="363"/>
    <m/>
    <n v="25"/>
    <n v="9075"/>
    <n v="15497420"/>
    <s v="154974"/>
    <s v="1549"/>
    <m/>
    <m/>
    <x v="3"/>
    <m/>
    <m/>
    <s v="6121/2024"/>
    <n v="958508"/>
    <s v="ASSOCIACAO SOCIO EDUCATIVA DE ESPORTE E LAZER - ASEEL"/>
    <s v="Implementação e Desenvolvimento do Projeto Escola de Esporte e Superação, nos Municípios de Santos e São Vicente/SP"/>
    <m/>
    <m/>
    <m/>
    <m/>
    <s v="SP"/>
    <x v="0"/>
    <x v="0"/>
    <m/>
    <m/>
  </r>
  <r>
    <n v="1217"/>
    <m/>
    <m/>
    <m/>
    <m/>
    <x v="42"/>
    <x v="1008"/>
    <x v="1008"/>
    <s v="BEM"/>
    <m/>
    <m/>
    <s v="UNIFORMES, TECIDOS E AVIAMENTOS"/>
    <n v="304"/>
    <m/>
    <n v="34"/>
    <n v="10336"/>
    <n v="15497415"/>
    <s v="154974"/>
    <s v="1549"/>
    <m/>
    <m/>
    <x v="3"/>
    <m/>
    <m/>
    <s v="6121/2024"/>
    <n v="958508"/>
    <s v="ASSOCIACAO SOCIO EDUCATIVA DE ESPORTE E LAZER - ASEEL"/>
    <s v="Implementação e Desenvolvimento do Projeto Escola de Esporte e Superação, nos Municípios de Santos e São Vicente/SP"/>
    <m/>
    <m/>
    <m/>
    <m/>
    <s v="SP"/>
    <x v="22"/>
    <x v="4"/>
    <m/>
    <m/>
  </r>
  <r>
    <n v="1218"/>
    <m/>
    <m/>
    <m/>
    <m/>
    <x v="25"/>
    <x v="701"/>
    <x v="701"/>
    <s v="SERVICO"/>
    <m/>
    <m/>
    <s v="OUTROS SERVICOS DE TERCEIROS-PESSOA JURIDICA"/>
    <n v="12"/>
    <m/>
    <n v="2000"/>
    <n v="24000"/>
    <n v="15497340"/>
    <s v="154973"/>
    <s v="1549"/>
    <m/>
    <m/>
    <x v="3"/>
    <m/>
    <m/>
    <s v="6121/2024"/>
    <n v="958508"/>
    <s v="ASSOCIACAO SOCIO EDUCATIVA DE ESPORTE E LAZER - ASEEL"/>
    <s v="Implementação e Desenvolvimento do Projeto Escola de Esporte e Superação, nos Municípios de Santos e São Vicente/SP"/>
    <m/>
    <m/>
    <m/>
    <m/>
    <s v="SP"/>
    <x v="16"/>
    <x v="8"/>
    <m/>
    <m/>
  </r>
  <r>
    <n v="1219"/>
    <m/>
    <m/>
    <m/>
    <m/>
    <x v="594"/>
    <x v="1009"/>
    <x v="1009"/>
    <s v="BEM"/>
    <m/>
    <m/>
    <s v="MATERIAL EDUCATIVO E ESPORTIVO"/>
    <n v="10"/>
    <m/>
    <n v="1800"/>
    <n v="18000"/>
    <n v="15497364"/>
    <s v="154973"/>
    <s v="1549"/>
    <m/>
    <m/>
    <x v="3"/>
    <m/>
    <m/>
    <s v="6121/2024"/>
    <n v="958508"/>
    <s v="ASSOCIACAO SOCIO EDUCATIVA DE ESPORTE E LAZER - ASEEL"/>
    <s v="Implementação e Desenvolvimento do Projeto Escola de Esporte e Superação, nos Municípios de Santos e São Vicente/SP"/>
    <m/>
    <m/>
    <m/>
    <m/>
    <s v="SP"/>
    <x v="0"/>
    <x v="0"/>
    <m/>
    <m/>
  </r>
  <r>
    <n v="1220"/>
    <m/>
    <m/>
    <m/>
    <m/>
    <x v="128"/>
    <x v="1010"/>
    <x v="1010"/>
    <s v="BEM"/>
    <m/>
    <m/>
    <s v="UNIFORMES, TECIDOS E AVIAMENTOS"/>
    <n v="363"/>
    <m/>
    <n v="30"/>
    <n v="10890"/>
    <n v="15497419"/>
    <s v="154974"/>
    <s v="1549"/>
    <m/>
    <m/>
    <x v="3"/>
    <m/>
    <m/>
    <s v="6121/2024"/>
    <n v="958508"/>
    <s v="ASSOCIACAO SOCIO EDUCATIVA DE ESPORTE E LAZER - ASEEL"/>
    <s v="Implementação e Desenvolvimento do Projeto Escola de Esporte e Superação, nos Municípios de Santos e São Vicente/SP"/>
    <m/>
    <m/>
    <m/>
    <m/>
    <s v="SP"/>
    <x v="0"/>
    <x v="0"/>
    <m/>
    <m/>
  </r>
  <r>
    <n v="1221"/>
    <m/>
    <m/>
    <m/>
    <m/>
    <x v="595"/>
    <x v="1011"/>
    <x v="1011"/>
    <s v="BEM"/>
    <m/>
    <m/>
    <s v="MATERIAL EDUCATIVO E ESPORTIVO"/>
    <n v="10"/>
    <m/>
    <n v="1700"/>
    <n v="17000"/>
    <n v="15497353"/>
    <s v="154973"/>
    <s v="1549"/>
    <m/>
    <m/>
    <x v="3"/>
    <m/>
    <m/>
    <s v="6121/2024"/>
    <n v="958508"/>
    <s v="ASSOCIACAO SOCIO EDUCATIVA DE ESPORTE E LAZER - ASEEL"/>
    <s v="Implementação e Desenvolvimento do Projeto Escola de Esporte e Superação, nos Municípios de Santos e São Vicente/SP"/>
    <m/>
    <m/>
    <m/>
    <m/>
    <s v="SP"/>
    <x v="0"/>
    <x v="0"/>
    <m/>
    <m/>
  </r>
  <r>
    <n v="1222"/>
    <m/>
    <m/>
    <m/>
    <m/>
    <x v="42"/>
    <x v="1012"/>
    <x v="1012"/>
    <s v="BEM"/>
    <m/>
    <m/>
    <s v="UNIFORMES, TECIDOS E AVIAMENTOS"/>
    <n v="22"/>
    <m/>
    <n v="33.5"/>
    <n v="737"/>
    <n v="15497402"/>
    <s v="154974"/>
    <s v="1549"/>
    <m/>
    <m/>
    <x v="3"/>
    <m/>
    <m/>
    <s v="6121/2024"/>
    <n v="958508"/>
    <s v="ASSOCIACAO SOCIO EDUCATIVA DE ESPORTE E LAZER - ASEEL"/>
    <s v="Implementação e Desenvolvimento do Projeto Escola de Esporte e Superação, nos Municípios de Santos e São Vicente/SP"/>
    <m/>
    <m/>
    <m/>
    <m/>
    <s v="SP"/>
    <x v="22"/>
    <x v="4"/>
    <m/>
    <m/>
  </r>
  <r>
    <n v="1223"/>
    <m/>
    <m/>
    <m/>
    <m/>
    <x v="42"/>
    <x v="1013"/>
    <x v="1013"/>
    <s v="BEM"/>
    <m/>
    <m/>
    <s v="UNIFORMES, TECIDOS E AVIAMENTOS"/>
    <n v="23"/>
    <m/>
    <n v="38"/>
    <n v="874"/>
    <n v="15497392"/>
    <s v="154973"/>
    <s v="1549"/>
    <m/>
    <m/>
    <x v="3"/>
    <m/>
    <m/>
    <s v="6121/2024"/>
    <n v="958508"/>
    <s v="ASSOCIACAO SOCIO EDUCATIVA DE ESPORTE E LAZER - ASEEL"/>
    <s v="Implementação e Desenvolvimento do Projeto Escola de Esporte e Superação, nos Municípios de Santos e São Vicente/SP"/>
    <m/>
    <m/>
    <m/>
    <m/>
    <s v="SP"/>
    <x v="22"/>
    <x v="4"/>
    <m/>
    <m/>
  </r>
  <r>
    <n v="1224"/>
    <m/>
    <m/>
    <m/>
    <m/>
    <x v="596"/>
    <x v="1014"/>
    <x v="1014"/>
    <s v="SERVICO"/>
    <m/>
    <m/>
    <s v="OUTROS SERVICOS DE TERCEIROS-PESSOA JURIDICA"/>
    <n v="48"/>
    <m/>
    <n v="1800"/>
    <n v="86400"/>
    <n v="15497341"/>
    <s v="154973"/>
    <s v="1549"/>
    <m/>
    <m/>
    <x v="3"/>
    <m/>
    <m/>
    <s v="6121/2024"/>
    <n v="958508"/>
    <s v="ASSOCIACAO SOCIO EDUCATIVA DE ESPORTE E LAZER - ASEEL"/>
    <s v="Implementação e Desenvolvimento do Projeto Escola de Esporte e Superação, nos Municípios de Santos e São Vicente/SP"/>
    <m/>
    <m/>
    <m/>
    <m/>
    <s v="SP"/>
    <x v="0"/>
    <x v="0"/>
    <m/>
    <m/>
  </r>
  <r>
    <n v="1225"/>
    <m/>
    <m/>
    <m/>
    <m/>
    <x v="597"/>
    <x v="1015"/>
    <x v="1015"/>
    <s v="BEM"/>
    <m/>
    <m/>
    <s v="UNIFORMES, TECIDOS E AVIAMENTOS"/>
    <n v="22"/>
    <m/>
    <n v="105"/>
    <n v="2310"/>
    <n v="15497409"/>
    <s v="154974"/>
    <s v="1549"/>
    <m/>
    <m/>
    <x v="3"/>
    <m/>
    <m/>
    <s v="6121/2024"/>
    <n v="958508"/>
    <s v="ASSOCIACAO SOCIO EDUCATIVA DE ESPORTE E LAZER - ASEEL"/>
    <s v="Implementação e Desenvolvimento do Projeto Escola de Esporte e Superação, nos Municípios de Santos e São Vicente/SP"/>
    <m/>
    <m/>
    <m/>
    <m/>
    <s v="SP"/>
    <x v="0"/>
    <x v="0"/>
    <m/>
    <m/>
  </r>
  <r>
    <n v="1226"/>
    <m/>
    <m/>
    <m/>
    <m/>
    <x v="598"/>
    <x v="1016"/>
    <x v="1016"/>
    <s v="BEM"/>
    <m/>
    <m/>
    <s v="MATERIAL EDUCATIVO E ESPORTIVO"/>
    <n v="10"/>
    <m/>
    <n v="1210"/>
    <n v="12100"/>
    <n v="15497359"/>
    <s v="154973"/>
    <s v="1549"/>
    <m/>
    <m/>
    <x v="3"/>
    <m/>
    <m/>
    <s v="6121/2024"/>
    <n v="958508"/>
    <s v="ASSOCIACAO SOCIO EDUCATIVA DE ESPORTE E LAZER - ASEEL"/>
    <s v="Implementação e Desenvolvimento do Projeto Escola de Esporte e Superação, nos Municípios de Santos e São Vicente/SP"/>
    <m/>
    <m/>
    <m/>
    <m/>
    <s v="SP"/>
    <x v="0"/>
    <x v="0"/>
    <m/>
    <m/>
  </r>
  <r>
    <n v="1227"/>
    <m/>
    <m/>
    <m/>
    <m/>
    <x v="597"/>
    <x v="1015"/>
    <x v="1015"/>
    <s v="BEM"/>
    <m/>
    <m/>
    <s v="UNIFORMES, TECIDOS E AVIAMENTOS"/>
    <n v="143"/>
    <m/>
    <n v="80"/>
    <n v="11440"/>
    <n v="15497405"/>
    <s v="154974"/>
    <s v="1549"/>
    <m/>
    <m/>
    <x v="3"/>
    <m/>
    <m/>
    <s v="6121/2024"/>
    <n v="958508"/>
    <s v="ASSOCIACAO SOCIO EDUCATIVA DE ESPORTE E LAZER - ASEEL"/>
    <s v="Implementação e Desenvolvimento do Projeto Escola de Esporte e Superação, nos Municípios de Santos e São Vicente/SP"/>
    <m/>
    <m/>
    <m/>
    <m/>
    <s v="SP"/>
    <x v="0"/>
    <x v="0"/>
    <m/>
    <m/>
  </r>
  <r>
    <n v="1228"/>
    <m/>
    <m/>
    <m/>
    <m/>
    <x v="599"/>
    <x v="1017"/>
    <x v="1017"/>
    <s v="BEM"/>
    <m/>
    <m/>
    <s v="MATERIAL EDUCATIVO E ESPORTIVO"/>
    <n v="56"/>
    <m/>
    <n v="188"/>
    <n v="10528"/>
    <n v="15497378"/>
    <s v="154973"/>
    <s v="1549"/>
    <m/>
    <m/>
    <x v="3"/>
    <m/>
    <m/>
    <s v="6121/2024"/>
    <n v="958508"/>
    <s v="ASSOCIACAO SOCIO EDUCATIVA DE ESPORTE E LAZER - ASEEL"/>
    <s v="Implementação e Desenvolvimento do Projeto Escola de Esporte e Superação, nos Municípios de Santos e São Vicente/SP"/>
    <m/>
    <m/>
    <m/>
    <m/>
    <s v="SP"/>
    <x v="0"/>
    <x v="0"/>
    <m/>
    <m/>
  </r>
  <r>
    <n v="1229"/>
    <m/>
    <m/>
    <m/>
    <m/>
    <x v="45"/>
    <x v="1018"/>
    <x v="1018"/>
    <s v="SERVICO"/>
    <m/>
    <m/>
    <s v="OUTROS SERVICOS DE TERCEIROS-PESSOA JURIDICA"/>
    <n v="48"/>
    <m/>
    <n v="1750"/>
    <n v="84000"/>
    <n v="15497343"/>
    <s v="154973"/>
    <s v="1549"/>
    <m/>
    <m/>
    <x v="3"/>
    <m/>
    <m/>
    <s v="6121/2024"/>
    <n v="958508"/>
    <s v="ASSOCIACAO SOCIO EDUCATIVA DE ESPORTE E LAZER - ASEEL"/>
    <s v="Implementação e Desenvolvimento do Projeto Escola de Esporte e Superação, nos Municípios de Santos e São Vicente/SP"/>
    <m/>
    <m/>
    <m/>
    <m/>
    <s v="SP"/>
    <x v="0"/>
    <x v="0"/>
    <m/>
    <m/>
  </r>
  <r>
    <n v="1230"/>
    <m/>
    <m/>
    <m/>
    <m/>
    <x v="42"/>
    <x v="1008"/>
    <x v="1008"/>
    <s v="BEM"/>
    <m/>
    <m/>
    <s v="UNIFORMES, TECIDOS E AVIAMENTOS"/>
    <n v="52"/>
    <m/>
    <n v="40"/>
    <n v="2080"/>
    <n v="15497417"/>
    <s v="154974"/>
    <s v="1549"/>
    <m/>
    <m/>
    <x v="3"/>
    <m/>
    <m/>
    <s v="6121/2024"/>
    <n v="958508"/>
    <s v="ASSOCIACAO SOCIO EDUCATIVA DE ESPORTE E LAZER - ASEEL"/>
    <s v="Implementação e Desenvolvimento do Projeto Escola de Esporte e Superação, nos Municípios de Santos e São Vicente/SP"/>
    <m/>
    <m/>
    <m/>
    <m/>
    <s v="SP"/>
    <x v="22"/>
    <x v="4"/>
    <m/>
    <m/>
  </r>
  <r>
    <n v="1231"/>
    <m/>
    <m/>
    <m/>
    <m/>
    <x v="600"/>
    <x v="1019"/>
    <x v="1019"/>
    <s v="SERVICO"/>
    <m/>
    <m/>
    <s v="SERVICOS GRAFICOS E EDITORIAIS"/>
    <n v="3"/>
    <m/>
    <n v="450"/>
    <n v="1350"/>
    <n v="15497426"/>
    <s v="154974"/>
    <s v="1549"/>
    <m/>
    <m/>
    <x v="3"/>
    <m/>
    <m/>
    <s v="6121/2024"/>
    <n v="958508"/>
    <s v="ASSOCIACAO SOCIO EDUCATIVA DE ESPORTE E LAZER - ASEEL"/>
    <s v="Implementação e Desenvolvimento do Projeto Escola de Esporte e Superação, nos Municípios de Santos e São Vicente/SP"/>
    <m/>
    <m/>
    <m/>
    <m/>
    <s v="SP"/>
    <x v="0"/>
    <x v="0"/>
    <m/>
    <m/>
  </r>
  <r>
    <n v="1232"/>
    <m/>
    <m/>
    <m/>
    <m/>
    <x v="601"/>
    <x v="1020"/>
    <x v="1020"/>
    <s v="BEM"/>
    <m/>
    <m/>
    <s v="UNIFORMES, TECIDOS E AVIAMENTOS"/>
    <n v="4"/>
    <m/>
    <n v="1298.05"/>
    <n v="5192.2"/>
    <n v="15497421"/>
    <s v="154974"/>
    <s v="1549"/>
    <m/>
    <m/>
    <x v="3"/>
    <m/>
    <m/>
    <s v="6121/2024"/>
    <n v="958508"/>
    <s v="ASSOCIACAO SOCIO EDUCATIVA DE ESPORTE E LAZER - ASEEL"/>
    <s v="Implementação e Desenvolvimento do Projeto Escola de Esporte e Superação, nos Municípios de Santos e São Vicente/SP"/>
    <m/>
    <m/>
    <m/>
    <m/>
    <s v="SP"/>
    <x v="0"/>
    <x v="0"/>
    <m/>
    <m/>
  </r>
  <r>
    <n v="1233"/>
    <m/>
    <m/>
    <m/>
    <m/>
    <x v="131"/>
    <x v="1021"/>
    <x v="1021"/>
    <s v="SERVICO"/>
    <m/>
    <m/>
    <s v="OUTROS SERVICOS DE TERCEIROS-PESSOA JURIDICA"/>
    <n v="72"/>
    <m/>
    <n v="2500"/>
    <n v="180000"/>
    <n v="15497342"/>
    <s v="154973"/>
    <s v="1549"/>
    <m/>
    <m/>
    <x v="3"/>
    <m/>
    <m/>
    <s v="6121/2024"/>
    <n v="958508"/>
    <s v="ASSOCIACAO SOCIO EDUCATIVA DE ESPORTE E LAZER - ASEEL"/>
    <s v="Implementação e Desenvolvimento do Projeto Escola de Esporte e Superação, nos Municípios de Santos e São Vicente/SP"/>
    <m/>
    <m/>
    <m/>
    <m/>
    <s v="SP"/>
    <x v="0"/>
    <x v="0"/>
    <m/>
    <m/>
  </r>
  <r>
    <n v="1234"/>
    <m/>
    <m/>
    <m/>
    <m/>
    <x v="32"/>
    <x v="258"/>
    <x v="258"/>
    <s v="SERVICO"/>
    <m/>
    <m/>
    <s v="OUTROS SERVICOS DE TERCEIROS-PESSOA JURIDICA"/>
    <n v="12"/>
    <m/>
    <n v="1000"/>
    <n v="12000"/>
    <n v="15497347"/>
    <s v="154973"/>
    <s v="1549"/>
    <m/>
    <m/>
    <x v="3"/>
    <m/>
    <m/>
    <s v="6121/2024"/>
    <n v="958508"/>
    <s v="ASSOCIACAO SOCIO EDUCATIVA DE ESPORTE E LAZER - ASEEL"/>
    <s v="Implementação e Desenvolvimento do Projeto Escola de Esporte e Superação, nos Municípios de Santos e São Vicente/SP"/>
    <m/>
    <m/>
    <m/>
    <m/>
    <s v="SP"/>
    <x v="18"/>
    <x v="9"/>
    <m/>
    <m/>
  </r>
  <r>
    <n v="1235"/>
    <m/>
    <m/>
    <m/>
    <m/>
    <x v="602"/>
    <x v="1022"/>
    <x v="1022"/>
    <s v="BEM"/>
    <m/>
    <m/>
    <s v="MATERIAL EDUCATIVO E ESPORTIVO"/>
    <n v="8"/>
    <m/>
    <n v="2350"/>
    <n v="18800"/>
    <n v="15497368"/>
    <s v="154973"/>
    <s v="1549"/>
    <m/>
    <m/>
    <x v="3"/>
    <m/>
    <m/>
    <s v="6121/2024"/>
    <n v="958508"/>
    <s v="ASSOCIACAO SOCIO EDUCATIVA DE ESPORTE E LAZER - ASEEL"/>
    <s v="Implementação e Desenvolvimento do Projeto Escola de Esporte e Superação, nos Municípios de Santos e São Vicente/SP"/>
    <m/>
    <m/>
    <m/>
    <m/>
    <s v="SP"/>
    <x v="0"/>
    <x v="0"/>
    <m/>
    <m/>
  </r>
  <r>
    <n v="1236"/>
    <m/>
    <m/>
    <m/>
    <m/>
    <x v="134"/>
    <x v="998"/>
    <x v="998"/>
    <s v="BEM"/>
    <m/>
    <m/>
    <s v="UNIFORMES, TECIDOS E AVIAMENTOS"/>
    <n v="304"/>
    <m/>
    <n v="210"/>
    <n v="63840"/>
    <n v="15497412"/>
    <s v="154974"/>
    <s v="1549"/>
    <m/>
    <m/>
    <x v="3"/>
    <m/>
    <m/>
    <s v="6121/2024"/>
    <n v="958508"/>
    <s v="ASSOCIACAO SOCIO EDUCATIVA DE ESPORTE E LAZER - ASEEL"/>
    <s v="Implementação e Desenvolvimento do Projeto Escola de Esporte e Superação, nos Municípios de Santos e São Vicente/SP"/>
    <m/>
    <m/>
    <m/>
    <m/>
    <s v="SP"/>
    <x v="0"/>
    <x v="0"/>
    <m/>
    <m/>
  </r>
  <r>
    <n v="1237"/>
    <m/>
    <m/>
    <m/>
    <m/>
    <x v="48"/>
    <x v="1023"/>
    <x v="1023"/>
    <s v="BEM"/>
    <m/>
    <m/>
    <s v="UNIFORMES, TECIDOS E AVIAMENTOS"/>
    <n v="220"/>
    <m/>
    <n v="29.78"/>
    <n v="6551.6"/>
    <n v="15443433"/>
    <s v="154434"/>
    <s v="1544"/>
    <m/>
    <m/>
    <x v="11"/>
    <m/>
    <m/>
    <s v="6169/2024"/>
    <n v="959488"/>
    <s v="INSTITUTO REALIZANDO O FUTURO"/>
    <s v="Implementação e Desenvolvimento do Projeto Conexão Pelo Esporte, no Estado do Rio de Janeiro"/>
    <m/>
    <m/>
    <m/>
    <m/>
    <s v="RJ"/>
    <x v="22"/>
    <x v="4"/>
    <m/>
    <m/>
  </r>
  <r>
    <n v="1238"/>
    <m/>
    <m/>
    <m/>
    <m/>
    <x v="603"/>
    <x v="1024"/>
    <x v="1024"/>
    <s v="SERVICO"/>
    <m/>
    <m/>
    <s v="OUTROS SERVICOS DE TERCEIROS - PESSOA FISICA"/>
    <n v="13"/>
    <m/>
    <n v="5000"/>
    <n v="65000"/>
    <n v="15443281"/>
    <s v="154432"/>
    <s v="1544"/>
    <m/>
    <m/>
    <x v="11"/>
    <m/>
    <m/>
    <s v="6169/2024"/>
    <n v="959488"/>
    <s v="INSTITUTO REALIZANDO O FUTURO"/>
    <s v="Implementação e Desenvolvimento do Projeto Conexão Pelo Esporte, no Estado do Rio de Janeiro"/>
    <m/>
    <m/>
    <m/>
    <m/>
    <s v="RJ"/>
    <x v="44"/>
    <x v="8"/>
    <m/>
    <m/>
  </r>
  <r>
    <n v="1239"/>
    <m/>
    <m/>
    <m/>
    <m/>
    <x v="490"/>
    <x v="1025"/>
    <x v="1025"/>
    <s v="TRIBUTO"/>
    <m/>
    <m/>
    <s v="OBRIGACOES PATRONAIS S/ SERV. PESSOA JURIDICA"/>
    <n v="52"/>
    <m/>
    <n v="2551.1999999999998"/>
    <n v="132662.39999999999"/>
    <n v="15443385"/>
    <s v="154433"/>
    <s v="1544"/>
    <m/>
    <m/>
    <x v="11"/>
    <m/>
    <m/>
    <s v="6169/2024"/>
    <n v="959488"/>
    <s v="INSTITUTO REALIZANDO O FUTURO"/>
    <s v="Implementação e Desenvolvimento do Projeto Conexão Pelo Esporte, no Estado do Rio de Janeiro"/>
    <m/>
    <m/>
    <m/>
    <m/>
    <s v="RJ"/>
    <x v="0"/>
    <x v="0"/>
    <m/>
    <m/>
  </r>
  <r>
    <n v="1240"/>
    <m/>
    <m/>
    <m/>
    <m/>
    <x v="307"/>
    <x v="1026"/>
    <x v="1026"/>
    <s v="SERVICO"/>
    <m/>
    <m/>
    <s v="OUTROS SERVICOS DE TERCEIROS - PESSOA FISICA"/>
    <n v="11"/>
    <m/>
    <n v="2500"/>
    <n v="27500"/>
    <n v="15443288"/>
    <s v="154432"/>
    <s v="1544"/>
    <m/>
    <m/>
    <x v="11"/>
    <m/>
    <m/>
    <s v="6169/2024"/>
    <n v="959488"/>
    <s v="INSTITUTO REALIZANDO O FUTURO"/>
    <s v="Implementação e Desenvolvimento do Projeto Conexão Pelo Esporte, no Estado do Rio de Janeiro"/>
    <m/>
    <m/>
    <m/>
    <m/>
    <s v="RJ"/>
    <x v="0"/>
    <x v="0"/>
    <m/>
    <m/>
  </r>
  <r>
    <n v="1241"/>
    <m/>
    <m/>
    <m/>
    <m/>
    <x v="604"/>
    <x v="1027"/>
    <x v="1027"/>
    <s v="BEM"/>
    <m/>
    <m/>
    <s v="MATERIAL EDUCATIVO E ESPORTIVO"/>
    <n v="200"/>
    <m/>
    <n v="239.04"/>
    <n v="47808"/>
    <n v="15443423"/>
    <s v="154434"/>
    <s v="1544"/>
    <m/>
    <m/>
    <x v="11"/>
    <m/>
    <m/>
    <s v="6169/2024"/>
    <n v="959488"/>
    <s v="INSTITUTO REALIZANDO O FUTURO"/>
    <s v="Implementação e Desenvolvimento do Projeto Conexão Pelo Esporte, no Estado do Rio de Janeiro"/>
    <m/>
    <m/>
    <m/>
    <m/>
    <s v="RJ"/>
    <x v="0"/>
    <x v="0"/>
    <m/>
    <m/>
  </r>
  <r>
    <n v="1242"/>
    <m/>
    <m/>
    <m/>
    <m/>
    <x v="490"/>
    <x v="1028"/>
    <x v="1028"/>
    <s v="TRIBUTO"/>
    <m/>
    <m/>
    <s v="OBRIGACOES PATRONAIS S/ SERV. PESSOA JURIDICA"/>
    <n v="66"/>
    <m/>
    <n v="1913.4"/>
    <n v="126284.4"/>
    <n v="15443386"/>
    <s v="154433"/>
    <s v="1544"/>
    <m/>
    <m/>
    <x v="11"/>
    <m/>
    <m/>
    <s v="6169/2024"/>
    <n v="959488"/>
    <s v="INSTITUTO REALIZANDO O FUTURO"/>
    <s v="Implementação e Desenvolvimento do Projeto Conexão Pelo Esporte, no Estado do Rio de Janeiro"/>
    <m/>
    <m/>
    <m/>
    <m/>
    <s v="RJ"/>
    <x v="0"/>
    <x v="0"/>
    <m/>
    <m/>
  </r>
  <r>
    <n v="1243"/>
    <m/>
    <m/>
    <m/>
    <m/>
    <x v="605"/>
    <x v="1029"/>
    <x v="1029"/>
    <s v="SERVICO"/>
    <m/>
    <m/>
    <s v="OUTROS SERVICOS DE TERCEIROS - PESSOA FISICA"/>
    <n v="352"/>
    <m/>
    <n v="1800"/>
    <n v="633600"/>
    <n v="15443275"/>
    <s v="154432"/>
    <s v="1544"/>
    <m/>
    <m/>
    <x v="11"/>
    <m/>
    <m/>
    <s v="6169/2024"/>
    <n v="959488"/>
    <s v="INSTITUTO REALIZANDO O FUTURO"/>
    <s v="Implementação e Desenvolvimento do Projeto Conexão Pelo Esporte, no Estado do Rio de Janeiro"/>
    <m/>
    <m/>
    <m/>
    <m/>
    <s v="RJ"/>
    <x v="0"/>
    <x v="0"/>
    <m/>
    <m/>
  </r>
  <r>
    <n v="1244"/>
    <m/>
    <m/>
    <m/>
    <m/>
    <x v="490"/>
    <x v="1030"/>
    <x v="1030"/>
    <s v="TRIBUTO"/>
    <m/>
    <m/>
    <s v="OBRIGACOES PATRONAIS S/ SERV. PESSOA JURIDICA"/>
    <n v="13"/>
    <m/>
    <n v="3189"/>
    <n v="41457"/>
    <n v="15443384"/>
    <s v="154433"/>
    <s v="1544"/>
    <m/>
    <m/>
    <x v="11"/>
    <m/>
    <m/>
    <s v="6169/2024"/>
    <n v="959488"/>
    <s v="INSTITUTO REALIZANDO O FUTURO"/>
    <s v="Implementação e Desenvolvimento do Projeto Conexão Pelo Esporte, no Estado do Rio de Janeiro"/>
    <m/>
    <m/>
    <m/>
    <m/>
    <s v="RJ"/>
    <x v="0"/>
    <x v="0"/>
    <m/>
    <m/>
  </r>
  <r>
    <n v="1245"/>
    <m/>
    <m/>
    <m/>
    <m/>
    <x v="606"/>
    <x v="1031"/>
    <x v="1031"/>
    <s v="SERVICO"/>
    <m/>
    <m/>
    <s v="OUTROS SERVICOS DE TERCEIROS - PESSOA FISICA"/>
    <n v="66"/>
    <m/>
    <n v="3000"/>
    <n v="198000"/>
    <n v="15443286"/>
    <s v="154432"/>
    <s v="1544"/>
    <m/>
    <m/>
    <x v="11"/>
    <m/>
    <m/>
    <s v="6169/2024"/>
    <n v="959488"/>
    <s v="INSTITUTO REALIZANDO O FUTURO"/>
    <s v="Implementação e Desenvolvimento do Projeto Conexão Pelo Esporte, no Estado do Rio de Janeiro"/>
    <m/>
    <m/>
    <m/>
    <m/>
    <s v="RJ"/>
    <x v="0"/>
    <x v="0"/>
    <m/>
    <m/>
  </r>
  <r>
    <n v="1246"/>
    <m/>
    <m/>
    <m/>
    <m/>
    <x v="176"/>
    <x v="1032"/>
    <x v="1032"/>
    <s v="BEM"/>
    <m/>
    <m/>
    <s v="MATERIAL EDUCATIVO E ESPORTIVO"/>
    <n v="1600"/>
    <m/>
    <n v="3.88"/>
    <n v="6208"/>
    <n v="15443407"/>
    <s v="154434"/>
    <s v="1544"/>
    <m/>
    <m/>
    <x v="11"/>
    <m/>
    <m/>
    <s v="6169/2024"/>
    <n v="959488"/>
    <s v="INSTITUTO REALIZANDO O FUTURO"/>
    <s v="Implementação e Desenvolvimento do Projeto Conexão Pelo Esporte, no Estado do Rio de Janeiro"/>
    <m/>
    <m/>
    <m/>
    <m/>
    <s v="RJ"/>
    <x v="0"/>
    <x v="0"/>
    <m/>
    <m/>
  </r>
  <r>
    <n v="1247"/>
    <m/>
    <m/>
    <m/>
    <m/>
    <x v="235"/>
    <x v="1033"/>
    <x v="1033"/>
    <s v="BEM"/>
    <m/>
    <m/>
    <s v="MATERIAL EDUCATIVO E ESPORTIVO"/>
    <n v="200"/>
    <m/>
    <n v="148.4"/>
    <n v="29680"/>
    <n v="15443427"/>
    <s v="154434"/>
    <s v="1544"/>
    <m/>
    <m/>
    <x v="11"/>
    <m/>
    <m/>
    <s v="6169/2024"/>
    <n v="959488"/>
    <s v="INSTITUTO REALIZANDO O FUTURO"/>
    <s v="Implementação e Desenvolvimento do Projeto Conexão Pelo Esporte, no Estado do Rio de Janeiro"/>
    <m/>
    <m/>
    <m/>
    <m/>
    <s v="RJ"/>
    <x v="0"/>
    <x v="0"/>
    <m/>
    <m/>
  </r>
  <r>
    <n v="1248"/>
    <m/>
    <m/>
    <m/>
    <m/>
    <x v="607"/>
    <x v="1034"/>
    <x v="1034"/>
    <s v="BEM"/>
    <m/>
    <m/>
    <s v="MATERIAL EDUCATIVO E ESPORTIVO"/>
    <n v="320"/>
    <m/>
    <n v="197.41"/>
    <n v="63171.199999999997"/>
    <n v="15443409"/>
    <s v="154434"/>
    <s v="1544"/>
    <m/>
    <m/>
    <x v="11"/>
    <m/>
    <m/>
    <s v="6169/2024"/>
    <n v="959488"/>
    <s v="INSTITUTO REALIZANDO O FUTURO"/>
    <s v="Implementação e Desenvolvimento do Projeto Conexão Pelo Esporte, no Estado do Rio de Janeiro"/>
    <m/>
    <m/>
    <m/>
    <m/>
    <s v="RJ"/>
    <x v="0"/>
    <x v="0"/>
    <m/>
    <m/>
  </r>
  <r>
    <n v="1249"/>
    <m/>
    <m/>
    <m/>
    <m/>
    <x v="608"/>
    <x v="1035"/>
    <x v="1035"/>
    <s v="BEM"/>
    <m/>
    <m/>
    <s v="MATERIAL EDUCATIVO E ESPORTIVO"/>
    <n v="216"/>
    <m/>
    <n v="84.32"/>
    <n v="18213.12"/>
    <n v="15443402"/>
    <s v="154434"/>
    <s v="1544"/>
    <m/>
    <m/>
    <x v="11"/>
    <m/>
    <m/>
    <s v="6169/2024"/>
    <n v="959488"/>
    <s v="INSTITUTO REALIZANDO O FUTURO"/>
    <s v="Implementação e Desenvolvimento do Projeto Conexão Pelo Esporte, no Estado do Rio de Janeiro"/>
    <m/>
    <m/>
    <m/>
    <m/>
    <s v="RJ"/>
    <x v="11"/>
    <x v="3"/>
    <m/>
    <m/>
  </r>
  <r>
    <n v="1250"/>
    <m/>
    <m/>
    <m/>
    <m/>
    <x v="178"/>
    <x v="736"/>
    <x v="736"/>
    <s v="BEM"/>
    <m/>
    <m/>
    <s v="MATERIAL EDUCATIVO E ESPORTIVO"/>
    <n v="144"/>
    <m/>
    <n v="84.32"/>
    <n v="12142.08"/>
    <n v="15443392"/>
    <s v="154433"/>
    <s v="1544"/>
    <m/>
    <m/>
    <x v="11"/>
    <m/>
    <m/>
    <s v="6169/2024"/>
    <n v="959488"/>
    <s v="INSTITUTO REALIZANDO O FUTURO"/>
    <s v="Implementação e Desenvolvimento do Projeto Conexão Pelo Esporte, no Estado do Rio de Janeiro"/>
    <m/>
    <m/>
    <m/>
    <m/>
    <s v="RJ"/>
    <x v="5"/>
    <x v="3"/>
    <m/>
    <m/>
  </r>
  <r>
    <n v="1251"/>
    <m/>
    <m/>
    <m/>
    <m/>
    <x v="177"/>
    <x v="1036"/>
    <x v="1036"/>
    <s v="BEM"/>
    <m/>
    <m/>
    <s v="MATERIAL EDUCATIVO E ESPORTIVO"/>
    <n v="320"/>
    <m/>
    <n v="9.86"/>
    <n v="3155.2"/>
    <n v="15443411"/>
    <s v="154434"/>
    <s v="1544"/>
    <m/>
    <m/>
    <x v="11"/>
    <m/>
    <m/>
    <s v="6169/2024"/>
    <n v="959488"/>
    <s v="INSTITUTO REALIZANDO O FUTURO"/>
    <s v="Implementação e Desenvolvimento do Projeto Conexão Pelo Esporte, no Estado do Rio de Janeiro"/>
    <m/>
    <m/>
    <m/>
    <m/>
    <s v="RJ"/>
    <x v="37"/>
    <x v="3"/>
    <m/>
    <m/>
  </r>
  <r>
    <n v="1252"/>
    <m/>
    <m/>
    <m/>
    <m/>
    <x v="41"/>
    <x v="1037"/>
    <x v="1037"/>
    <s v="BEM"/>
    <m/>
    <m/>
    <s v="UNIFORMES, TECIDOS E AVIAMENTOS"/>
    <n v="220"/>
    <m/>
    <n v="129.85"/>
    <n v="28567"/>
    <n v="15443436"/>
    <s v="154434"/>
    <s v="1544"/>
    <m/>
    <m/>
    <x v="11"/>
    <m/>
    <m/>
    <s v="6169/2024"/>
    <n v="959488"/>
    <s v="INSTITUTO REALIZANDO O FUTURO"/>
    <s v="Implementação e Desenvolvimento do Projeto Conexão Pelo Esporte, no Estado do Rio de Janeiro"/>
    <m/>
    <m/>
    <m/>
    <m/>
    <s v="RJ"/>
    <x v="0"/>
    <x v="0"/>
    <m/>
    <m/>
  </r>
  <r>
    <n v="1253"/>
    <m/>
    <m/>
    <m/>
    <m/>
    <x v="490"/>
    <x v="1038"/>
    <x v="1038"/>
    <s v="TRIBUTO"/>
    <m/>
    <m/>
    <s v="OBRIGACOES PATRONAIS S/ SERV. PESSOA JURIDICA"/>
    <n v="352"/>
    <m/>
    <n v="829.14"/>
    <n v="291857.28000000003"/>
    <n v="15443336"/>
    <s v="154433"/>
    <s v="1544"/>
    <m/>
    <m/>
    <x v="11"/>
    <m/>
    <m/>
    <s v="6169/2024"/>
    <n v="959488"/>
    <s v="INSTITUTO REALIZANDO O FUTURO"/>
    <s v="Implementação e Desenvolvimento do Projeto Conexão Pelo Esporte, no Estado do Rio de Janeiro"/>
    <m/>
    <m/>
    <m/>
    <m/>
    <s v="RJ"/>
    <x v="0"/>
    <x v="0"/>
    <m/>
    <m/>
  </r>
  <r>
    <n v="1254"/>
    <m/>
    <m/>
    <m/>
    <m/>
    <x v="609"/>
    <x v="1039"/>
    <x v="1039"/>
    <s v="SERVICO"/>
    <m/>
    <m/>
    <s v="SERVICOS GRAFICOS E EDITORIAIS"/>
    <n v="192"/>
    <m/>
    <n v="120"/>
    <n v="23040"/>
    <n v="15443440"/>
    <s v="154434"/>
    <s v="1544"/>
    <m/>
    <m/>
    <x v="11"/>
    <m/>
    <m/>
    <s v="6169/2024"/>
    <n v="959488"/>
    <s v="INSTITUTO REALIZANDO O FUTURO"/>
    <s v="Implementação e Desenvolvimento do Projeto Conexão Pelo Esporte, no Estado do Rio de Janeiro"/>
    <m/>
    <m/>
    <m/>
    <m/>
    <s v="RJ"/>
    <x v="0"/>
    <x v="0"/>
    <m/>
    <m/>
  </r>
  <r>
    <n v="1255"/>
    <m/>
    <m/>
    <m/>
    <m/>
    <x v="610"/>
    <x v="1040"/>
    <x v="1040"/>
    <s v="BEM"/>
    <m/>
    <m/>
    <s v="UNIFORMES, TECIDOS E AVIAMENTOS"/>
    <n v="440"/>
    <m/>
    <n v="210.07"/>
    <n v="92430.8"/>
    <n v="15443435"/>
    <s v="154434"/>
    <s v="1544"/>
    <m/>
    <m/>
    <x v="11"/>
    <m/>
    <m/>
    <s v="6169/2024"/>
    <n v="959488"/>
    <s v="INSTITUTO REALIZANDO O FUTURO"/>
    <s v="Implementação e Desenvolvimento do Projeto Conexão Pelo Esporte, no Estado do Rio de Janeiro"/>
    <m/>
    <m/>
    <m/>
    <m/>
    <s v="RJ"/>
    <x v="0"/>
    <x v="0"/>
    <m/>
    <m/>
  </r>
  <r>
    <n v="1256"/>
    <m/>
    <m/>
    <m/>
    <m/>
    <x v="611"/>
    <x v="1041"/>
    <x v="1041"/>
    <s v="BEM"/>
    <m/>
    <m/>
    <s v="MATERIAL EDUCATIVO E ESPORTIVO"/>
    <n v="1600"/>
    <m/>
    <n v="10.92"/>
    <n v="17472"/>
    <n v="15443406"/>
    <s v="154434"/>
    <s v="1544"/>
    <m/>
    <m/>
    <x v="11"/>
    <m/>
    <m/>
    <s v="6169/2024"/>
    <n v="959488"/>
    <s v="INSTITUTO REALIZANDO O FUTURO"/>
    <s v="Implementação e Desenvolvimento do Projeto Conexão Pelo Esporte, no Estado do Rio de Janeiro"/>
    <m/>
    <m/>
    <m/>
    <m/>
    <s v="RJ"/>
    <x v="0"/>
    <x v="0"/>
    <m/>
    <m/>
  </r>
  <r>
    <n v="1257"/>
    <m/>
    <m/>
    <m/>
    <m/>
    <x v="612"/>
    <x v="1042"/>
    <x v="1042"/>
    <s v="SERVICO"/>
    <m/>
    <m/>
    <s v="OUTROS SERVICOS DE TERCEIROS - PESSOA FISICA"/>
    <n v="26"/>
    <m/>
    <n v="2500"/>
    <n v="65000"/>
    <n v="15443291"/>
    <s v="154432"/>
    <s v="1544"/>
    <m/>
    <m/>
    <x v="11"/>
    <m/>
    <m/>
    <s v="6169/2024"/>
    <n v="959488"/>
    <s v="INSTITUTO REALIZANDO O FUTURO"/>
    <s v="Implementação e Desenvolvimento do Projeto Conexão Pelo Esporte, no Estado do Rio de Janeiro"/>
    <m/>
    <m/>
    <m/>
    <m/>
    <s v="RJ"/>
    <x v="0"/>
    <x v="0"/>
    <m/>
    <m/>
  </r>
  <r>
    <n v="1258"/>
    <m/>
    <m/>
    <m/>
    <m/>
    <x v="213"/>
    <x v="1043"/>
    <x v="1043"/>
    <s v="BEM"/>
    <m/>
    <m/>
    <s v="MATERIAL EDUCATIVO E ESPORTIVO"/>
    <n v="128"/>
    <m/>
    <n v="12.45"/>
    <n v="1593.6"/>
    <n v="15443400"/>
    <s v="154434"/>
    <s v="1544"/>
    <m/>
    <m/>
    <x v="11"/>
    <m/>
    <m/>
    <s v="6169/2024"/>
    <n v="959488"/>
    <s v="INSTITUTO REALIZANDO O FUTURO"/>
    <s v="Implementação e Desenvolvimento do Projeto Conexão Pelo Esporte, no Estado do Rio de Janeiro"/>
    <m/>
    <m/>
    <m/>
    <m/>
    <s v="RJ"/>
    <x v="42"/>
    <x v="3"/>
    <m/>
    <m/>
  </r>
  <r>
    <n v="1259"/>
    <m/>
    <m/>
    <m/>
    <m/>
    <x v="490"/>
    <x v="1044"/>
    <x v="1044"/>
    <s v="TRIBUTO"/>
    <m/>
    <m/>
    <s v="OBRIGACOES PATRONAIS S/ SERV. PESSOA JURIDICA"/>
    <n v="352"/>
    <m/>
    <n v="1148.04"/>
    <n v="404110.08000000002"/>
    <n v="15443333"/>
    <s v="154433"/>
    <s v="1544"/>
    <m/>
    <m/>
    <x v="11"/>
    <m/>
    <m/>
    <s v="6169/2024"/>
    <n v="959488"/>
    <s v="INSTITUTO REALIZANDO O FUTURO"/>
    <s v="Implementação e Desenvolvimento do Projeto Conexão Pelo Esporte, no Estado do Rio de Janeiro"/>
    <m/>
    <m/>
    <m/>
    <m/>
    <s v="RJ"/>
    <x v="0"/>
    <x v="0"/>
    <m/>
    <m/>
  </r>
  <r>
    <n v="1260"/>
    <m/>
    <m/>
    <m/>
    <m/>
    <x v="613"/>
    <x v="1045"/>
    <x v="1045"/>
    <s v="BEM"/>
    <m/>
    <m/>
    <s v="MATERIAL EDUCATIVO E ESPORTIVO"/>
    <n v="1600"/>
    <m/>
    <n v="6.24"/>
    <n v="9984"/>
    <n v="15443405"/>
    <s v="154434"/>
    <s v="1544"/>
    <m/>
    <m/>
    <x v="11"/>
    <m/>
    <m/>
    <s v="6169/2024"/>
    <n v="959488"/>
    <s v="INSTITUTO REALIZANDO O FUTURO"/>
    <s v="Implementação e Desenvolvimento do Projeto Conexão Pelo Esporte, no Estado do Rio de Janeiro"/>
    <m/>
    <m/>
    <m/>
    <m/>
    <s v="RJ"/>
    <x v="0"/>
    <x v="0"/>
    <m/>
    <m/>
  </r>
  <r>
    <n v="1261"/>
    <m/>
    <m/>
    <m/>
    <m/>
    <x v="490"/>
    <x v="1046"/>
    <x v="1046"/>
    <s v="TRIBUTO"/>
    <m/>
    <m/>
    <s v="OBRIGACOES PATRONAIS S/ SERV. PESSOA JURIDICA"/>
    <n v="352"/>
    <m/>
    <n v="861.03"/>
    <n v="303082.56"/>
    <n v="15443334"/>
    <s v="154433"/>
    <s v="1544"/>
    <m/>
    <m/>
    <x v="11"/>
    <m/>
    <m/>
    <s v="6169/2024"/>
    <n v="959488"/>
    <s v="INSTITUTO REALIZANDO O FUTURO"/>
    <s v="Implementação e Desenvolvimento do Projeto Conexão Pelo Esporte, no Estado do Rio de Janeiro"/>
    <m/>
    <m/>
    <m/>
    <m/>
    <s v="RJ"/>
    <x v="0"/>
    <x v="0"/>
    <m/>
    <m/>
  </r>
  <r>
    <n v="1262"/>
    <m/>
    <m/>
    <m/>
    <m/>
    <x v="614"/>
    <x v="190"/>
    <x v="190"/>
    <s v="BEM"/>
    <m/>
    <m/>
    <s v="MATERIAL EDUCATIVO E ESPORTIVO"/>
    <n v="320"/>
    <m/>
    <n v="43.64"/>
    <n v="13964.8"/>
    <n v="15443413"/>
    <s v="154434"/>
    <s v="1544"/>
    <m/>
    <m/>
    <x v="11"/>
    <m/>
    <m/>
    <s v="6169/2024"/>
    <n v="959488"/>
    <s v="INSTITUTO REALIZANDO O FUTURO"/>
    <s v="Implementação e Desenvolvimento do Projeto Conexão Pelo Esporte, no Estado do Rio de Janeiro"/>
    <m/>
    <m/>
    <m/>
    <m/>
    <s v="RJ"/>
    <x v="0"/>
    <x v="0"/>
    <m/>
    <m/>
  </r>
  <r>
    <n v="1263"/>
    <m/>
    <m/>
    <m/>
    <m/>
    <x v="615"/>
    <x v="1047"/>
    <x v="1047"/>
    <s v="SERVICO"/>
    <m/>
    <m/>
    <s v="OUTROS SERVICOS DE TERCEIROS-PESSOA JURIDICA"/>
    <n v="11"/>
    <m/>
    <n v="10300"/>
    <n v="113300"/>
    <n v="15443297"/>
    <s v="154432"/>
    <s v="1544"/>
    <m/>
    <m/>
    <x v="11"/>
    <m/>
    <m/>
    <s v="6169/2024"/>
    <n v="959488"/>
    <s v="INSTITUTO REALIZANDO O FUTURO"/>
    <s v="Implementação e Desenvolvimento do Projeto Conexão Pelo Esporte, no Estado do Rio de Janeiro"/>
    <m/>
    <m/>
    <m/>
    <m/>
    <s v="RJ"/>
    <x v="0"/>
    <x v="0"/>
    <m/>
    <m/>
  </r>
  <r>
    <n v="1264"/>
    <m/>
    <m/>
    <m/>
    <m/>
    <x v="264"/>
    <x v="1048"/>
    <x v="1048"/>
    <s v="SERVICO"/>
    <m/>
    <m/>
    <s v="SERVICOS GRAFICOS E EDITORIAIS"/>
    <n v="192"/>
    <m/>
    <n v="91.8"/>
    <n v="17625.599999999999"/>
    <n v="15443451"/>
    <s v="154434"/>
    <s v="1544"/>
    <m/>
    <m/>
    <x v="11"/>
    <m/>
    <m/>
    <s v="6169/2024"/>
    <n v="959488"/>
    <s v="INSTITUTO REALIZANDO O FUTURO"/>
    <s v="Implementação e Desenvolvimento do Projeto Conexão Pelo Esporte, no Estado do Rio de Janeiro"/>
    <m/>
    <m/>
    <m/>
    <m/>
    <s v="RJ"/>
    <x v="19"/>
    <x v="6"/>
    <m/>
    <m/>
  </r>
  <r>
    <n v="1265"/>
    <m/>
    <m/>
    <m/>
    <m/>
    <x v="616"/>
    <x v="1049"/>
    <x v="1049"/>
    <s v="BEM"/>
    <m/>
    <m/>
    <s v="MATERIAL EDUCATIVO E ESPORTIVO"/>
    <n v="320"/>
    <m/>
    <n v="47.62"/>
    <n v="15238.4"/>
    <n v="15443408"/>
    <s v="154434"/>
    <s v="1544"/>
    <m/>
    <m/>
    <x v="11"/>
    <m/>
    <m/>
    <s v="6169/2024"/>
    <n v="959488"/>
    <s v="INSTITUTO REALIZANDO O FUTURO"/>
    <s v="Implementação e Desenvolvimento do Projeto Conexão Pelo Esporte, no Estado do Rio de Janeiro"/>
    <m/>
    <m/>
    <m/>
    <m/>
    <s v="RJ"/>
    <x v="0"/>
    <x v="0"/>
    <m/>
    <m/>
  </r>
  <r>
    <n v="1266"/>
    <m/>
    <m/>
    <m/>
    <m/>
    <x v="252"/>
    <x v="349"/>
    <x v="349"/>
    <s v="SERVICO"/>
    <m/>
    <m/>
    <s v="OUTROS SERVICOS DE TERCEIROS-PESSOA JURIDICA"/>
    <n v="2"/>
    <m/>
    <n v="9735.41"/>
    <n v="19470.82"/>
    <n v="15443298"/>
    <s v="154432"/>
    <s v="1544"/>
    <m/>
    <m/>
    <x v="11"/>
    <m/>
    <m/>
    <s v="6169/2024"/>
    <n v="959488"/>
    <s v="INSTITUTO REALIZANDO O FUTURO"/>
    <s v="Implementação e Desenvolvimento do Projeto Conexão Pelo Esporte, no Estado do Rio de Janeiro"/>
    <m/>
    <m/>
    <m/>
    <m/>
    <s v="RJ"/>
    <x v="0"/>
    <x v="0"/>
    <m/>
    <m/>
  </r>
  <r>
    <n v="1267"/>
    <m/>
    <m/>
    <m/>
    <m/>
    <x v="426"/>
    <x v="1050"/>
    <x v="1050"/>
    <s v="SERVICO"/>
    <m/>
    <m/>
    <s v="OUTROS SERVICOS DE TERCEIROS - PESSOA FISICA"/>
    <n v="352"/>
    <m/>
    <n v="1350"/>
    <n v="475200"/>
    <n v="15443278"/>
    <s v="154432"/>
    <s v="1544"/>
    <m/>
    <m/>
    <x v="11"/>
    <m/>
    <m/>
    <s v="6169/2024"/>
    <n v="959488"/>
    <s v="INSTITUTO REALIZANDO O FUTURO"/>
    <s v="Implementação e Desenvolvimento do Projeto Conexão Pelo Esporte, no Estado do Rio de Janeiro"/>
    <m/>
    <m/>
    <m/>
    <m/>
    <s v="RJ"/>
    <x v="0"/>
    <x v="0"/>
    <m/>
    <m/>
  </r>
  <r>
    <n v="1268"/>
    <m/>
    <m/>
    <m/>
    <m/>
    <x v="153"/>
    <x v="387"/>
    <x v="387"/>
    <s v="BEM"/>
    <m/>
    <m/>
    <s v="MATERIAL EDUCATIVO E ESPORTIVO"/>
    <n v="120"/>
    <m/>
    <n v="8.92"/>
    <n v="1070.4000000000001"/>
    <n v="15443395"/>
    <s v="154433"/>
    <s v="1544"/>
    <m/>
    <m/>
    <x v="11"/>
    <m/>
    <m/>
    <s v="6169/2024"/>
    <n v="959488"/>
    <s v="INSTITUTO REALIZANDO O FUTURO"/>
    <s v="Implementação e Desenvolvimento do Projeto Conexão Pelo Esporte, no Estado do Rio de Janeiro"/>
    <m/>
    <m/>
    <m/>
    <m/>
    <s v="RJ"/>
    <x v="36"/>
    <x v="3"/>
    <m/>
    <m/>
  </r>
  <r>
    <n v="1269"/>
    <m/>
    <m/>
    <m/>
    <m/>
    <x v="490"/>
    <x v="1051"/>
    <x v="1051"/>
    <s v="TRIBUTO"/>
    <m/>
    <m/>
    <s v="OBRIGACOES PATRONAIS S/ SERV. PESSOA JURIDICA"/>
    <n v="11"/>
    <m/>
    <n v="1594.5"/>
    <n v="17539.5"/>
    <n v="15443388"/>
    <s v="154433"/>
    <s v="1544"/>
    <m/>
    <m/>
    <x v="11"/>
    <m/>
    <m/>
    <s v="6169/2024"/>
    <n v="959488"/>
    <s v="INSTITUTO REALIZANDO O FUTURO"/>
    <s v="Implementação e Desenvolvimento do Projeto Conexão Pelo Esporte, no Estado do Rio de Janeiro"/>
    <m/>
    <m/>
    <m/>
    <m/>
    <s v="RJ"/>
    <x v="0"/>
    <x v="0"/>
    <m/>
    <m/>
  </r>
  <r>
    <n v="1270"/>
    <m/>
    <m/>
    <m/>
    <m/>
    <x v="617"/>
    <x v="1052"/>
    <x v="1052"/>
    <s v="SERVICO"/>
    <m/>
    <m/>
    <s v="SERVICOS GRAFICOS E EDITORIAIS"/>
    <n v="32000"/>
    <m/>
    <n v="0.45"/>
    <n v="14400"/>
    <n v="15443456"/>
    <s v="154434"/>
    <s v="1544"/>
    <m/>
    <m/>
    <x v="11"/>
    <m/>
    <m/>
    <s v="6169/2024"/>
    <n v="959488"/>
    <s v="INSTITUTO REALIZANDO O FUTURO"/>
    <s v="Implementação e Desenvolvimento do Projeto Conexão Pelo Esporte, no Estado do Rio de Janeiro"/>
    <m/>
    <m/>
    <m/>
    <m/>
    <s v="RJ"/>
    <x v="0"/>
    <x v="0"/>
    <m/>
    <m/>
  </r>
  <r>
    <n v="1271"/>
    <m/>
    <m/>
    <m/>
    <m/>
    <x v="618"/>
    <x v="1053"/>
    <x v="1053"/>
    <s v="BEM"/>
    <m/>
    <m/>
    <s v="MATERIAL EDUCATIVO E ESPORTIVO"/>
    <n v="200"/>
    <m/>
    <n v="198.2"/>
    <n v="39640"/>
    <n v="15443424"/>
    <s v="154434"/>
    <s v="1544"/>
    <m/>
    <m/>
    <x v="11"/>
    <m/>
    <m/>
    <s v="6169/2024"/>
    <n v="959488"/>
    <s v="INSTITUTO REALIZANDO O FUTURO"/>
    <s v="Implementação e Desenvolvimento do Projeto Conexão Pelo Esporte, no Estado do Rio de Janeiro"/>
    <m/>
    <m/>
    <m/>
    <m/>
    <s v="RJ"/>
    <x v="0"/>
    <x v="0"/>
    <m/>
    <m/>
  </r>
  <r>
    <n v="1272"/>
    <m/>
    <m/>
    <m/>
    <m/>
    <x v="619"/>
    <x v="1054"/>
    <x v="1054"/>
    <s v="SERVICO"/>
    <m/>
    <m/>
    <s v="OUTROS SERVICOS DE TERCEIROS - PESSOA FISICA"/>
    <n v="52"/>
    <m/>
    <n v="4000"/>
    <n v="208000"/>
    <n v="15443285"/>
    <s v="154432"/>
    <s v="1544"/>
    <m/>
    <m/>
    <x v="11"/>
    <m/>
    <m/>
    <s v="6169/2024"/>
    <n v="959488"/>
    <s v="INSTITUTO REALIZANDO O FUTURO"/>
    <s v="Implementação e Desenvolvimento do Projeto Conexão Pelo Esporte, no Estado do Rio de Janeiro"/>
    <m/>
    <m/>
    <m/>
    <m/>
    <s v="RJ"/>
    <x v="35"/>
    <x v="8"/>
    <m/>
    <m/>
  </r>
  <r>
    <n v="1273"/>
    <m/>
    <m/>
    <m/>
    <m/>
    <x v="620"/>
    <x v="1055"/>
    <x v="1055"/>
    <s v="BEM"/>
    <m/>
    <m/>
    <s v="MATERIAL EDUCATIVO E ESPORTIVO"/>
    <n v="200"/>
    <m/>
    <n v="159.35"/>
    <n v="31870"/>
    <n v="15443426"/>
    <s v="154434"/>
    <s v="1544"/>
    <m/>
    <m/>
    <x v="11"/>
    <m/>
    <m/>
    <s v="6169/2024"/>
    <n v="959488"/>
    <s v="INSTITUTO REALIZANDO O FUTURO"/>
    <s v="Implementação e Desenvolvimento do Projeto Conexão Pelo Esporte, no Estado do Rio de Janeiro"/>
    <m/>
    <m/>
    <m/>
    <m/>
    <s v="RJ"/>
    <x v="0"/>
    <x v="0"/>
    <m/>
    <m/>
  </r>
  <r>
    <n v="1274"/>
    <m/>
    <m/>
    <m/>
    <m/>
    <x v="621"/>
    <x v="1056"/>
    <x v="1056"/>
    <s v="BEM"/>
    <m/>
    <m/>
    <s v="MATERIAL EDUCATIVO E ESPORTIVO"/>
    <n v="200"/>
    <m/>
    <n v="129.47"/>
    <n v="25894"/>
    <n v="15443425"/>
    <s v="154434"/>
    <s v="1544"/>
    <m/>
    <m/>
    <x v="11"/>
    <m/>
    <m/>
    <s v="6169/2024"/>
    <n v="959488"/>
    <s v="INSTITUTO REALIZANDO O FUTURO"/>
    <s v="Implementação e Desenvolvimento do Projeto Conexão Pelo Esporte, no Estado do Rio de Janeiro"/>
    <m/>
    <m/>
    <m/>
    <m/>
    <s v="RJ"/>
    <x v="0"/>
    <x v="0"/>
    <m/>
    <m/>
  </r>
  <r>
    <n v="1275"/>
    <m/>
    <m/>
    <m/>
    <m/>
    <x v="622"/>
    <x v="1057"/>
    <x v="1057"/>
    <s v="BEM"/>
    <m/>
    <m/>
    <s v="MATERIAL EDUCATIVO E ESPORTIVO"/>
    <n v="24"/>
    <m/>
    <n v="79.36"/>
    <n v="1904.64"/>
    <n v="15443394"/>
    <s v="154433"/>
    <s v="1544"/>
    <m/>
    <m/>
    <x v="11"/>
    <m/>
    <m/>
    <s v="6169/2024"/>
    <n v="959488"/>
    <s v="INSTITUTO REALIZANDO O FUTURO"/>
    <s v="Implementação e Desenvolvimento do Projeto Conexão Pelo Esporte, no Estado do Rio de Janeiro"/>
    <m/>
    <m/>
    <m/>
    <m/>
    <s v="RJ"/>
    <x v="0"/>
    <x v="0"/>
    <m/>
    <m/>
  </r>
  <r>
    <n v="1276"/>
    <m/>
    <m/>
    <m/>
    <m/>
    <x v="475"/>
    <x v="1058"/>
    <x v="1058"/>
    <s v="SERVICO"/>
    <m/>
    <m/>
    <s v="OUTROS SERVICOS DE TERCEIROS - PESSOA FISICA"/>
    <n v="352"/>
    <m/>
    <n v="1300"/>
    <n v="457600"/>
    <n v="15443280"/>
    <s v="154432"/>
    <s v="1544"/>
    <m/>
    <m/>
    <x v="11"/>
    <m/>
    <m/>
    <s v="6169/2024"/>
    <n v="959488"/>
    <s v="INSTITUTO REALIZANDO O FUTURO"/>
    <s v="Implementação e Desenvolvimento do Projeto Conexão Pelo Esporte, no Estado do Rio de Janeiro"/>
    <m/>
    <m/>
    <m/>
    <m/>
    <s v="RJ"/>
    <x v="0"/>
    <x v="0"/>
    <m/>
    <m/>
  </r>
  <r>
    <n v="1277"/>
    <m/>
    <m/>
    <m/>
    <m/>
    <x v="623"/>
    <x v="1059"/>
    <x v="1059"/>
    <s v="SERVICO"/>
    <m/>
    <m/>
    <s v="OUTROS SERVICOS DE TERCEIROS-PESSOA JURIDICA"/>
    <n v="224"/>
    <m/>
    <n v="13548"/>
    <n v="3034752"/>
    <n v="15443294"/>
    <s v="154432"/>
    <s v="1544"/>
    <m/>
    <m/>
    <x v="11"/>
    <m/>
    <m/>
    <s v="6169/2024"/>
    <n v="959488"/>
    <s v="INSTITUTO REALIZANDO O FUTURO"/>
    <s v="Implementação e Desenvolvimento do Projeto Conexão Pelo Esporte, no Estado do Rio de Janeiro"/>
    <m/>
    <m/>
    <m/>
    <m/>
    <s v="RJ"/>
    <x v="0"/>
    <x v="0"/>
    <m/>
    <m/>
  </r>
  <r>
    <n v="1278"/>
    <m/>
    <m/>
    <m/>
    <m/>
    <x v="180"/>
    <x v="1060"/>
    <x v="1060"/>
    <s v="BEM"/>
    <m/>
    <m/>
    <s v="MATERIAL EDUCATIVO E ESPORTIVO"/>
    <n v="1600"/>
    <m/>
    <n v="20.84"/>
    <n v="33344"/>
    <n v="15443398"/>
    <s v="154433"/>
    <s v="1544"/>
    <m/>
    <m/>
    <x v="11"/>
    <m/>
    <m/>
    <s v="6169/2024"/>
    <n v="959488"/>
    <s v="INSTITUTO REALIZANDO O FUTURO"/>
    <s v="Implementação e Desenvolvimento do Projeto Conexão Pelo Esporte, no Estado do Rio de Janeiro"/>
    <m/>
    <m/>
    <m/>
    <m/>
    <s v="RJ"/>
    <x v="0"/>
    <x v="0"/>
    <m/>
    <m/>
  </r>
  <r>
    <n v="1279"/>
    <m/>
    <m/>
    <m/>
    <m/>
    <x v="341"/>
    <x v="1061"/>
    <x v="1061"/>
    <s v="BEM"/>
    <m/>
    <m/>
    <s v="MATERIAL EDUCATIVO E ESPORTIVO"/>
    <n v="36"/>
    <m/>
    <n v="79.36"/>
    <n v="2856.96"/>
    <n v="15443403"/>
    <s v="154434"/>
    <s v="1544"/>
    <m/>
    <m/>
    <x v="11"/>
    <m/>
    <m/>
    <s v="6169/2024"/>
    <n v="959488"/>
    <s v="INSTITUTO REALIZANDO O FUTURO"/>
    <s v="Implementação e Desenvolvimento do Projeto Conexão Pelo Esporte, no Estado do Rio de Janeiro"/>
    <m/>
    <m/>
    <m/>
    <m/>
    <s v="RJ"/>
    <x v="0"/>
    <x v="0"/>
    <m/>
    <m/>
  </r>
  <r>
    <n v="1280"/>
    <m/>
    <m/>
    <m/>
    <m/>
    <x v="352"/>
    <x v="1062"/>
    <x v="1062"/>
    <s v="SERVICO"/>
    <m/>
    <m/>
    <s v="SERVICOS GRAFICOS E EDITORIAIS"/>
    <n v="320"/>
    <m/>
    <n v="4.97"/>
    <n v="1589.44"/>
    <n v="15443453"/>
    <s v="154434"/>
    <s v="1544"/>
    <m/>
    <m/>
    <x v="11"/>
    <m/>
    <m/>
    <s v="6169/2024"/>
    <n v="959488"/>
    <s v="INSTITUTO REALIZANDO O FUTURO"/>
    <s v="Implementação e Desenvolvimento do Projeto Conexão Pelo Esporte, no Estado do Rio de Janeiro"/>
    <m/>
    <m/>
    <m/>
    <m/>
    <s v="RJ"/>
    <x v="52"/>
    <x v="6"/>
    <m/>
    <m/>
  </r>
  <r>
    <n v="1281"/>
    <m/>
    <m/>
    <m/>
    <m/>
    <x v="195"/>
    <x v="1063"/>
    <x v="1063"/>
    <s v="BEM"/>
    <m/>
    <m/>
    <s v="MATERIAL EDUCATIVO E ESPORTIVO"/>
    <n v="144"/>
    <m/>
    <n v="78.37"/>
    <n v="11285.28"/>
    <n v="15443393"/>
    <s v="154433"/>
    <s v="1544"/>
    <m/>
    <m/>
    <x v="11"/>
    <m/>
    <m/>
    <s v="6169/2024"/>
    <n v="959488"/>
    <s v="INSTITUTO REALIZANDO O FUTURO"/>
    <s v="Implementação e Desenvolvimento do Projeto Conexão Pelo Esporte, no Estado do Rio de Janeiro"/>
    <m/>
    <m/>
    <m/>
    <m/>
    <s v="RJ"/>
    <x v="5"/>
    <x v="3"/>
    <m/>
    <m/>
  </r>
  <r>
    <n v="1282"/>
    <m/>
    <m/>
    <m/>
    <m/>
    <x v="624"/>
    <x v="1064"/>
    <x v="1064"/>
    <s v="BEM"/>
    <m/>
    <m/>
    <s v="MATERIAL EDUCATIVO E ESPORTIVO"/>
    <n v="200"/>
    <m/>
    <n v="25.89"/>
    <n v="5178"/>
    <n v="15443428"/>
    <s v="154434"/>
    <s v="1544"/>
    <m/>
    <m/>
    <x v="11"/>
    <m/>
    <m/>
    <s v="6169/2024"/>
    <n v="959488"/>
    <s v="INSTITUTO REALIZANDO O FUTURO"/>
    <s v="Implementação e Desenvolvimento do Projeto Conexão Pelo Esporte, no Estado do Rio de Janeiro"/>
    <m/>
    <m/>
    <m/>
    <m/>
    <s v="RJ"/>
    <x v="0"/>
    <x v="0"/>
    <m/>
    <m/>
  </r>
  <r>
    <n v="1283"/>
    <m/>
    <m/>
    <m/>
    <m/>
    <x v="490"/>
    <x v="1065"/>
    <x v="1065"/>
    <s v="TRIBUTO"/>
    <m/>
    <m/>
    <s v="OBRIGACOES PATRONAIS S/ SERV. PESSOA JURIDICA"/>
    <n v="26"/>
    <m/>
    <n v="1594.5"/>
    <n v="41457"/>
    <n v="15443389"/>
    <s v="154433"/>
    <s v="1544"/>
    <m/>
    <m/>
    <x v="11"/>
    <m/>
    <m/>
    <s v="6169/2024"/>
    <n v="959488"/>
    <s v="INSTITUTO REALIZANDO O FUTURO"/>
    <s v="Implementação e Desenvolvimento do Projeto Conexão Pelo Esporte, no Estado do Rio de Janeiro"/>
    <m/>
    <m/>
    <m/>
    <m/>
    <s v="RJ"/>
    <x v="0"/>
    <x v="0"/>
    <m/>
    <m/>
  </r>
  <r>
    <n v="1284"/>
    <m/>
    <m/>
    <m/>
    <m/>
    <x v="395"/>
    <x v="1066"/>
    <x v="1066"/>
    <s v="BEM"/>
    <m/>
    <m/>
    <s v="MATERIAL EDUCATIVO E ESPORTIVO"/>
    <n v="600"/>
    <m/>
    <n v="137.88999999999999"/>
    <n v="82734"/>
    <n v="15443412"/>
    <s v="154434"/>
    <s v="1544"/>
    <m/>
    <m/>
    <x v="11"/>
    <m/>
    <m/>
    <s v="6169/2024"/>
    <n v="959488"/>
    <s v="INSTITUTO REALIZANDO O FUTURO"/>
    <s v="Implementação e Desenvolvimento do Projeto Conexão Pelo Esporte, no Estado do Rio de Janeiro"/>
    <m/>
    <m/>
    <m/>
    <m/>
    <s v="RJ"/>
    <x v="54"/>
    <x v="3"/>
    <m/>
    <m/>
  </r>
  <r>
    <n v="1285"/>
    <m/>
    <m/>
    <m/>
    <m/>
    <x v="272"/>
    <x v="1067"/>
    <x v="1067"/>
    <s v="BEM"/>
    <m/>
    <m/>
    <s v="MATERIAL EDUCATIVO E ESPORTIVO"/>
    <n v="216"/>
    <m/>
    <n v="78.37"/>
    <n v="16927.919999999998"/>
    <n v="15443401"/>
    <s v="154434"/>
    <s v="1544"/>
    <m/>
    <m/>
    <x v="11"/>
    <m/>
    <m/>
    <s v="6169/2024"/>
    <n v="959488"/>
    <s v="INSTITUTO REALIZANDO O FUTURO"/>
    <s v="Implementação e Desenvolvimento do Projeto Conexão Pelo Esporte, no Estado do Rio de Janeiro"/>
    <m/>
    <m/>
    <m/>
    <m/>
    <s v="RJ"/>
    <x v="11"/>
    <x v="3"/>
    <m/>
    <m/>
  </r>
  <r>
    <n v="1286"/>
    <m/>
    <m/>
    <m/>
    <m/>
    <x v="48"/>
    <x v="1068"/>
    <x v="1068"/>
    <s v="BEM"/>
    <m/>
    <m/>
    <s v="UNIFORMES, TECIDOS E AVIAMENTOS"/>
    <n v="6400"/>
    <m/>
    <n v="29.78"/>
    <n v="190592"/>
    <n v="15443431"/>
    <s v="154434"/>
    <s v="1544"/>
    <m/>
    <m/>
    <x v="11"/>
    <m/>
    <m/>
    <s v="6169/2024"/>
    <n v="959488"/>
    <s v="INSTITUTO REALIZANDO O FUTURO"/>
    <s v="Implementação e Desenvolvimento do Projeto Conexão Pelo Esporte, no Estado do Rio de Janeiro"/>
    <m/>
    <m/>
    <m/>
    <m/>
    <s v="RJ"/>
    <x v="22"/>
    <x v="4"/>
    <m/>
    <m/>
  </r>
  <r>
    <n v="1287"/>
    <m/>
    <m/>
    <m/>
    <m/>
    <x v="625"/>
    <x v="1069"/>
    <x v="1069"/>
    <s v="BEM"/>
    <m/>
    <m/>
    <s v="MATERIAL EDUCATIVO E ESPORTIVO"/>
    <n v="8"/>
    <m/>
    <n v="129.59"/>
    <n v="1036.72"/>
    <n v="15443430"/>
    <s v="154434"/>
    <s v="1544"/>
    <m/>
    <m/>
    <x v="11"/>
    <m/>
    <m/>
    <s v="6169/2024"/>
    <n v="959488"/>
    <s v="INSTITUTO REALIZANDO O FUTURO"/>
    <s v="Implementação e Desenvolvimento do Projeto Conexão Pelo Esporte, no Estado do Rio de Janeiro"/>
    <m/>
    <m/>
    <m/>
    <m/>
    <s v="RJ"/>
    <x v="0"/>
    <x v="0"/>
    <m/>
    <m/>
  </r>
  <r>
    <n v="1288"/>
    <m/>
    <m/>
    <m/>
    <m/>
    <x v="626"/>
    <x v="1070"/>
    <x v="1070"/>
    <s v="BEM"/>
    <m/>
    <m/>
    <s v="MATERIAL EDUCATIVO E ESPORTIVO"/>
    <n v="240"/>
    <m/>
    <n v="3.38"/>
    <n v="811.2"/>
    <n v="15443397"/>
    <s v="154433"/>
    <s v="1544"/>
    <m/>
    <m/>
    <x v="11"/>
    <m/>
    <m/>
    <s v="6169/2024"/>
    <n v="959488"/>
    <s v="INSTITUTO REALIZANDO O FUTURO"/>
    <s v="Implementação e Desenvolvimento do Projeto Conexão Pelo Esporte, no Estado do Rio de Janeiro"/>
    <m/>
    <m/>
    <m/>
    <m/>
    <s v="RJ"/>
    <x v="0"/>
    <x v="0"/>
    <m/>
    <m/>
  </r>
  <r>
    <n v="1289"/>
    <m/>
    <m/>
    <m/>
    <m/>
    <x v="627"/>
    <x v="1071"/>
    <x v="1071"/>
    <s v="BEM"/>
    <m/>
    <m/>
    <s v="UNIFORMES, TECIDOS E AVIAMENTOS"/>
    <n v="1000"/>
    <m/>
    <n v="11.94"/>
    <n v="11940"/>
    <n v="15443437"/>
    <s v="154434"/>
    <s v="1544"/>
    <m/>
    <m/>
    <x v="11"/>
    <m/>
    <m/>
    <s v="6169/2024"/>
    <n v="959488"/>
    <s v="INSTITUTO REALIZANDO O FUTURO"/>
    <s v="Implementação e Desenvolvimento do Projeto Conexão Pelo Esporte, no Estado do Rio de Janeiro"/>
    <m/>
    <m/>
    <m/>
    <m/>
    <s v="RJ"/>
    <x v="0"/>
    <x v="0"/>
    <m/>
    <m/>
  </r>
  <r>
    <n v="1290"/>
    <m/>
    <m/>
    <m/>
    <m/>
    <x v="26"/>
    <x v="29"/>
    <x v="29"/>
    <s v="SERVICO"/>
    <m/>
    <m/>
    <s v="OUTROS SERVICOS"/>
    <n v="14"/>
    <m/>
    <n v="4603"/>
    <n v="64442"/>
    <n v="15385872"/>
    <s v="153858"/>
    <s v="1538"/>
    <m/>
    <m/>
    <x v="3"/>
    <m/>
    <m/>
    <s v="6381/2024"/>
    <n v="957848"/>
    <s v="FEDERACAO PAULISTA DE KARATE"/>
    <s v="Implementação e Desenvolvimento do Projeto Karatê no Estado de São Paulo"/>
    <m/>
    <m/>
    <m/>
    <m/>
    <s v="SP"/>
    <x v="17"/>
    <x v="8"/>
    <m/>
    <m/>
  </r>
  <r>
    <n v="1291"/>
    <m/>
    <m/>
    <m/>
    <m/>
    <x v="490"/>
    <x v="1072"/>
    <x v="1072"/>
    <s v="OUTROS"/>
    <m/>
    <m/>
    <s v="OBRIGACOES PATRONAIS"/>
    <n v="24"/>
    <m/>
    <n v="800"/>
    <n v="19200"/>
    <n v="15385961"/>
    <s v="153859"/>
    <s v="1538"/>
    <m/>
    <m/>
    <x v="3"/>
    <m/>
    <m/>
    <s v="6381/2024"/>
    <n v="957848"/>
    <s v="FEDERACAO PAULISTA DE KARATE"/>
    <s v="Implementação e Desenvolvimento do Projeto Karatê no Estado de São Paulo"/>
    <m/>
    <m/>
    <m/>
    <m/>
    <s v="SP"/>
    <x v="0"/>
    <x v="0"/>
    <m/>
    <m/>
  </r>
  <r>
    <n v="1292"/>
    <m/>
    <m/>
    <m/>
    <m/>
    <x v="35"/>
    <x v="1073"/>
    <x v="1073"/>
    <s v="SERVICO"/>
    <m/>
    <m/>
    <s v="OUTROS SERVICOS"/>
    <n v="192"/>
    <m/>
    <n v="1220"/>
    <n v="234240"/>
    <n v="15385946"/>
    <s v="153859"/>
    <s v="1538"/>
    <m/>
    <m/>
    <x v="3"/>
    <m/>
    <m/>
    <s v="6381/2024"/>
    <n v="957848"/>
    <s v="FEDERACAO PAULISTA DE KARATE"/>
    <s v="Implementação e Desenvolvimento do Projeto Karatê no Estado de São Paulo"/>
    <m/>
    <m/>
    <m/>
    <m/>
    <s v="SP"/>
    <x v="20"/>
    <x v="8"/>
    <m/>
    <m/>
  </r>
  <r>
    <n v="1293"/>
    <m/>
    <m/>
    <m/>
    <m/>
    <x v="628"/>
    <x v="1074"/>
    <x v="1074"/>
    <s v="SERVICO"/>
    <m/>
    <m/>
    <s v="OUTROS SERVICOS"/>
    <n v="24"/>
    <m/>
    <n v="4000"/>
    <n v="96000"/>
    <n v="15385901"/>
    <s v="153859"/>
    <s v="1538"/>
    <m/>
    <m/>
    <x v="3"/>
    <m/>
    <m/>
    <s v="6381/2024"/>
    <n v="957848"/>
    <s v="FEDERACAO PAULISTA DE KARATE"/>
    <s v="Implementação e Desenvolvimento do Projeto Karatê no Estado de São Paulo"/>
    <m/>
    <m/>
    <m/>
    <m/>
    <s v="SP"/>
    <x v="0"/>
    <x v="0"/>
    <m/>
    <m/>
  </r>
  <r>
    <n v="1294"/>
    <m/>
    <m/>
    <m/>
    <m/>
    <x v="3"/>
    <x v="1075"/>
    <x v="1075"/>
    <s v="SERVICO"/>
    <m/>
    <m/>
    <s v="OUTROS SERVICOS"/>
    <n v="192"/>
    <m/>
    <n v="2400"/>
    <n v="460800"/>
    <n v="15385909"/>
    <s v="153859"/>
    <s v="1538"/>
    <m/>
    <m/>
    <x v="3"/>
    <m/>
    <m/>
    <s v="6381/2024"/>
    <n v="957848"/>
    <s v="FEDERACAO PAULISTA DE KARATE"/>
    <s v="Implementação e Desenvolvimento do Projeto Karatê no Estado de São Paulo"/>
    <m/>
    <m/>
    <m/>
    <m/>
    <s v="SP"/>
    <x v="0"/>
    <x v="0"/>
    <m/>
    <m/>
  </r>
  <r>
    <n v="1295"/>
    <m/>
    <m/>
    <m/>
    <m/>
    <x v="312"/>
    <x v="1076"/>
    <x v="1076"/>
    <s v="BEM"/>
    <m/>
    <m/>
    <s v="UNIFORMES, TECIDOS E AVIAMENTOS"/>
    <n v="1150"/>
    <m/>
    <n v="253"/>
    <n v="290950"/>
    <n v="15386002"/>
    <s v="153860"/>
    <s v="1538"/>
    <m/>
    <m/>
    <x v="3"/>
    <m/>
    <m/>
    <s v="6381/2024"/>
    <n v="957848"/>
    <s v="FEDERACAO PAULISTA DE KARATE"/>
    <s v="Implementação e Desenvolvimento do Projeto Karatê no Estado de São Paulo"/>
    <m/>
    <m/>
    <m/>
    <m/>
    <s v="SP"/>
    <x v="0"/>
    <x v="0"/>
    <m/>
    <m/>
  </r>
  <r>
    <n v="1296"/>
    <m/>
    <m/>
    <m/>
    <m/>
    <x v="32"/>
    <x v="258"/>
    <x v="258"/>
    <s v="SERVICO"/>
    <m/>
    <m/>
    <s v="OUTROS SERVICOS DE TERCEIROS-PESSOA JURIDICA"/>
    <n v="14"/>
    <m/>
    <n v="2172.4"/>
    <n v="30413.599999999999"/>
    <n v="15385952"/>
    <s v="153859"/>
    <s v="1538"/>
    <m/>
    <m/>
    <x v="3"/>
    <m/>
    <m/>
    <s v="6381/2024"/>
    <n v="957848"/>
    <s v="FEDERACAO PAULISTA DE KARATE"/>
    <s v="Implementação e Desenvolvimento do Projeto Karatê no Estado de São Paulo"/>
    <m/>
    <m/>
    <m/>
    <m/>
    <s v="SP"/>
    <x v="18"/>
    <x v="9"/>
    <m/>
    <m/>
  </r>
  <r>
    <n v="1297"/>
    <m/>
    <m/>
    <m/>
    <m/>
    <x v="490"/>
    <x v="1072"/>
    <x v="1072"/>
    <s v="OUTROS"/>
    <m/>
    <m/>
    <s v="OBRIGACOES PATRONAIS"/>
    <n v="192"/>
    <m/>
    <n v="244"/>
    <n v="46848"/>
    <n v="15385986"/>
    <s v="153859"/>
    <s v="1538"/>
    <m/>
    <m/>
    <x v="3"/>
    <m/>
    <m/>
    <s v="6381/2024"/>
    <n v="957848"/>
    <s v="FEDERACAO PAULISTA DE KARATE"/>
    <s v="Implementação e Desenvolvimento do Projeto Karatê no Estado de São Paulo"/>
    <m/>
    <m/>
    <m/>
    <m/>
    <s v="SP"/>
    <x v="0"/>
    <x v="0"/>
    <m/>
    <m/>
  </r>
  <r>
    <n v="1298"/>
    <m/>
    <m/>
    <m/>
    <m/>
    <x v="629"/>
    <x v="1077"/>
    <x v="1077"/>
    <s v="BEM"/>
    <m/>
    <m/>
    <s v="UNIFORMES, TECIDOS E AVIAMENTOS"/>
    <n v="1150"/>
    <m/>
    <n v="39.799999999999997"/>
    <n v="45770"/>
    <n v="15386004"/>
    <s v="153860"/>
    <s v="1538"/>
    <m/>
    <m/>
    <x v="3"/>
    <m/>
    <m/>
    <s v="6381/2024"/>
    <n v="957848"/>
    <s v="FEDERACAO PAULISTA DE KARATE"/>
    <s v="Implementação e Desenvolvimento do Projeto Karatê no Estado de São Paulo"/>
    <m/>
    <m/>
    <m/>
    <m/>
    <s v="SP"/>
    <x v="0"/>
    <x v="0"/>
    <m/>
    <m/>
  </r>
  <r>
    <n v="1299"/>
    <m/>
    <m/>
    <m/>
    <m/>
    <x v="490"/>
    <x v="1072"/>
    <x v="1072"/>
    <s v="OUTROS"/>
    <m/>
    <m/>
    <s v="OBRIGACOES PATRONAIS"/>
    <n v="14"/>
    <m/>
    <n v="920.6"/>
    <n v="12888.4"/>
    <n v="15385958"/>
    <s v="153859"/>
    <s v="1538"/>
    <m/>
    <m/>
    <x v="3"/>
    <m/>
    <m/>
    <s v="6381/2024"/>
    <n v="957848"/>
    <s v="FEDERACAO PAULISTA DE KARATE"/>
    <s v="Implementação e Desenvolvimento do Projeto Karatê no Estado de São Paulo"/>
    <m/>
    <m/>
    <m/>
    <m/>
    <s v="SP"/>
    <x v="0"/>
    <x v="0"/>
    <m/>
    <m/>
  </r>
  <r>
    <n v="1300"/>
    <m/>
    <m/>
    <m/>
    <m/>
    <x v="395"/>
    <x v="1078"/>
    <x v="1078"/>
    <s v="BEM"/>
    <m/>
    <m/>
    <s v="MATERIAL EDUCATIVO E ESPORTIVO"/>
    <n v="810"/>
    <m/>
    <n v="103"/>
    <n v="83430"/>
    <n v="15385999"/>
    <s v="153859"/>
    <s v="1538"/>
    <m/>
    <m/>
    <x v="3"/>
    <m/>
    <m/>
    <s v="6381/2024"/>
    <n v="957848"/>
    <s v="FEDERACAO PAULISTA DE KARATE"/>
    <s v="Implementação e Desenvolvimento do Projeto Karatê no Estado de São Paulo"/>
    <m/>
    <m/>
    <m/>
    <m/>
    <s v="SP"/>
    <x v="54"/>
    <x v="3"/>
    <m/>
    <m/>
  </r>
  <r>
    <n v="1301"/>
    <m/>
    <m/>
    <m/>
    <m/>
    <x v="630"/>
    <x v="1079"/>
    <x v="1079"/>
    <s v="SERVICO"/>
    <m/>
    <m/>
    <s v="SERVICOS GRAFICOS E EDITORIAIS"/>
    <n v="16"/>
    <m/>
    <n v="175"/>
    <n v="2800"/>
    <n v="15385994"/>
    <s v="153859"/>
    <s v="1538"/>
    <m/>
    <m/>
    <x v="3"/>
    <m/>
    <m/>
    <s v="6381/2024"/>
    <n v="957848"/>
    <s v="FEDERACAO PAULISTA DE KARATE"/>
    <s v="Implementação e Desenvolvimento do Projeto Karatê no Estado de São Paulo"/>
    <m/>
    <m/>
    <m/>
    <m/>
    <s v="SP"/>
    <x v="0"/>
    <x v="0"/>
    <m/>
    <m/>
  </r>
  <r>
    <n v="1302"/>
    <m/>
    <m/>
    <m/>
    <m/>
    <x v="490"/>
    <x v="1072"/>
    <x v="1072"/>
    <s v="OUTROS"/>
    <m/>
    <m/>
    <s v="OBRIGACOES PATRONAIS"/>
    <n v="192"/>
    <m/>
    <n v="480"/>
    <n v="92160"/>
    <n v="15385965"/>
    <s v="153859"/>
    <s v="1538"/>
    <m/>
    <m/>
    <x v="3"/>
    <m/>
    <m/>
    <s v="6381/2024"/>
    <n v="957848"/>
    <s v="FEDERACAO PAULISTA DE KARATE"/>
    <s v="Implementação e Desenvolvimento do Projeto Karatê no Estado de São Paulo"/>
    <m/>
    <m/>
    <m/>
    <m/>
    <s v="SP"/>
    <x v="0"/>
    <x v="0"/>
    <m/>
    <m/>
  </r>
  <r>
    <n v="1303"/>
    <m/>
    <m/>
    <m/>
    <m/>
    <x v="4"/>
    <x v="1080"/>
    <x v="1080"/>
    <s v="SERVICO"/>
    <m/>
    <m/>
    <s v="Outros Serviços de Terceiros - Pessoa Jurídica"/>
    <n v="1"/>
    <m/>
    <n v="404000"/>
    <n v="404000"/>
    <n v="15435590"/>
    <s v="154355"/>
    <s v="1543"/>
    <m/>
    <m/>
    <x v="14"/>
    <m/>
    <m/>
    <s v="6469/2024"/>
    <n v="959546"/>
    <s v="SECRETARIA DE ESTADO DA EDUCACAO, CULTURA E ESPORTES"/>
    <s v="Realização do Evento Circuito de Corrida Pedestre  Marieta Cameli no Estado do Acre"/>
    <m/>
    <m/>
    <m/>
    <m/>
    <s v="AC"/>
    <x v="3"/>
    <x v="0"/>
    <m/>
    <m/>
  </r>
  <r>
    <n v="1304"/>
    <m/>
    <m/>
    <m/>
    <m/>
    <x v="11"/>
    <x v="11"/>
    <x v="11"/>
    <s v="-"/>
    <m/>
    <m/>
    <s v="-"/>
    <n v="0"/>
    <m/>
    <n v="0"/>
    <n v="0"/>
    <n v="0"/>
    <s v="0"/>
    <s v="0"/>
    <m/>
    <m/>
    <x v="7"/>
    <m/>
    <m/>
    <s v="6754/2024"/>
    <n v="960490"/>
    <s v="MUNICIPIO DE DIVINOPOLIS"/>
    <s v="Implementação e desenvolvimento do Projeto de Esporte Para Todos no Município de Divinópolis"/>
    <m/>
    <m/>
    <m/>
    <m/>
    <s v="MG"/>
    <x v="10"/>
    <x v="0"/>
    <m/>
    <m/>
  </r>
  <r>
    <n v="1305"/>
    <m/>
    <m/>
    <m/>
    <m/>
    <x v="4"/>
    <x v="1081"/>
    <x v="1081"/>
    <s v="BEM"/>
    <m/>
    <m/>
    <s v="OUTROS MATERIAIS DE CONSUMO"/>
    <n v="1"/>
    <m/>
    <n v="300000"/>
    <n v="300000"/>
    <n v="15238849"/>
    <s v="152388"/>
    <s v="1523"/>
    <m/>
    <m/>
    <x v="7"/>
    <m/>
    <m/>
    <s v="6886/2024"/>
    <n v="958398"/>
    <s v="MUNICIPIO DE CENTRALINA"/>
    <s v="Implementação e Desenvolvimento do Projeto Esporte e Lazer, no Município de Centralina/MG"/>
    <m/>
    <m/>
    <m/>
    <m/>
    <s v="MG"/>
    <x v="3"/>
    <x v="0"/>
    <m/>
    <m/>
  </r>
  <r>
    <n v="1306"/>
    <m/>
    <m/>
    <m/>
    <m/>
    <x v="631"/>
    <x v="1082"/>
    <x v="1082"/>
    <s v="BEM"/>
    <m/>
    <m/>
    <s v="OUTROS MATERIAIS PERMANENTES"/>
    <n v="3"/>
    <m/>
    <n v="67333.33"/>
    <n v="202000"/>
    <n v="15379189"/>
    <s v="153791"/>
    <s v="1537"/>
    <m/>
    <m/>
    <x v="13"/>
    <m/>
    <m/>
    <s v="7006/2024"/>
    <n v="962289"/>
    <s v="MUNICIPIO DE SAO BORJA"/>
    <s v="Aquisição e Instalação de Playgrounds no Município de São Borja/RS"/>
    <m/>
    <m/>
    <m/>
    <m/>
    <s v="RS"/>
    <x v="59"/>
    <x v="14"/>
    <m/>
    <m/>
  </r>
  <r>
    <n v="1641"/>
    <m/>
    <m/>
    <m/>
    <m/>
    <x v="5"/>
    <x v="1083"/>
    <x v="1083"/>
    <s v="BEM"/>
    <m/>
    <m/>
    <s v="MATERIAL EDUCATIVO E ESPORTIVO"/>
    <n v="120"/>
    <m/>
    <n v="23"/>
    <n v="2760"/>
    <n v="15472772"/>
    <s v="154727"/>
    <s v="1547"/>
    <m/>
    <m/>
    <x v="0"/>
    <m/>
    <m/>
    <s v="16597/2024"/>
    <n v="963075"/>
    <s v="LIGA CANDANGA DE FUTSAL DO DISTRITO FEDERAL"/>
    <s v="Realização do Evento Circuito de Futebol no Entorno do Distrito Federal"/>
    <m/>
    <m/>
    <m/>
    <m/>
    <s v="DF"/>
    <x v="4"/>
    <x v="2"/>
    <m/>
    <m/>
  </r>
  <r>
    <n v="100"/>
    <m/>
    <m/>
    <m/>
    <m/>
    <x v="5"/>
    <x v="1084"/>
    <x v="1084"/>
    <s v="OUTROS"/>
    <m/>
    <m/>
    <s v="PREMIACOES DESPORTIVAS"/>
    <n v="816"/>
    <m/>
    <n v="12"/>
    <n v="9792"/>
    <n v="15221241"/>
    <s v="152212"/>
    <s v="1522"/>
    <m/>
    <m/>
    <x v="0"/>
    <m/>
    <m/>
    <s v="427/2024"/>
    <n v="960286"/>
    <s v="INSTITUTO MOVER DA VIDA I.M.V"/>
    <s v="Realização de Campeonato de Handebol e Beach Hand no Distrito Federal"/>
    <m/>
    <m/>
    <m/>
    <m/>
    <s v="DF"/>
    <x v="4"/>
    <x v="2"/>
    <m/>
    <m/>
  </r>
  <r>
    <n v="1638"/>
    <m/>
    <m/>
    <m/>
    <m/>
    <x v="632"/>
    <x v="198"/>
    <x v="198"/>
    <s v="BEM"/>
    <m/>
    <m/>
    <s v="MATERIAL EDUCATIVO E ESPORTIVO"/>
    <n v="480"/>
    <m/>
    <n v="19"/>
    <n v="9120"/>
    <n v="15472774"/>
    <s v="154727"/>
    <s v="1547"/>
    <m/>
    <m/>
    <x v="0"/>
    <m/>
    <m/>
    <s v="16597/2024"/>
    <n v="963075"/>
    <s v="LIGA CANDANGA DE FUTSAL DO DISTRITO FEDERAL"/>
    <s v="Realização do Evento Circuito de Futebol no Entorno do Distrito Federal"/>
    <m/>
    <m/>
    <m/>
    <m/>
    <s v="DF"/>
    <x v="0"/>
    <x v="0"/>
    <m/>
    <m/>
  </r>
  <r>
    <n v="1659"/>
    <m/>
    <m/>
    <m/>
    <m/>
    <x v="632"/>
    <x v="198"/>
    <x v="198"/>
    <s v="BEM"/>
    <m/>
    <m/>
    <s v="MATERIAL EDUCATIVO E ESPORTIVO"/>
    <n v="250"/>
    <m/>
    <n v="19"/>
    <n v="4750"/>
    <n v="15486773"/>
    <s v="154867"/>
    <s v="1548"/>
    <m/>
    <m/>
    <x v="0"/>
    <m/>
    <m/>
    <s v="16600/2024"/>
    <n v="962320"/>
    <s v="LIGA CANDANGA DE FUTSAL DO DISTRITO FEDERAL"/>
    <s v="Realização do Evento Futsal Social no Entorno e no Distrito Federal"/>
    <m/>
    <m/>
    <m/>
    <m/>
    <s v="DF"/>
    <x v="0"/>
    <x v="0"/>
    <m/>
    <m/>
  </r>
  <r>
    <n v="81"/>
    <m/>
    <m/>
    <m/>
    <m/>
    <x v="5"/>
    <x v="1085"/>
    <x v="1085"/>
    <s v="OUTROS"/>
    <m/>
    <m/>
    <s v="PREMIACOES DESPORTIVAS"/>
    <n v="440"/>
    <m/>
    <n v="10"/>
    <n v="4400"/>
    <n v="15221245"/>
    <s v="152212"/>
    <s v="1522"/>
    <m/>
    <m/>
    <x v="0"/>
    <m/>
    <m/>
    <s v="427/2024"/>
    <n v="960286"/>
    <s v="INSTITUTO MOVER DA VIDA I.M.V"/>
    <s v="Realização de Campeonato de Handebol e Beach Hand no Distrito Federal"/>
    <m/>
    <m/>
    <m/>
    <m/>
    <s v="DF"/>
    <x v="4"/>
    <x v="2"/>
    <m/>
    <m/>
  </r>
  <r>
    <n v="382"/>
    <m/>
    <m/>
    <m/>
    <m/>
    <x v="8"/>
    <x v="1086"/>
    <x v="1086"/>
    <s v="BEM"/>
    <m/>
    <m/>
    <s v="UNIFORMES, TECIDOS E AVIAMENTOS"/>
    <n v="105"/>
    <m/>
    <n v="39"/>
    <n v="4095"/>
    <n v="15360319"/>
    <s v="153603"/>
    <s v="1536"/>
    <m/>
    <m/>
    <x v="0"/>
    <m/>
    <m/>
    <s v="652/2024"/>
    <n v="955816"/>
    <s v="INSTITUTO OLGA KOS BRASILIA"/>
    <s v="Implementação e Desenvolvimento do Projeto Conexão Esportiva, em Brasília/DF"/>
    <m/>
    <m/>
    <m/>
    <m/>
    <s v="DF"/>
    <x v="7"/>
    <x v="3"/>
    <m/>
    <m/>
  </r>
  <r>
    <n v="419"/>
    <m/>
    <m/>
    <m/>
    <m/>
    <x v="391"/>
    <x v="577"/>
    <x v="577"/>
    <s v="BEM"/>
    <m/>
    <m/>
    <s v="MATERIAL EDUCATIVO E ESPORTIVO"/>
    <n v="60"/>
    <m/>
    <n v="30"/>
    <n v="1800"/>
    <n v="15360018"/>
    <s v="153600"/>
    <s v="1536"/>
    <m/>
    <m/>
    <x v="0"/>
    <m/>
    <m/>
    <s v="652/2024"/>
    <n v="955816"/>
    <s v="INSTITUTO OLGA KOS BRASILIA"/>
    <s v="Implementação e Desenvolvimento do Projeto Conexão Esportiva, em Brasília/DF"/>
    <m/>
    <m/>
    <m/>
    <m/>
    <s v="DF"/>
    <x v="0"/>
    <x v="3"/>
    <m/>
    <m/>
  </r>
  <r>
    <n v="476"/>
    <m/>
    <m/>
    <m/>
    <m/>
    <x v="391"/>
    <x v="577"/>
    <x v="577"/>
    <s v="BEM"/>
    <m/>
    <m/>
    <s v="MATERIAL EDUCATIVO E ESPORTIVO"/>
    <n v="30"/>
    <m/>
    <n v="30"/>
    <n v="900"/>
    <n v="15420953"/>
    <s v="154209"/>
    <s v="1542"/>
    <m/>
    <m/>
    <x v="0"/>
    <m/>
    <m/>
    <s v="653/2024"/>
    <n v="955910"/>
    <s v="INSTITUTO OLGA KOS BRASILIA"/>
    <s v="Implementação e Desenvolvimento do Projeto Dojô - Defesa e Inclusão, em Brasília/DF"/>
    <m/>
    <m/>
    <m/>
    <m/>
    <s v="DF"/>
    <x v="0"/>
    <x v="3"/>
    <m/>
    <m/>
  </r>
  <r>
    <n v="1341"/>
    <m/>
    <m/>
    <m/>
    <m/>
    <x v="377"/>
    <x v="558"/>
    <x v="558"/>
    <s v="BEM"/>
    <m/>
    <m/>
    <s v="MATERIAL EDUCATIVO E ESPORTIVO"/>
    <n v="190"/>
    <m/>
    <n v="219"/>
    <n v="41610"/>
    <n v="15294649"/>
    <s v="152946"/>
    <s v="1529"/>
    <m/>
    <m/>
    <x v="0"/>
    <m/>
    <m/>
    <s v="7556/2024"/>
    <n v="958665"/>
    <s v="CONFEDERACAO BRASILEIRA DO DESPORTO UNIVERSITARIO"/>
    <s v="Viabilizar a participação da delegação brasileira nos Jogos dos BRICS."/>
    <m/>
    <m/>
    <m/>
    <m/>
    <s v="DF"/>
    <x v="0"/>
    <x v="0"/>
    <m/>
    <m/>
  </r>
  <r>
    <n v="1121"/>
    <m/>
    <m/>
    <m/>
    <m/>
    <x v="377"/>
    <x v="1087"/>
    <x v="1087"/>
    <s v="BEM"/>
    <m/>
    <m/>
    <s v="UNIFORMES, TECIDOS E AVIAMENTOS"/>
    <n v="100"/>
    <m/>
    <n v="76.66"/>
    <n v="7666"/>
    <n v="15471329"/>
    <s v="154713"/>
    <s v="1547"/>
    <m/>
    <m/>
    <x v="0"/>
    <m/>
    <m/>
    <s v="4641/2024"/>
    <n v="957284"/>
    <s v="BRASILIA VOLEI ESPORTE CLUBE - BVEC"/>
    <s v="Implementação e Desenvolvimento de Projeto de Voleibol em Brasília"/>
    <m/>
    <m/>
    <m/>
    <m/>
    <s v="DF"/>
    <x v="0"/>
    <x v="0"/>
    <m/>
    <m/>
  </r>
  <r>
    <n v="424"/>
    <m/>
    <m/>
    <m/>
    <m/>
    <x v="377"/>
    <x v="1088"/>
    <x v="1088"/>
    <s v="BEM"/>
    <m/>
    <m/>
    <s v="UNIFORMES, TECIDOS E AVIAMENTOS"/>
    <n v="420"/>
    <m/>
    <n v="100"/>
    <n v="42000"/>
    <n v="15360325"/>
    <s v="153603"/>
    <s v="1536"/>
    <m/>
    <m/>
    <x v="0"/>
    <m/>
    <m/>
    <s v="652/2024"/>
    <n v="955816"/>
    <s v="INSTITUTO OLGA KOS BRASILIA"/>
    <s v="Implementação e Desenvolvimento do Projeto Conexão Esportiva, em Brasília/DF"/>
    <m/>
    <m/>
    <m/>
    <m/>
    <s v="DF"/>
    <x v="0"/>
    <x v="0"/>
    <m/>
    <m/>
  </r>
  <r>
    <n v="475"/>
    <m/>
    <m/>
    <m/>
    <m/>
    <x v="377"/>
    <x v="1088"/>
    <x v="1088"/>
    <s v="BEM"/>
    <m/>
    <m/>
    <s v="UNIFORMES, TECIDOS E AVIAMENTOS"/>
    <n v="210"/>
    <m/>
    <n v="100"/>
    <n v="21000"/>
    <n v="15421310"/>
    <s v="154213"/>
    <s v="1542"/>
    <m/>
    <m/>
    <x v="0"/>
    <m/>
    <m/>
    <s v="653/2024"/>
    <n v="955910"/>
    <s v="INSTITUTO OLGA KOS BRASILIA"/>
    <s v="Implementação e Desenvolvimento do Projeto Dojô - Defesa e Inclusão, em Brasília/DF"/>
    <m/>
    <m/>
    <m/>
    <m/>
    <s v="DF"/>
    <x v="0"/>
    <x v="0"/>
    <m/>
    <m/>
  </r>
  <r>
    <n v="1699"/>
    <m/>
    <m/>
    <m/>
    <m/>
    <x v="633"/>
    <x v="1089"/>
    <x v="1089"/>
    <s v="BEM"/>
    <m/>
    <m/>
    <s v="MATERIAL EDUCATIVO E ESPORTIVO"/>
    <n v="1130"/>
    <m/>
    <n v="11.33"/>
    <n v="12802.9"/>
    <n v="15520923"/>
    <s v="155209"/>
    <s v="1552"/>
    <m/>
    <m/>
    <x v="0"/>
    <m/>
    <m/>
    <s v="18105/2024"/>
    <n v="961373"/>
    <s v="CONFEDERACAO BRASILEIRA DO DESPORTO ESCOLAR"/>
    <s v="Apoio na Realização dos Jogos Escolares Brasileiros - JEBs de 2024 na Cidade de Recife/PE."/>
    <m/>
    <m/>
    <m/>
    <m/>
    <s v="DF"/>
    <x v="0"/>
    <x v="0"/>
    <m/>
    <m/>
  </r>
  <r>
    <n v="1073"/>
    <m/>
    <m/>
    <m/>
    <m/>
    <x v="35"/>
    <x v="661"/>
    <x v="661"/>
    <s v="SERVICO"/>
    <m/>
    <m/>
    <s v="OUTROS SERVICOS DE TERCEIROS-PESSOA JURIDICA"/>
    <n v="8"/>
    <m/>
    <n v="1378"/>
    <n v="11024"/>
    <n v="15326898"/>
    <s v="153268"/>
    <s v="1532"/>
    <m/>
    <m/>
    <x v="0"/>
    <m/>
    <m/>
    <s v="2430/2024"/>
    <n v="957170"/>
    <s v="INSTITUTO ME AJUDE A AJUDAR - IMAA"/>
    <s v="Implementação e Desenvolvimento do Projeto Geração Fut Luz no Distrito Federal"/>
    <m/>
    <m/>
    <m/>
    <m/>
    <s v="DF"/>
    <x v="20"/>
    <x v="8"/>
    <m/>
    <m/>
  </r>
  <r>
    <n v="1172"/>
    <m/>
    <m/>
    <m/>
    <m/>
    <x v="35"/>
    <x v="1090"/>
    <x v="1090"/>
    <s v="SERVICO"/>
    <m/>
    <m/>
    <s v="OUTROS SERVICOS DE TERCEIROS-PESSOA JURIDICA"/>
    <n v="24"/>
    <m/>
    <n v="1350"/>
    <n v="32400"/>
    <n v="15430346"/>
    <s v="154303"/>
    <s v="1543"/>
    <m/>
    <m/>
    <x v="0"/>
    <m/>
    <m/>
    <s v="4947/2024"/>
    <n v="958540"/>
    <s v="BRASILIA VOLEI ESPORTE CLUBE - BVEC"/>
    <s v="Implementação e Desenvolvimento do Projeto de Vôlei em Brasília"/>
    <m/>
    <m/>
    <m/>
    <m/>
    <s v="DF"/>
    <x v="20"/>
    <x v="8"/>
    <m/>
    <m/>
  </r>
  <r>
    <n v="1130"/>
    <m/>
    <m/>
    <m/>
    <m/>
    <x v="634"/>
    <x v="1091"/>
    <x v="1091"/>
    <s v="SERVICO"/>
    <m/>
    <m/>
    <s v="OUTROS SERVICOS DE TERCEIROS-PESSOA JURIDICA"/>
    <n v="22"/>
    <m/>
    <n v="2000"/>
    <n v="44000"/>
    <n v="15471110"/>
    <s v="154711"/>
    <s v="1547"/>
    <m/>
    <m/>
    <x v="0"/>
    <m/>
    <m/>
    <s v="4641/2024"/>
    <n v="957284"/>
    <s v="BRASILIA VOLEI ESPORTE CLUBE - BVEC"/>
    <s v="Implementação e Desenvolvimento de Projeto de Voleibol em Brasília"/>
    <m/>
    <m/>
    <m/>
    <m/>
    <s v="DF"/>
    <x v="0"/>
    <x v="0"/>
    <m/>
    <m/>
  </r>
  <r>
    <n v="1145"/>
    <m/>
    <m/>
    <m/>
    <m/>
    <x v="35"/>
    <x v="1092"/>
    <x v="1092"/>
    <s v="SERVICO"/>
    <m/>
    <m/>
    <s v="OUTROS SERVICOS DE TERCEIROS-PESSOA JURIDICA"/>
    <n v="80"/>
    <m/>
    <n v="180"/>
    <n v="14400"/>
    <n v="15488876"/>
    <s v="154888"/>
    <s v="1548"/>
    <m/>
    <m/>
    <x v="0"/>
    <m/>
    <m/>
    <s v="4921/2024"/>
    <n v="959227"/>
    <s v="INSTITUTO INCUBADORA"/>
    <s v="Implementação e Desenvolvimento do Rua do Lazer nas Cidades de  Samambaia e Varjão/DF"/>
    <m/>
    <m/>
    <m/>
    <m/>
    <s v="DF"/>
    <x v="20"/>
    <x v="8"/>
    <m/>
    <m/>
  </r>
  <r>
    <n v="348"/>
    <m/>
    <m/>
    <m/>
    <m/>
    <x v="35"/>
    <x v="507"/>
    <x v="507"/>
    <s v="SERVICO"/>
    <m/>
    <m/>
    <s v="OUTROS SERVICOS DE TERCEIROS-PESSOA JURIDICA"/>
    <n v="6"/>
    <m/>
    <n v="1200"/>
    <n v="7200"/>
    <n v="15286557"/>
    <s v="152865"/>
    <s v="1528"/>
    <m/>
    <m/>
    <x v="0"/>
    <m/>
    <m/>
    <s v="639/2024"/>
    <n v="955753"/>
    <s v="INSTITUTO VITORIA"/>
    <s v="Implementação e Desenvolvimento do Projeto Estrelas do Tatame no Distrito Federal"/>
    <m/>
    <m/>
    <m/>
    <m/>
    <s v="DF"/>
    <x v="20"/>
    <x v="8"/>
    <m/>
    <m/>
  </r>
  <r>
    <n v="907"/>
    <m/>
    <m/>
    <m/>
    <m/>
    <x v="635"/>
    <x v="1093"/>
    <x v="1093"/>
    <s v="SERVICO"/>
    <m/>
    <m/>
    <s v="OUTROS SERVICOS DE TERCEIROS-PESSOA JURIDICA"/>
    <n v="20"/>
    <m/>
    <n v="320"/>
    <n v="6400"/>
    <n v="15481771"/>
    <s v="154817"/>
    <s v="1548"/>
    <m/>
    <m/>
    <x v="0"/>
    <m/>
    <m/>
    <s v="1596/2024"/>
    <n v="956226"/>
    <s v="INSTITUTO NOVA ALIANCA"/>
    <s v="Realização da 1ª Edição do Evento Corda e Ginga no Distrito Federal"/>
    <m/>
    <m/>
    <m/>
    <m/>
    <s v="DF"/>
    <x v="0"/>
    <x v="0"/>
    <m/>
    <m/>
  </r>
  <r>
    <n v="1056"/>
    <m/>
    <m/>
    <m/>
    <m/>
    <x v="636"/>
    <x v="1094"/>
    <x v="1094"/>
    <s v="SERVICO"/>
    <m/>
    <m/>
    <s v="OUTROS SERVICOS DE TERCEIROS-PESSOA JURIDICA"/>
    <n v="1"/>
    <m/>
    <n v="520"/>
    <n v="520"/>
    <n v="15453900"/>
    <s v="154539"/>
    <s v="1545"/>
    <m/>
    <m/>
    <x v="0"/>
    <m/>
    <m/>
    <s v="2248/2024"/>
    <n v="958774"/>
    <s v="INSTITUTO CULTURAL E SOCIAL DO DISTRITO FEDERAL - INCS"/>
    <s v="Realização do Evento Circuito Esporte, Saúde &amp; Bem Estar no Distrito Federal"/>
    <m/>
    <m/>
    <m/>
    <m/>
    <s v="DF"/>
    <x v="0"/>
    <x v="0"/>
    <m/>
    <m/>
  </r>
  <r>
    <n v="1020"/>
    <m/>
    <m/>
    <m/>
    <m/>
    <x v="637"/>
    <x v="1095"/>
    <x v="1095"/>
    <s v="SERVICO"/>
    <m/>
    <m/>
    <s v="OUTROS SERVICOS DE TERCEIROS-PESSOA JURIDICA"/>
    <n v="4"/>
    <m/>
    <n v="2500"/>
    <n v="10000"/>
    <n v="15453665"/>
    <s v="154536"/>
    <s v="1545"/>
    <m/>
    <m/>
    <x v="0"/>
    <m/>
    <m/>
    <s v="2248/2024"/>
    <n v="958774"/>
    <s v="INSTITUTO CULTURAL E SOCIAL DO DISTRITO FEDERAL - INCS"/>
    <s v="Realização do Evento Circuito Esporte, Saúde &amp; Bem Estar no Distrito Federal"/>
    <m/>
    <m/>
    <m/>
    <m/>
    <s v="DF"/>
    <x v="0"/>
    <x v="0"/>
    <m/>
    <m/>
  </r>
  <r>
    <n v="1669"/>
    <m/>
    <m/>
    <m/>
    <m/>
    <x v="622"/>
    <x v="1096"/>
    <x v="1096"/>
    <s v="BEM"/>
    <m/>
    <m/>
    <s v="MATERIAL EDUCATIVO E ESPORTIVO"/>
    <n v="20"/>
    <m/>
    <n v="269.89999999999998"/>
    <n v="5398"/>
    <n v="15508182"/>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312"/>
    <m/>
    <m/>
    <m/>
    <m/>
    <x v="638"/>
    <x v="1097"/>
    <x v="1097"/>
    <s v="SERVICO"/>
    <m/>
    <m/>
    <s v="PASSAGENS PARA O EXTERIOR"/>
    <n v="160"/>
    <m/>
    <n v="18620"/>
    <n v="2979200"/>
    <n v="15294741"/>
    <s v="152947"/>
    <s v="1529"/>
    <m/>
    <m/>
    <x v="0"/>
    <m/>
    <m/>
    <s v="7556/2024"/>
    <n v="958665"/>
    <s v="CONFEDERACAO BRASILEIRA DO DESPORTO UNIVERSITARIO"/>
    <s v="Viabilizar a participação da delegação brasileira nos Jogos dos BRICS."/>
    <m/>
    <m/>
    <m/>
    <m/>
    <s v="DF"/>
    <x v="0"/>
    <x v="0"/>
    <m/>
    <m/>
  </r>
  <r>
    <n v="1048"/>
    <m/>
    <m/>
    <m/>
    <m/>
    <x v="639"/>
    <x v="1098"/>
    <x v="1098"/>
    <s v="BEM"/>
    <m/>
    <m/>
    <s v="MATERIAL EDUCATIVO E ESPORTIVO"/>
    <n v="8"/>
    <m/>
    <n v="100"/>
    <n v="800"/>
    <n v="15453806"/>
    <s v="154538"/>
    <s v="1545"/>
    <m/>
    <m/>
    <x v="0"/>
    <m/>
    <m/>
    <s v="2248/2024"/>
    <n v="958774"/>
    <s v="INSTITUTO CULTURAL E SOCIAL DO DISTRITO FEDERAL - INCS"/>
    <s v="Realização do Evento Circuito Esporte, Saúde &amp; Bem Estar no Distrito Federal"/>
    <m/>
    <m/>
    <m/>
    <m/>
    <s v="DF"/>
    <x v="0"/>
    <x v="0"/>
    <m/>
    <m/>
  </r>
  <r>
    <n v="410"/>
    <m/>
    <m/>
    <m/>
    <m/>
    <x v="395"/>
    <x v="585"/>
    <x v="585"/>
    <s v="BEM"/>
    <m/>
    <m/>
    <s v="MATERIAL EDUCATIVO E ESPORTIVO"/>
    <n v="180"/>
    <m/>
    <n v="125"/>
    <n v="22500"/>
    <n v="15360001"/>
    <s v="153600"/>
    <s v="1536"/>
    <m/>
    <m/>
    <x v="0"/>
    <m/>
    <m/>
    <s v="652/2024"/>
    <n v="955816"/>
    <s v="INSTITUTO OLGA KOS BRASILIA"/>
    <s v="Implementação e Desenvolvimento do Projeto Conexão Esportiva, em Brasília/DF"/>
    <m/>
    <m/>
    <m/>
    <m/>
    <s v="DF"/>
    <x v="54"/>
    <x v="3"/>
    <m/>
    <m/>
  </r>
  <r>
    <n v="485"/>
    <m/>
    <m/>
    <m/>
    <m/>
    <x v="395"/>
    <x v="585"/>
    <x v="585"/>
    <s v="BEM"/>
    <m/>
    <m/>
    <s v="MATERIAL EDUCATIVO E ESPORTIVO"/>
    <n v="80"/>
    <m/>
    <n v="125"/>
    <n v="10000"/>
    <n v="15420909"/>
    <s v="154209"/>
    <s v="1542"/>
    <m/>
    <m/>
    <x v="0"/>
    <m/>
    <m/>
    <s v="653/2024"/>
    <n v="955910"/>
    <s v="INSTITUTO OLGA KOS BRASILIA"/>
    <s v="Implementação e Desenvolvimento do Projeto Dojô - Defesa e Inclusão, em Brasília/DF"/>
    <m/>
    <m/>
    <m/>
    <m/>
    <s v="DF"/>
    <x v="54"/>
    <x v="3"/>
    <m/>
    <m/>
  </r>
  <r>
    <n v="787"/>
    <m/>
    <m/>
    <m/>
    <m/>
    <x v="395"/>
    <x v="1099"/>
    <x v="1099"/>
    <s v="BEM"/>
    <m/>
    <m/>
    <s v="MATERIAL EDUCATIVO E ESPORTIVO"/>
    <n v="200"/>
    <m/>
    <n v="149"/>
    <n v="29800"/>
    <n v="15495302"/>
    <s v="154953"/>
    <s v="1549"/>
    <m/>
    <m/>
    <x v="0"/>
    <m/>
    <m/>
    <s v="1050/2024"/>
    <n v="959816"/>
    <s v="FEDERACAO BRASILIENSE DE TAEKWONDO E PARA-TAEKWONDO - FETAB"/>
    <s v="Realização do projeto TaekWondo para Futuro do Esporte e Cultura em Movimento no Distrito Federal/DF"/>
    <m/>
    <m/>
    <m/>
    <m/>
    <s v="DF"/>
    <x v="54"/>
    <x v="3"/>
    <m/>
    <m/>
  </r>
  <r>
    <n v="921"/>
    <m/>
    <m/>
    <m/>
    <m/>
    <x v="640"/>
    <x v="1100"/>
    <x v="1100"/>
    <s v="SERVICO"/>
    <m/>
    <m/>
    <s v="SERVICOS GRAFICOS E EDITORIAIS"/>
    <n v="3000"/>
    <m/>
    <n v="0.06"/>
    <n v="180"/>
    <n v="15482239"/>
    <s v="154822"/>
    <s v="1548"/>
    <m/>
    <m/>
    <x v="0"/>
    <m/>
    <m/>
    <s v="1596/2024"/>
    <n v="956226"/>
    <s v="INSTITUTO NOVA ALIANCA"/>
    <s v="Realização da 1ª Edição do Evento Corda e Ginga no Distrito Federal"/>
    <m/>
    <m/>
    <m/>
    <m/>
    <s v="DF"/>
    <x v="0"/>
    <x v="0"/>
    <m/>
    <m/>
  </r>
  <r>
    <n v="924"/>
    <m/>
    <m/>
    <m/>
    <m/>
    <x v="42"/>
    <x v="1101"/>
    <x v="1101"/>
    <s v="BEM"/>
    <m/>
    <m/>
    <s v="UNIFORMES, TECIDOS E AVIAMENTOS"/>
    <n v="400"/>
    <m/>
    <n v="41.5"/>
    <n v="16600"/>
    <n v="15482232"/>
    <s v="154822"/>
    <s v="1548"/>
    <m/>
    <m/>
    <x v="0"/>
    <m/>
    <m/>
    <s v="1596/2024"/>
    <n v="956226"/>
    <s v="INSTITUTO NOVA ALIANCA"/>
    <s v="Realização da 1ª Edição do Evento Corda e Ginga no Distrito Federal"/>
    <m/>
    <m/>
    <m/>
    <m/>
    <s v="DF"/>
    <x v="22"/>
    <x v="4"/>
    <m/>
    <m/>
  </r>
  <r>
    <n v="1080"/>
    <m/>
    <m/>
    <m/>
    <m/>
    <x v="641"/>
    <x v="1102"/>
    <x v="1102"/>
    <s v="BEM"/>
    <m/>
    <m/>
    <s v="MATERIAL EDUCATIVO E ESPORTIVO"/>
    <n v="3"/>
    <m/>
    <n v="99"/>
    <n v="297"/>
    <n v="15326996"/>
    <s v="153269"/>
    <s v="1532"/>
    <m/>
    <m/>
    <x v="0"/>
    <m/>
    <m/>
    <s v="2430/2024"/>
    <n v="957170"/>
    <s v="INSTITUTO ME AJUDE A AJUDAR - IMAA"/>
    <s v="Implementação e Desenvolvimento do Projeto Geração Fut Luz no Distrito Federal"/>
    <m/>
    <m/>
    <m/>
    <m/>
    <s v="DF"/>
    <x v="0"/>
    <x v="3"/>
    <m/>
    <m/>
  </r>
  <r>
    <n v="1072"/>
    <m/>
    <m/>
    <m/>
    <m/>
    <x v="642"/>
    <x v="1103"/>
    <x v="1103"/>
    <s v="BEM"/>
    <m/>
    <m/>
    <s v="MATERIAL EDUCATIVO E ESPORTIVO"/>
    <n v="30"/>
    <m/>
    <n v="15"/>
    <n v="450"/>
    <n v="15326983"/>
    <s v="153269"/>
    <s v="1532"/>
    <m/>
    <m/>
    <x v="0"/>
    <m/>
    <m/>
    <s v="2430/2024"/>
    <n v="957170"/>
    <s v="INSTITUTO ME AJUDE A AJUDAR - IMAA"/>
    <s v="Implementação e Desenvolvimento do Projeto Geração Fut Luz no Distrito Federal"/>
    <m/>
    <m/>
    <m/>
    <m/>
    <s v="DF"/>
    <x v="0"/>
    <x v="0"/>
    <m/>
    <m/>
  </r>
  <r>
    <n v="1084"/>
    <m/>
    <m/>
    <m/>
    <m/>
    <x v="643"/>
    <x v="1104"/>
    <x v="1104"/>
    <s v="SERVICO"/>
    <m/>
    <m/>
    <s v="OUTROS SERVICOS DE TERCEIROS-PESSOA JURIDICA"/>
    <n v="8"/>
    <m/>
    <n v="2000"/>
    <n v="16000"/>
    <n v="15326888"/>
    <s v="153268"/>
    <s v="1532"/>
    <m/>
    <m/>
    <x v="0"/>
    <m/>
    <m/>
    <s v="2430/2024"/>
    <n v="957170"/>
    <s v="INSTITUTO ME AJUDE A AJUDAR - IMAA"/>
    <s v="Implementação e Desenvolvimento do Projeto Geração Fut Luz no Distrito Federal"/>
    <m/>
    <m/>
    <m/>
    <m/>
    <s v="DF"/>
    <x v="0"/>
    <x v="0"/>
    <m/>
    <m/>
  </r>
  <r>
    <n v="1196"/>
    <m/>
    <m/>
    <m/>
    <m/>
    <x v="643"/>
    <x v="1105"/>
    <x v="1105"/>
    <s v="SERVICO"/>
    <m/>
    <m/>
    <s v="OUTROS SERVICOS DE TERCEIROS-PESSOA JURIDICA"/>
    <n v="48"/>
    <m/>
    <n v="3500"/>
    <n v="168000"/>
    <n v="15430339"/>
    <s v="154303"/>
    <s v="1543"/>
    <m/>
    <m/>
    <x v="0"/>
    <m/>
    <m/>
    <s v="4947/2024"/>
    <n v="958540"/>
    <s v="BRASILIA VOLEI ESPORTE CLUBE - BVEC"/>
    <s v="Implementação e Desenvolvimento do Projeto de Vôlei em Brasília"/>
    <m/>
    <m/>
    <m/>
    <m/>
    <s v="DF"/>
    <x v="0"/>
    <x v="0"/>
    <m/>
    <m/>
  </r>
  <r>
    <n v="913"/>
    <m/>
    <m/>
    <m/>
    <m/>
    <x v="644"/>
    <x v="1106"/>
    <x v="1106"/>
    <s v="SERVICO"/>
    <m/>
    <m/>
    <s v="OUTROS SERVICOS DE TERCEIROS-PESSOA JURIDICA"/>
    <n v="10"/>
    <m/>
    <n v="400"/>
    <n v="4000"/>
    <n v="15481770"/>
    <s v="154817"/>
    <s v="1548"/>
    <m/>
    <m/>
    <x v="0"/>
    <m/>
    <m/>
    <s v="1596/2024"/>
    <n v="956226"/>
    <s v="INSTITUTO NOVA ALIANCA"/>
    <s v="Realização da 1ª Edição do Evento Corda e Ginga no Distrito Federal"/>
    <m/>
    <m/>
    <m/>
    <m/>
    <s v="DF"/>
    <x v="0"/>
    <x v="0"/>
    <m/>
    <m/>
  </r>
  <r>
    <n v="776"/>
    <m/>
    <m/>
    <m/>
    <m/>
    <x v="644"/>
    <x v="1107"/>
    <x v="1107"/>
    <s v="SERVICO"/>
    <m/>
    <m/>
    <s v="OUTROS SERVICOS DE TERCEIROS-PESSOA JURIDICA"/>
    <n v="24"/>
    <m/>
    <n v="2500"/>
    <n v="60000"/>
    <n v="15294923"/>
    <s v="152949"/>
    <s v="1529"/>
    <m/>
    <m/>
    <x v="0"/>
    <m/>
    <m/>
    <s v="966/2024"/>
    <n v="957164"/>
    <s v="INSTITUTO FORCA DE CEILANDIA - INFOCO"/>
    <s v="Implementação e Desenvolvimento do Projeto A Capoeira em Movimento 2ª Etapa no Gama/DF."/>
    <m/>
    <m/>
    <m/>
    <m/>
    <s v="DF"/>
    <x v="0"/>
    <x v="0"/>
    <m/>
    <m/>
  </r>
  <r>
    <n v="1119"/>
    <m/>
    <m/>
    <m/>
    <m/>
    <x v="645"/>
    <x v="1108"/>
    <x v="1108"/>
    <s v="SERVICO"/>
    <m/>
    <m/>
    <s v="OUTROS SERVICOS DE TERCEIROS-PESSOA JURIDICA"/>
    <n v="22"/>
    <m/>
    <n v="3500"/>
    <n v="77000"/>
    <n v="15471109"/>
    <s v="154711"/>
    <s v="1547"/>
    <m/>
    <m/>
    <x v="0"/>
    <m/>
    <m/>
    <s v="4641/2024"/>
    <n v="957284"/>
    <s v="BRASILIA VOLEI ESPORTE CLUBE - BVEC"/>
    <s v="Implementação e Desenvolvimento de Projeto de Voleibol em Brasília"/>
    <m/>
    <m/>
    <m/>
    <m/>
    <s v="DF"/>
    <x v="0"/>
    <x v="0"/>
    <m/>
    <m/>
  </r>
  <r>
    <n v="378"/>
    <m/>
    <m/>
    <m/>
    <m/>
    <x v="646"/>
    <x v="580"/>
    <x v="580"/>
    <s v="SERVICO"/>
    <m/>
    <m/>
    <s v="OUTROS SERVICOS DE TERCEIROS-PESSOA JURIDICA"/>
    <n v="12"/>
    <m/>
    <n v="2500"/>
    <n v="30000"/>
    <n v="15359999"/>
    <s v="153599"/>
    <s v="1535"/>
    <m/>
    <m/>
    <x v="0"/>
    <m/>
    <m/>
    <s v="652/2024"/>
    <n v="955816"/>
    <s v="INSTITUTO OLGA KOS BRASILIA"/>
    <s v="Implementação e Desenvolvimento do Projeto Conexão Esportiva, em Brasília/DF"/>
    <m/>
    <m/>
    <m/>
    <m/>
    <s v="DF"/>
    <x v="0"/>
    <x v="0"/>
    <m/>
    <m/>
  </r>
  <r>
    <n v="450"/>
    <m/>
    <m/>
    <m/>
    <m/>
    <x v="646"/>
    <x v="580"/>
    <x v="580"/>
    <s v="SERVICO"/>
    <m/>
    <m/>
    <s v="OUTROS SERVICOS DE TERCEIROS-PESSOA JURIDICA"/>
    <n v="11"/>
    <m/>
    <n v="2500"/>
    <n v="27500"/>
    <n v="15420809"/>
    <s v="154208"/>
    <s v="1542"/>
    <m/>
    <m/>
    <x v="0"/>
    <m/>
    <m/>
    <s v="653/2024"/>
    <n v="955910"/>
    <s v="INSTITUTO OLGA KOS BRASILIA"/>
    <s v="Implementação e Desenvolvimento do Projeto Dojô - Defesa e Inclusão, em Brasília/DF"/>
    <m/>
    <m/>
    <m/>
    <m/>
    <s v="DF"/>
    <x v="0"/>
    <x v="0"/>
    <m/>
    <m/>
  </r>
  <r>
    <n v="1146"/>
    <m/>
    <m/>
    <m/>
    <m/>
    <x v="643"/>
    <x v="1109"/>
    <x v="1109"/>
    <s v="SERVICO"/>
    <m/>
    <m/>
    <s v="OUTROS SERVICOS DE TERCEIROS-PESSOA JURIDICA"/>
    <n v="8"/>
    <m/>
    <n v="300"/>
    <n v="2400"/>
    <n v="15488877"/>
    <s v="154888"/>
    <s v="1548"/>
    <m/>
    <m/>
    <x v="0"/>
    <m/>
    <m/>
    <s v="4921/2024"/>
    <n v="959227"/>
    <s v="INSTITUTO INCUBADORA"/>
    <s v="Implementação e Desenvolvimento do Rua do Lazer nas Cidades de  Samambaia e Varjão/DF"/>
    <m/>
    <m/>
    <m/>
    <m/>
    <s v="DF"/>
    <x v="0"/>
    <x v="0"/>
    <m/>
    <m/>
  </r>
  <r>
    <n v="794"/>
    <m/>
    <m/>
    <m/>
    <m/>
    <x v="647"/>
    <x v="1110"/>
    <x v="1110"/>
    <s v="BEM"/>
    <m/>
    <m/>
    <s v="MATERIAL EDUCATIVO E ESPORTIVO"/>
    <n v="60"/>
    <m/>
    <n v="120"/>
    <n v="7200"/>
    <n v="15495311"/>
    <s v="154953"/>
    <s v="1549"/>
    <m/>
    <m/>
    <x v="0"/>
    <m/>
    <m/>
    <s v="1050/2024"/>
    <n v="959816"/>
    <s v="FEDERACAO BRASILIENSE DE TAEKWONDO E PARA-TAEKWONDO - FETAB"/>
    <s v="Realização do projeto TaekWondo para Futuro do Esporte e Cultura em Movimento no Distrito Federal/DF"/>
    <m/>
    <m/>
    <m/>
    <m/>
    <s v="DF"/>
    <x v="0"/>
    <x v="0"/>
    <m/>
    <m/>
  </r>
  <r>
    <n v="788"/>
    <m/>
    <m/>
    <m/>
    <m/>
    <x v="648"/>
    <x v="1111"/>
    <x v="1111"/>
    <s v="BEM"/>
    <m/>
    <m/>
    <s v="MATERIAL EDUCATIVO E ESPORTIVO"/>
    <n v="60"/>
    <m/>
    <n v="140"/>
    <n v="8400"/>
    <n v="15495304"/>
    <s v="154953"/>
    <s v="1549"/>
    <m/>
    <m/>
    <x v="0"/>
    <m/>
    <m/>
    <s v="1050/2024"/>
    <n v="959816"/>
    <s v="FEDERACAO BRASILIENSE DE TAEKWONDO E PARA-TAEKWONDO - FETAB"/>
    <s v="Realização do projeto TaekWondo para Futuro do Esporte e Cultura em Movimento no Distrito Federal/DF"/>
    <m/>
    <m/>
    <m/>
    <m/>
    <s v="DF"/>
    <x v="0"/>
    <x v="0"/>
    <m/>
    <m/>
  </r>
  <r>
    <n v="799"/>
    <m/>
    <m/>
    <m/>
    <m/>
    <x v="649"/>
    <x v="1112"/>
    <x v="1112"/>
    <s v="BEM"/>
    <m/>
    <m/>
    <s v="MATERIAL EDUCATIVO E ESPORTIVO"/>
    <n v="60"/>
    <m/>
    <n v="140"/>
    <n v="8400"/>
    <n v="15495310"/>
    <s v="154953"/>
    <s v="1549"/>
    <m/>
    <m/>
    <x v="0"/>
    <m/>
    <m/>
    <s v="1050/2024"/>
    <n v="959816"/>
    <s v="FEDERACAO BRASILIENSE DE TAEKWONDO E PARA-TAEKWONDO - FETAB"/>
    <s v="Realização do projeto TaekWondo para Futuro do Esporte e Cultura em Movimento no Distrito Federal/DF"/>
    <m/>
    <m/>
    <m/>
    <m/>
    <s v="DF"/>
    <x v="0"/>
    <x v="0"/>
    <m/>
    <m/>
  </r>
  <r>
    <n v="792"/>
    <m/>
    <m/>
    <m/>
    <m/>
    <x v="650"/>
    <x v="1113"/>
    <x v="1113"/>
    <s v="BEM"/>
    <m/>
    <m/>
    <s v="MATERIAL EDUCATIVO E ESPORTIVO"/>
    <n v="60"/>
    <m/>
    <n v="130"/>
    <n v="7800"/>
    <n v="15495314"/>
    <s v="154953"/>
    <s v="1549"/>
    <m/>
    <m/>
    <x v="0"/>
    <m/>
    <m/>
    <s v="1050/2024"/>
    <n v="959816"/>
    <s v="FEDERACAO BRASILIENSE DE TAEKWONDO E PARA-TAEKWONDO - FETAB"/>
    <s v="Realização do projeto TaekWondo para Futuro do Esporte e Cultura em Movimento no Distrito Federal/DF"/>
    <m/>
    <m/>
    <m/>
    <m/>
    <s v="DF"/>
    <x v="0"/>
    <x v="0"/>
    <m/>
    <m/>
  </r>
  <r>
    <n v="438"/>
    <m/>
    <m/>
    <m/>
    <m/>
    <x v="372"/>
    <x v="1114"/>
    <x v="1114"/>
    <s v="SERVICO"/>
    <m/>
    <m/>
    <s v="OUTROS SERVICOS DE TERCEIROS-PESSOA JURIDICA"/>
    <n v="24"/>
    <m/>
    <n v="2900"/>
    <n v="69600"/>
    <n v="15420739"/>
    <s v="154207"/>
    <s v="1542"/>
    <m/>
    <m/>
    <x v="0"/>
    <m/>
    <m/>
    <s v="653/2024"/>
    <n v="955910"/>
    <s v="INSTITUTO OLGA KOS BRASILIA"/>
    <s v="Implementação e Desenvolvimento do Projeto Dojô - Defesa e Inclusão, em Brasília/DF"/>
    <m/>
    <m/>
    <m/>
    <m/>
    <s v="DF"/>
    <x v="0"/>
    <x v="0"/>
    <m/>
    <m/>
  </r>
  <r>
    <n v="377"/>
    <m/>
    <m/>
    <m/>
    <m/>
    <x v="372"/>
    <x v="1115"/>
    <x v="1115"/>
    <s v="SERVICO"/>
    <m/>
    <m/>
    <s v="OUTROS SERVICOS DE TERCEIROS-PESSOA JURIDICA"/>
    <n v="24"/>
    <m/>
    <n v="2900"/>
    <n v="69600"/>
    <n v="15359917"/>
    <s v="153599"/>
    <s v="1535"/>
    <m/>
    <m/>
    <x v="0"/>
    <m/>
    <m/>
    <s v="652/2024"/>
    <n v="955816"/>
    <s v="INSTITUTO OLGA KOS BRASILIA"/>
    <s v="Implementação e Desenvolvimento do Projeto Conexão Esportiva, em Brasília/DF"/>
    <m/>
    <m/>
    <m/>
    <m/>
    <s v="DF"/>
    <x v="0"/>
    <x v="0"/>
    <m/>
    <m/>
  </r>
  <r>
    <n v="1709"/>
    <m/>
    <m/>
    <m/>
    <m/>
    <x v="651"/>
    <x v="1116"/>
    <x v="1116"/>
    <s v="BEM"/>
    <m/>
    <m/>
    <s v="MATERIAL EDUCATIVO E ESPORTIVO"/>
    <n v="28797"/>
    <m/>
    <n v="0.52"/>
    <n v="14979.44"/>
    <n v="15520947"/>
    <s v="155209"/>
    <s v="1552"/>
    <m/>
    <m/>
    <x v="0"/>
    <m/>
    <m/>
    <s v="18105/2024"/>
    <n v="961373"/>
    <s v="CONFEDERACAO BRASILEIRA DO DESPORTO ESCOLAR"/>
    <s v="Apoio na Realização dos Jogos Escolares Brasileiros - JEBs de 2024 na Cidade de Recife/PE."/>
    <m/>
    <m/>
    <m/>
    <m/>
    <s v="DF"/>
    <x v="0"/>
    <x v="0"/>
    <m/>
    <m/>
  </r>
  <r>
    <n v="1644"/>
    <m/>
    <m/>
    <m/>
    <m/>
    <x v="652"/>
    <x v="1117"/>
    <x v="1117"/>
    <s v="BEM"/>
    <m/>
    <m/>
    <s v="MATERIAL EDUCATIVO E ESPORTIVO"/>
    <n v="64"/>
    <m/>
    <n v="22"/>
    <n v="1408"/>
    <n v="15472773"/>
    <s v="154727"/>
    <s v="1547"/>
    <m/>
    <m/>
    <x v="0"/>
    <m/>
    <m/>
    <s v="16597/2024"/>
    <n v="963075"/>
    <s v="LIGA CANDANGA DE FUTSAL DO DISTRITO FEDERAL"/>
    <s v="Realização do Evento Circuito de Futebol no Entorno do Distrito Federal"/>
    <m/>
    <m/>
    <m/>
    <m/>
    <s v="DF"/>
    <x v="0"/>
    <x v="0"/>
    <m/>
    <m/>
  </r>
  <r>
    <n v="1158"/>
    <m/>
    <m/>
    <m/>
    <m/>
    <x v="652"/>
    <x v="1118"/>
    <x v="1118"/>
    <s v="SERVICO"/>
    <m/>
    <m/>
    <s v="SERVICOS GRAFICOS E EDITORIAIS"/>
    <n v="460"/>
    <m/>
    <n v="2"/>
    <n v="920"/>
    <n v="15488866"/>
    <s v="154888"/>
    <s v="1548"/>
    <m/>
    <m/>
    <x v="0"/>
    <m/>
    <m/>
    <s v="4921/2024"/>
    <n v="959227"/>
    <s v="INSTITUTO INCUBADORA"/>
    <s v="Implementação e Desenvolvimento do Rua do Lazer nas Cidades de  Samambaia e Varjão/DF"/>
    <m/>
    <m/>
    <m/>
    <m/>
    <s v="DF"/>
    <x v="0"/>
    <x v="0"/>
    <m/>
    <m/>
  </r>
  <r>
    <n v="800"/>
    <m/>
    <m/>
    <m/>
    <m/>
    <x v="653"/>
    <x v="1119"/>
    <x v="1119"/>
    <s v="BEM"/>
    <m/>
    <m/>
    <s v="MATERIAL EDUCATIVO E ESPORTIVO"/>
    <n v="60"/>
    <m/>
    <n v="130"/>
    <n v="7800"/>
    <n v="15495313"/>
    <s v="154953"/>
    <s v="1549"/>
    <m/>
    <m/>
    <x v="0"/>
    <m/>
    <m/>
    <s v="1050/2024"/>
    <n v="959816"/>
    <s v="FEDERACAO BRASILIENSE DE TAEKWONDO E PARA-TAEKWONDO - FETAB"/>
    <s v="Realização do projeto TaekWondo para Futuro do Esporte e Cultura em Movimento no Distrito Federal/DF"/>
    <m/>
    <m/>
    <m/>
    <m/>
    <s v="DF"/>
    <x v="0"/>
    <x v="0"/>
    <m/>
    <m/>
  </r>
  <r>
    <n v="398"/>
    <m/>
    <m/>
    <m/>
    <m/>
    <x v="375"/>
    <x v="555"/>
    <x v="555"/>
    <s v="BEM"/>
    <m/>
    <m/>
    <s v="MATERIAL EDUCATIVO E ESPORTIVO"/>
    <n v="24"/>
    <m/>
    <n v="90"/>
    <n v="2160"/>
    <n v="15360036"/>
    <s v="153600"/>
    <s v="1536"/>
    <m/>
    <m/>
    <x v="0"/>
    <m/>
    <m/>
    <s v="652/2024"/>
    <n v="955816"/>
    <s v="INSTITUTO OLGA KOS BRASILIA"/>
    <s v="Implementação e Desenvolvimento do Projeto Conexão Esportiva, em Brasília/DF"/>
    <m/>
    <m/>
    <m/>
    <m/>
    <s v="DF"/>
    <x v="0"/>
    <x v="0"/>
    <m/>
    <m/>
  </r>
  <r>
    <n v="452"/>
    <m/>
    <m/>
    <m/>
    <m/>
    <x v="375"/>
    <x v="555"/>
    <x v="555"/>
    <s v="BEM"/>
    <m/>
    <m/>
    <s v="MATERIAL EDUCATIVO E ESPORTIVO"/>
    <n v="10"/>
    <m/>
    <n v="90"/>
    <n v="900"/>
    <n v="15421077"/>
    <s v="154210"/>
    <s v="1542"/>
    <m/>
    <m/>
    <x v="0"/>
    <m/>
    <m/>
    <s v="653/2024"/>
    <n v="955910"/>
    <s v="INSTITUTO OLGA KOS BRASILIA"/>
    <s v="Implementação e Desenvolvimento do Projeto Dojô - Defesa e Inclusão, em Brasília/DF"/>
    <m/>
    <m/>
    <m/>
    <m/>
    <s v="DF"/>
    <x v="0"/>
    <x v="0"/>
    <m/>
    <m/>
  </r>
  <r>
    <n v="1024"/>
    <m/>
    <m/>
    <m/>
    <m/>
    <x v="20"/>
    <x v="1120"/>
    <x v="1120"/>
    <s v="SERVICO"/>
    <m/>
    <m/>
    <s v="OUTROS SERVICOS DE TERCEIROS-PESSOA JURIDICA"/>
    <n v="4"/>
    <m/>
    <n v="500"/>
    <n v="2000"/>
    <n v="15453664"/>
    <s v="154536"/>
    <s v="1545"/>
    <m/>
    <m/>
    <x v="0"/>
    <m/>
    <m/>
    <s v="2248/2024"/>
    <n v="958774"/>
    <s v="INSTITUTO CULTURAL E SOCIAL DO DISTRITO FEDERAL - INCS"/>
    <s v="Realização do Evento Circuito Esporte, Saúde &amp; Bem Estar no Distrito Federal"/>
    <m/>
    <m/>
    <m/>
    <m/>
    <s v="DF"/>
    <x v="14"/>
    <x v="6"/>
    <m/>
    <m/>
  </r>
  <r>
    <n v="1159"/>
    <m/>
    <m/>
    <m/>
    <m/>
    <x v="68"/>
    <x v="1121"/>
    <x v="1121"/>
    <s v="SERVICO"/>
    <m/>
    <m/>
    <s v="OUTROS SERVICOS DE TERCEIROS-PESSOA JURIDICA"/>
    <n v="16"/>
    <m/>
    <n v="180"/>
    <n v="2880"/>
    <n v="15488884"/>
    <s v="154888"/>
    <s v="1548"/>
    <m/>
    <m/>
    <x v="0"/>
    <m/>
    <m/>
    <s v="4921/2024"/>
    <n v="959227"/>
    <s v="INSTITUTO INCUBADORA"/>
    <s v="Implementação e Desenvolvimento do Rua do Lazer nas Cidades de  Samambaia e Varjão/DF"/>
    <m/>
    <m/>
    <m/>
    <m/>
    <s v="DF"/>
    <x v="24"/>
    <x v="10"/>
    <m/>
    <m/>
  </r>
  <r>
    <n v="1360"/>
    <m/>
    <m/>
    <m/>
    <m/>
    <x v="654"/>
    <x v="1122"/>
    <x v="1122"/>
    <s v="BEM"/>
    <m/>
    <m/>
    <s v="EQUIPAMENTOS E MATERIAL PERMANENTE"/>
    <n v="13"/>
    <m/>
    <n v="1589"/>
    <n v="20657"/>
    <n v="15442930"/>
    <s v="154429"/>
    <s v="1544"/>
    <m/>
    <m/>
    <x v="10"/>
    <m/>
    <m/>
    <s v="8539/2024"/>
    <n v="965043"/>
    <s v="MUNICIPIO DE SOLONOPOLE"/>
    <s v="Aquisição e Instalação de Academias ao Ar Livre no Município de Solonópole/CE"/>
    <m/>
    <m/>
    <m/>
    <m/>
    <s v="CE"/>
    <x v="0"/>
    <x v="0"/>
    <m/>
    <m/>
  </r>
  <r>
    <n v="1361"/>
    <m/>
    <m/>
    <m/>
    <m/>
    <x v="655"/>
    <x v="1123"/>
    <x v="1123"/>
    <s v="BEM"/>
    <m/>
    <m/>
    <s v="EQUIPAMENTOS E MATERIAL PERMANENTE"/>
    <n v="10"/>
    <m/>
    <n v="2460"/>
    <n v="24600"/>
    <n v="15442928"/>
    <s v="154429"/>
    <s v="1544"/>
    <m/>
    <m/>
    <x v="10"/>
    <m/>
    <m/>
    <s v="8539/2024"/>
    <n v="965043"/>
    <s v="MUNICIPIO DE SOLONOPOLE"/>
    <s v="Aquisição e Instalação de Academias ao Ar Livre no Município de Solonópole/CE"/>
    <m/>
    <m/>
    <m/>
    <m/>
    <s v="CE"/>
    <x v="0"/>
    <x v="0"/>
    <m/>
    <m/>
  </r>
  <r>
    <n v="1362"/>
    <m/>
    <m/>
    <m/>
    <m/>
    <x v="656"/>
    <x v="1124"/>
    <x v="1124"/>
    <s v="BEM"/>
    <m/>
    <m/>
    <s v="EQUIPAMENTOS E MATERIAL PERMANENTE"/>
    <n v="10"/>
    <m/>
    <n v="1900.1"/>
    <n v="19001"/>
    <n v="15442777"/>
    <s v="154427"/>
    <s v="1544"/>
    <m/>
    <m/>
    <x v="10"/>
    <m/>
    <m/>
    <s v="8539/2024"/>
    <n v="965043"/>
    <s v="MUNICIPIO DE SOLONOPOLE"/>
    <s v="Aquisição e Instalação de Academias ao Ar Livre no Município de Solonópole/CE"/>
    <m/>
    <m/>
    <m/>
    <m/>
    <s v="CE"/>
    <x v="0"/>
    <x v="0"/>
    <m/>
    <m/>
  </r>
  <r>
    <n v="1363"/>
    <m/>
    <m/>
    <m/>
    <m/>
    <x v="499"/>
    <x v="1125"/>
    <x v="1125"/>
    <s v="BEM"/>
    <m/>
    <m/>
    <s v="EQUIPAMENTOS E MATERIAL PERMANENTE"/>
    <n v="12"/>
    <m/>
    <n v="8760"/>
    <n v="105120"/>
    <n v="15443003"/>
    <s v="154430"/>
    <s v="1544"/>
    <m/>
    <m/>
    <x v="10"/>
    <m/>
    <m/>
    <s v="8539/2024"/>
    <n v="965043"/>
    <s v="MUNICIPIO DE SOLONOPOLE"/>
    <s v="Aquisição e Instalação de Academias ao Ar Livre no Município de Solonópole/CE"/>
    <m/>
    <m/>
    <m/>
    <m/>
    <s v="CE"/>
    <x v="0"/>
    <x v="0"/>
    <m/>
    <m/>
  </r>
  <r>
    <n v="1364"/>
    <m/>
    <m/>
    <m/>
    <m/>
    <x v="657"/>
    <x v="1126"/>
    <x v="1126"/>
    <s v="BEM"/>
    <m/>
    <m/>
    <s v="EQUIPAMENTOS E MATERIAL PERMANENTE"/>
    <n v="14"/>
    <m/>
    <n v="1347.7"/>
    <n v="18867.8"/>
    <n v="15443002"/>
    <s v="154430"/>
    <s v="1544"/>
    <m/>
    <m/>
    <x v="10"/>
    <m/>
    <m/>
    <s v="8539/2024"/>
    <n v="965043"/>
    <s v="MUNICIPIO DE SOLONOPOLE"/>
    <s v="Aquisição e Instalação de Academias ao Ar Livre no Município de Solonópole/CE"/>
    <m/>
    <m/>
    <m/>
    <m/>
    <s v="CE"/>
    <x v="0"/>
    <x v="0"/>
    <m/>
    <m/>
  </r>
  <r>
    <n v="1365"/>
    <m/>
    <m/>
    <m/>
    <m/>
    <x v="658"/>
    <x v="1127"/>
    <x v="1127"/>
    <s v="BEM"/>
    <m/>
    <m/>
    <s v="EQUIPAMENTOS E MATERIAL PERMANENTE"/>
    <n v="14"/>
    <m/>
    <n v="1800"/>
    <n v="25200"/>
    <n v="15442982"/>
    <s v="154429"/>
    <s v="1544"/>
    <m/>
    <m/>
    <x v="10"/>
    <m/>
    <m/>
    <s v="8539/2024"/>
    <n v="965043"/>
    <s v="MUNICIPIO DE SOLONOPOLE"/>
    <s v="Aquisição e Instalação de Academias ao Ar Livre no Município de Solonópole/CE"/>
    <m/>
    <m/>
    <m/>
    <m/>
    <s v="CE"/>
    <x v="0"/>
    <x v="0"/>
    <m/>
    <m/>
  </r>
  <r>
    <n v="1366"/>
    <m/>
    <m/>
    <m/>
    <m/>
    <x v="659"/>
    <x v="1128"/>
    <x v="1128"/>
    <s v="BEM"/>
    <m/>
    <m/>
    <s v="EQUIPAMENTOS E MATERIAL PERMANENTE"/>
    <n v="14"/>
    <m/>
    <n v="1149"/>
    <n v="16086"/>
    <n v="15442979"/>
    <s v="154429"/>
    <s v="1544"/>
    <m/>
    <m/>
    <x v="10"/>
    <m/>
    <m/>
    <s v="8539/2024"/>
    <n v="965043"/>
    <s v="MUNICIPIO DE SOLONOPOLE"/>
    <s v="Aquisição e Instalação de Academias ao Ar Livre no Município de Solonópole/CE"/>
    <m/>
    <m/>
    <m/>
    <m/>
    <s v="CE"/>
    <x v="0"/>
    <x v="0"/>
    <m/>
    <m/>
  </r>
  <r>
    <n v="1367"/>
    <m/>
    <m/>
    <m/>
    <m/>
    <x v="660"/>
    <x v="1129"/>
    <x v="1129"/>
    <s v="BEM"/>
    <m/>
    <m/>
    <s v="EQUIPAMENTOS E MATERIAL PERMANENTE"/>
    <n v="13"/>
    <m/>
    <n v="1201.3399999999999"/>
    <n v="15617.42"/>
    <n v="15443004"/>
    <s v="154430"/>
    <s v="1544"/>
    <m/>
    <m/>
    <x v="10"/>
    <m/>
    <m/>
    <s v="8539/2024"/>
    <n v="965043"/>
    <s v="MUNICIPIO DE SOLONOPOLE"/>
    <s v="Aquisição e Instalação de Academias ao Ar Livre no Município de Solonópole/CE"/>
    <m/>
    <m/>
    <m/>
    <m/>
    <s v="CE"/>
    <x v="0"/>
    <x v="0"/>
    <m/>
    <m/>
  </r>
  <r>
    <n v="1368"/>
    <m/>
    <m/>
    <m/>
    <m/>
    <x v="661"/>
    <x v="1130"/>
    <x v="1130"/>
    <s v="BEM"/>
    <m/>
    <m/>
    <s v="EQUIPAMENTOS E MATERIAL PERMANENTE"/>
    <n v="13"/>
    <m/>
    <n v="1040"/>
    <n v="13520"/>
    <n v="15443005"/>
    <s v="154430"/>
    <s v="1544"/>
    <m/>
    <m/>
    <x v="10"/>
    <m/>
    <m/>
    <s v="8539/2024"/>
    <n v="965043"/>
    <s v="MUNICIPIO DE SOLONOPOLE"/>
    <s v="Aquisição e Instalação de Academias ao Ar Livre no Município de Solonópole/CE"/>
    <m/>
    <m/>
    <m/>
    <m/>
    <s v="CE"/>
    <x v="0"/>
    <x v="0"/>
    <m/>
    <m/>
  </r>
  <r>
    <n v="1369"/>
    <m/>
    <m/>
    <m/>
    <m/>
    <x v="662"/>
    <x v="1131"/>
    <x v="1131"/>
    <s v="BEM"/>
    <m/>
    <m/>
    <s v="EQUIPAMENTOS E MATERIAL PERMANENTE"/>
    <n v="14"/>
    <m/>
    <n v="2380"/>
    <n v="33320"/>
    <n v="15442999"/>
    <s v="154429"/>
    <s v="1544"/>
    <m/>
    <m/>
    <x v="10"/>
    <m/>
    <m/>
    <s v="8539/2024"/>
    <n v="965043"/>
    <s v="MUNICIPIO DE SOLONOPOLE"/>
    <s v="Aquisição e Instalação de Academias ao Ar Livre no Município de Solonópole/CE"/>
    <m/>
    <m/>
    <m/>
    <m/>
    <s v="CE"/>
    <x v="0"/>
    <x v="0"/>
    <m/>
    <m/>
  </r>
  <r>
    <n v="1370"/>
    <m/>
    <m/>
    <m/>
    <m/>
    <x v="663"/>
    <x v="1132"/>
    <x v="1132"/>
    <s v="BEM"/>
    <m/>
    <m/>
    <s v="EQUIPAMENTOS E MATERIAL PERMANENTE"/>
    <n v="11"/>
    <m/>
    <n v="932.1"/>
    <n v="10253.1"/>
    <n v="15442914"/>
    <s v="154429"/>
    <s v="1544"/>
    <m/>
    <m/>
    <x v="10"/>
    <m/>
    <m/>
    <s v="8539/2024"/>
    <n v="965043"/>
    <s v="MUNICIPIO DE SOLONOPOLE"/>
    <s v="Aquisição e Instalação de Academias ao Ar Livre no Município de Solonópole/CE"/>
    <m/>
    <m/>
    <m/>
    <m/>
    <s v="CE"/>
    <x v="0"/>
    <x v="0"/>
    <m/>
    <m/>
  </r>
  <r>
    <n v="1371"/>
    <m/>
    <m/>
    <m/>
    <m/>
    <x v="664"/>
    <x v="1133"/>
    <x v="1133"/>
    <s v="BEM"/>
    <m/>
    <m/>
    <s v="EQUIPAMENTOS E MATERIAL PERMANENTE"/>
    <n v="12"/>
    <m/>
    <n v="12500"/>
    <n v="150000"/>
    <n v="15336569"/>
    <s v="153365"/>
    <s v="1533"/>
    <m/>
    <m/>
    <x v="10"/>
    <m/>
    <m/>
    <s v="8546/2024"/>
    <n v="959495"/>
    <s v="MUNICIPIO DE JAGUARETAMA"/>
    <s v="Aquisição e Instalação de Academia ao Ar Livre e Parquinho Infantil no Município de Jaguaretama/CE"/>
    <m/>
    <m/>
    <m/>
    <m/>
    <s v="CE"/>
    <x v="0"/>
    <x v="0"/>
    <m/>
    <m/>
  </r>
  <r>
    <n v="1372"/>
    <m/>
    <m/>
    <m/>
    <m/>
    <x v="665"/>
    <x v="1134"/>
    <x v="1134"/>
    <s v="BEM"/>
    <m/>
    <m/>
    <s v="EQUIPAMENTOS E MATERIAL PERMANENTE"/>
    <n v="12"/>
    <m/>
    <n v="1970"/>
    <n v="23640"/>
    <n v="15336499"/>
    <s v="153364"/>
    <s v="1533"/>
    <m/>
    <m/>
    <x v="10"/>
    <m/>
    <m/>
    <s v="8546/2024"/>
    <n v="959495"/>
    <s v="MUNICIPIO DE JAGUARETAMA"/>
    <s v="Aquisição e Instalação de Academia ao Ar Livre e Parquinho Infantil no Município de Jaguaretama/CE"/>
    <m/>
    <m/>
    <m/>
    <m/>
    <s v="CE"/>
    <x v="0"/>
    <x v="0"/>
    <m/>
    <m/>
  </r>
  <r>
    <n v="1373"/>
    <m/>
    <m/>
    <m/>
    <m/>
    <x v="500"/>
    <x v="1135"/>
    <x v="1135"/>
    <s v="BEM"/>
    <m/>
    <m/>
    <s v="EQUIPAMENTOS E MATERIAL PERMANENTE"/>
    <n v="12"/>
    <m/>
    <n v="1500"/>
    <n v="18000"/>
    <n v="15336521"/>
    <s v="153365"/>
    <s v="1533"/>
    <m/>
    <m/>
    <x v="10"/>
    <m/>
    <m/>
    <s v="8546/2024"/>
    <n v="959495"/>
    <s v="MUNICIPIO DE JAGUARETAMA"/>
    <s v="Aquisição e Instalação de Academia ao Ar Livre e Parquinho Infantil no Município de Jaguaretama/CE"/>
    <m/>
    <m/>
    <m/>
    <m/>
    <s v="CE"/>
    <x v="0"/>
    <x v="0"/>
    <m/>
    <m/>
  </r>
  <r>
    <n v="1374"/>
    <m/>
    <m/>
    <m/>
    <m/>
    <x v="666"/>
    <x v="1136"/>
    <x v="1136"/>
    <s v="BEM"/>
    <m/>
    <m/>
    <s v="EQUIPAMENTOS E MATERIAL PERMANENTE"/>
    <n v="12"/>
    <m/>
    <n v="996"/>
    <n v="11952"/>
    <n v="15336523"/>
    <s v="153365"/>
    <s v="1533"/>
    <m/>
    <m/>
    <x v="10"/>
    <m/>
    <m/>
    <s v="8546/2024"/>
    <n v="959495"/>
    <s v="MUNICIPIO DE JAGUARETAMA"/>
    <s v="Aquisição e Instalação de Academia ao Ar Livre e Parquinho Infantil no Município de Jaguaretama/CE"/>
    <m/>
    <m/>
    <m/>
    <m/>
    <s v="CE"/>
    <x v="0"/>
    <x v="0"/>
    <m/>
    <m/>
  </r>
  <r>
    <n v="1375"/>
    <m/>
    <m/>
    <m/>
    <m/>
    <x v="667"/>
    <x v="1137"/>
    <x v="1137"/>
    <s v="BEM"/>
    <m/>
    <m/>
    <s v="EQUIPAMENTOS E MATERIAL PERMANENTE"/>
    <n v="12"/>
    <m/>
    <n v="933.33"/>
    <n v="11199.96"/>
    <n v="15336493"/>
    <s v="153364"/>
    <s v="1533"/>
    <m/>
    <m/>
    <x v="10"/>
    <m/>
    <m/>
    <s v="8546/2024"/>
    <n v="959495"/>
    <s v="MUNICIPIO DE JAGUARETAMA"/>
    <s v="Aquisição e Instalação de Academia ao Ar Livre e Parquinho Infantil no Município de Jaguaretama/CE"/>
    <m/>
    <m/>
    <m/>
    <m/>
    <s v="CE"/>
    <x v="0"/>
    <x v="0"/>
    <m/>
    <m/>
  </r>
  <r>
    <n v="1376"/>
    <m/>
    <m/>
    <m/>
    <m/>
    <x v="668"/>
    <x v="1138"/>
    <x v="1138"/>
    <s v="BEM"/>
    <m/>
    <m/>
    <s v="EQUIPAMENTOS E MATERIAL PERMANENTE"/>
    <n v="12"/>
    <m/>
    <n v="3000"/>
    <n v="36000"/>
    <n v="15336526"/>
    <s v="153365"/>
    <s v="1533"/>
    <m/>
    <m/>
    <x v="10"/>
    <m/>
    <m/>
    <s v="8546/2024"/>
    <n v="959495"/>
    <s v="MUNICIPIO DE JAGUARETAMA"/>
    <s v="Aquisição e Instalação de Academia ao Ar Livre e Parquinho Infantil no Município de Jaguaretama/CE"/>
    <m/>
    <m/>
    <m/>
    <m/>
    <s v="CE"/>
    <x v="0"/>
    <x v="0"/>
    <m/>
    <m/>
  </r>
  <r>
    <n v="1377"/>
    <m/>
    <m/>
    <m/>
    <m/>
    <x v="661"/>
    <x v="1139"/>
    <x v="1139"/>
    <s v="BEM"/>
    <m/>
    <m/>
    <s v="EQUIPAMENTOS E MATERIAL PERMANENTE"/>
    <n v="12"/>
    <m/>
    <n v="1099"/>
    <n v="13188"/>
    <n v="15336577"/>
    <s v="153365"/>
    <s v="1533"/>
    <m/>
    <m/>
    <x v="10"/>
    <m/>
    <m/>
    <s v="8546/2024"/>
    <n v="959495"/>
    <s v="MUNICIPIO DE JAGUARETAMA"/>
    <s v="Aquisição e Instalação de Academia ao Ar Livre e Parquinho Infantil no Município de Jaguaretama/CE"/>
    <m/>
    <m/>
    <m/>
    <m/>
    <s v="CE"/>
    <x v="0"/>
    <x v="0"/>
    <m/>
    <m/>
  </r>
  <r>
    <n v="1378"/>
    <m/>
    <m/>
    <m/>
    <m/>
    <x v="669"/>
    <x v="1140"/>
    <x v="1140"/>
    <s v="BEM"/>
    <m/>
    <m/>
    <s v="EQUIPAMENTOS E MATERIAL PERMANENTE"/>
    <n v="12"/>
    <m/>
    <n v="1500"/>
    <n v="18000"/>
    <n v="15336565"/>
    <s v="153365"/>
    <s v="1533"/>
    <m/>
    <m/>
    <x v="10"/>
    <m/>
    <m/>
    <s v="8546/2024"/>
    <n v="959495"/>
    <s v="MUNICIPIO DE JAGUARETAMA"/>
    <s v="Aquisição e Instalação de Academia ao Ar Livre e Parquinho Infantil no Município de Jaguaretama/CE"/>
    <m/>
    <m/>
    <m/>
    <m/>
    <s v="CE"/>
    <x v="0"/>
    <x v="0"/>
    <m/>
    <m/>
  </r>
  <r>
    <n v="1379"/>
    <m/>
    <m/>
    <m/>
    <m/>
    <x v="670"/>
    <x v="1141"/>
    <x v="1141"/>
    <s v="BEM"/>
    <m/>
    <m/>
    <s v="EQUIPAMENTOS E MATERIAL PERMANENTE"/>
    <n v="12"/>
    <m/>
    <n v="1039"/>
    <n v="12468"/>
    <n v="15336571"/>
    <s v="153365"/>
    <s v="1533"/>
    <m/>
    <m/>
    <x v="10"/>
    <m/>
    <m/>
    <s v="8546/2024"/>
    <n v="959495"/>
    <s v="MUNICIPIO DE JAGUARETAMA"/>
    <s v="Aquisição e Instalação de Academia ao Ar Livre e Parquinho Infantil no Município de Jaguaretama/CE"/>
    <m/>
    <m/>
    <m/>
    <m/>
    <s v="CE"/>
    <x v="0"/>
    <x v="0"/>
    <m/>
    <m/>
  </r>
  <r>
    <n v="1380"/>
    <m/>
    <m/>
    <m/>
    <m/>
    <x v="671"/>
    <x v="1142"/>
    <x v="1142"/>
    <s v="BEM"/>
    <m/>
    <m/>
    <s v="EQUIPAMENTOS E MATERIAL PERMANENTE"/>
    <n v="12"/>
    <m/>
    <n v="1081.68"/>
    <n v="12980.16"/>
    <n v="15336487"/>
    <s v="153364"/>
    <s v="1533"/>
    <m/>
    <m/>
    <x v="10"/>
    <m/>
    <m/>
    <s v="8546/2024"/>
    <n v="959495"/>
    <s v="MUNICIPIO DE JAGUARETAMA"/>
    <s v="Aquisição e Instalação de Academia ao Ar Livre e Parquinho Infantil no Município de Jaguaretama/CE"/>
    <m/>
    <m/>
    <m/>
    <m/>
    <s v="CE"/>
    <x v="0"/>
    <x v="0"/>
    <m/>
    <m/>
  </r>
  <r>
    <n v="1381"/>
    <m/>
    <m/>
    <m/>
    <m/>
    <x v="672"/>
    <x v="1143"/>
    <x v="1143"/>
    <s v="BEM"/>
    <m/>
    <m/>
    <s v="EQUIPAMENTOS E MATERIAL PERMANENTE"/>
    <n v="1"/>
    <m/>
    <n v="562348.5"/>
    <n v="562348.5"/>
    <n v="15489800"/>
    <s v="154898"/>
    <s v="1548"/>
    <m/>
    <m/>
    <x v="4"/>
    <m/>
    <m/>
    <s v="8614/2024"/>
    <n v="961553"/>
    <s v="MUNICIPIO DE ATILIO VIVACQUA"/>
    <s v="Aquisição e Instalação de Playgrounds e Academias ao Ar Livre, no Município de Atílio Vivacqua/ES"/>
    <m/>
    <m/>
    <m/>
    <m/>
    <s v="ES"/>
    <x v="59"/>
    <x v="0"/>
    <m/>
    <m/>
  </r>
  <r>
    <n v="1382"/>
    <m/>
    <m/>
    <m/>
    <m/>
    <x v="631"/>
    <x v="1144"/>
    <x v="1144"/>
    <s v="BEM"/>
    <m/>
    <m/>
    <s v="OUTROS MATERIAIS DE CONSUMO"/>
    <n v="1"/>
    <m/>
    <n v="206313.18"/>
    <n v="206313.18"/>
    <n v="15331184"/>
    <s v="153311"/>
    <s v="1533"/>
    <m/>
    <m/>
    <x v="7"/>
    <m/>
    <m/>
    <s v="8653/2024"/>
    <n v="959620"/>
    <s v="MUNICIPIO DE CORONEL XAVIER CHAVES"/>
    <s v="Aquisição e Instalação de Playgrounds no Município de Coronel Xavier Chaves/MG"/>
    <m/>
    <m/>
    <m/>
    <m/>
    <s v="MG"/>
    <x v="59"/>
    <x v="14"/>
    <m/>
    <m/>
  </r>
  <r>
    <n v="1383"/>
    <m/>
    <m/>
    <m/>
    <m/>
    <x v="499"/>
    <x v="1145"/>
    <x v="1145"/>
    <s v="BEM"/>
    <m/>
    <m/>
    <s v="OUTROS MATERIAIS PERMANENTES"/>
    <n v="3"/>
    <m/>
    <n v="9324"/>
    <n v="27972"/>
    <n v="15661452"/>
    <s v="156614"/>
    <s v="1566"/>
    <m/>
    <m/>
    <x v="2"/>
    <m/>
    <m/>
    <s v="8963/2024"/>
    <n v="961225"/>
    <s v="MUNICIPIO DE BREJO DE AREIA"/>
    <s v="Aquisição e Instalação de Academia ao Ar Livre e Playground no Município de Brejo de Areia/MA"/>
    <m/>
    <m/>
    <m/>
    <m/>
    <s v="MA"/>
    <x v="0"/>
    <x v="0"/>
    <m/>
    <m/>
  </r>
  <r>
    <n v="1384"/>
    <m/>
    <m/>
    <m/>
    <m/>
    <x v="673"/>
    <x v="1146"/>
    <x v="1146"/>
    <s v="BEM"/>
    <m/>
    <m/>
    <s v="OUTROS MATERIAIS PERMANENTES"/>
    <n v="3"/>
    <m/>
    <n v="4998"/>
    <n v="14994"/>
    <n v="15661455"/>
    <s v="156614"/>
    <s v="1566"/>
    <m/>
    <m/>
    <x v="2"/>
    <m/>
    <m/>
    <s v="8963/2024"/>
    <n v="961225"/>
    <s v="MUNICIPIO DE BREJO DE AREIA"/>
    <s v="Aquisição e Instalação de Academia ao Ar Livre e Playground no Município de Brejo de Areia/MA"/>
    <m/>
    <m/>
    <m/>
    <m/>
    <s v="MA"/>
    <x v="0"/>
    <x v="0"/>
    <m/>
    <m/>
  </r>
  <r>
    <n v="1385"/>
    <m/>
    <m/>
    <m/>
    <m/>
    <x v="674"/>
    <x v="1147"/>
    <x v="1147"/>
    <s v="BEM"/>
    <m/>
    <m/>
    <s v="OUTROS MATERIAIS PERMANENTES"/>
    <n v="3"/>
    <m/>
    <n v="2605"/>
    <n v="7815"/>
    <n v="15661462"/>
    <s v="156614"/>
    <s v="1566"/>
    <m/>
    <m/>
    <x v="2"/>
    <m/>
    <m/>
    <s v="8963/2024"/>
    <n v="961225"/>
    <s v="MUNICIPIO DE BREJO DE AREIA"/>
    <s v="Aquisição e Instalação de Academia ao Ar Livre e Playground no Município de Brejo de Areia/MA"/>
    <m/>
    <m/>
    <m/>
    <m/>
    <s v="MA"/>
    <x v="0"/>
    <x v="0"/>
    <m/>
    <m/>
  </r>
  <r>
    <n v="1386"/>
    <m/>
    <m/>
    <m/>
    <m/>
    <x v="675"/>
    <x v="1148"/>
    <x v="1148"/>
    <s v="BEM"/>
    <m/>
    <m/>
    <s v="OUTROS MATERIAIS PERMANENTES"/>
    <n v="3"/>
    <m/>
    <n v="3700"/>
    <n v="11100"/>
    <n v="15661458"/>
    <s v="156614"/>
    <s v="1566"/>
    <m/>
    <m/>
    <x v="2"/>
    <m/>
    <m/>
    <s v="8963/2024"/>
    <n v="961225"/>
    <s v="MUNICIPIO DE BREJO DE AREIA"/>
    <s v="Aquisição e Instalação de Academia ao Ar Livre e Playground no Município de Brejo de Areia/MA"/>
    <m/>
    <m/>
    <m/>
    <m/>
    <s v="MA"/>
    <x v="0"/>
    <x v="0"/>
    <m/>
    <m/>
  </r>
  <r>
    <n v="1387"/>
    <m/>
    <m/>
    <m/>
    <m/>
    <x v="676"/>
    <x v="1149"/>
    <x v="1149"/>
    <s v="BEM"/>
    <m/>
    <m/>
    <s v="OUTROS MATERIAIS PERMANENTES"/>
    <n v="2"/>
    <m/>
    <n v="9895.4500000000007"/>
    <n v="19790.900000000001"/>
    <n v="15661461"/>
    <s v="156614"/>
    <s v="1566"/>
    <m/>
    <m/>
    <x v="2"/>
    <m/>
    <m/>
    <s v="8963/2024"/>
    <n v="961225"/>
    <s v="MUNICIPIO DE BREJO DE AREIA"/>
    <s v="Aquisição e Instalação de Academia ao Ar Livre e Playground no Município de Brejo de Areia/MA"/>
    <m/>
    <m/>
    <m/>
    <m/>
    <s v="MA"/>
    <x v="0"/>
    <x v="0"/>
    <m/>
    <m/>
  </r>
  <r>
    <n v="1388"/>
    <m/>
    <m/>
    <m/>
    <m/>
    <x v="677"/>
    <x v="1150"/>
    <x v="1150"/>
    <s v="BEM"/>
    <m/>
    <m/>
    <s v="OUTROS MATERIAIS PERMANENTES"/>
    <n v="3"/>
    <m/>
    <n v="2770"/>
    <n v="8310"/>
    <n v="15661449"/>
    <s v="156614"/>
    <s v="1566"/>
    <m/>
    <m/>
    <x v="2"/>
    <m/>
    <m/>
    <s v="8963/2024"/>
    <n v="961225"/>
    <s v="MUNICIPIO DE BREJO DE AREIA"/>
    <s v="Aquisição e Instalação de Academia ao Ar Livre e Playground no Município de Brejo de Areia/MA"/>
    <m/>
    <m/>
    <m/>
    <m/>
    <s v="MA"/>
    <x v="0"/>
    <x v="0"/>
    <m/>
    <m/>
  </r>
  <r>
    <n v="1389"/>
    <m/>
    <m/>
    <m/>
    <m/>
    <x v="678"/>
    <x v="1151"/>
    <x v="1151"/>
    <s v="BEM"/>
    <m/>
    <m/>
    <s v="OUTROS MATERIAIS PERMANENTES"/>
    <n v="2"/>
    <m/>
    <n v="7024.39"/>
    <n v="14048.78"/>
    <n v="15661445"/>
    <s v="156614"/>
    <s v="1566"/>
    <m/>
    <m/>
    <x v="2"/>
    <m/>
    <m/>
    <s v="8963/2024"/>
    <n v="961225"/>
    <s v="MUNICIPIO DE BREJO DE AREIA"/>
    <s v="Aquisição e Instalação de Academia ao Ar Livre e Playground no Município de Brejo de Areia/MA"/>
    <m/>
    <m/>
    <m/>
    <m/>
    <s v="MA"/>
    <x v="0"/>
    <x v="0"/>
    <m/>
    <m/>
  </r>
  <r>
    <n v="1390"/>
    <m/>
    <m/>
    <m/>
    <m/>
    <x v="679"/>
    <x v="1152"/>
    <x v="1152"/>
    <s v="BEM"/>
    <m/>
    <m/>
    <s v="OUTROS MATERIAIS PERMANENTES"/>
    <n v="2"/>
    <m/>
    <n v="7160"/>
    <n v="14320"/>
    <n v="15661444"/>
    <s v="156614"/>
    <s v="1566"/>
    <m/>
    <m/>
    <x v="2"/>
    <m/>
    <m/>
    <s v="8963/2024"/>
    <n v="961225"/>
    <s v="MUNICIPIO DE BREJO DE AREIA"/>
    <s v="Aquisição e Instalação de Academia ao Ar Livre e Playground no Município de Brejo de Areia/MA"/>
    <m/>
    <m/>
    <m/>
    <m/>
    <s v="MA"/>
    <x v="0"/>
    <x v="0"/>
    <m/>
    <m/>
  </r>
  <r>
    <n v="1391"/>
    <m/>
    <m/>
    <m/>
    <m/>
    <x v="680"/>
    <x v="1153"/>
    <x v="1153"/>
    <s v="BEM"/>
    <m/>
    <m/>
    <s v="OUTROS MATERIAIS PERMANENTES"/>
    <n v="3"/>
    <m/>
    <n v="4872"/>
    <n v="14616"/>
    <n v="15661456"/>
    <s v="156614"/>
    <s v="1566"/>
    <m/>
    <m/>
    <x v="2"/>
    <m/>
    <m/>
    <s v="8963/2024"/>
    <n v="961225"/>
    <s v="MUNICIPIO DE BREJO DE AREIA"/>
    <s v="Aquisição e Instalação de Academia ao Ar Livre e Playground no Município de Brejo de Areia/MA"/>
    <m/>
    <m/>
    <m/>
    <m/>
    <s v="MA"/>
    <x v="0"/>
    <x v="0"/>
    <m/>
    <m/>
  </r>
  <r>
    <n v="1392"/>
    <m/>
    <m/>
    <m/>
    <m/>
    <x v="681"/>
    <x v="1154"/>
    <x v="1154"/>
    <s v="BEM"/>
    <m/>
    <m/>
    <s v="OUTROS MATERIAIS PERMANENTES"/>
    <n v="2"/>
    <m/>
    <n v="7485.21"/>
    <n v="14970.42"/>
    <n v="15661447"/>
    <s v="156614"/>
    <s v="1566"/>
    <m/>
    <m/>
    <x v="2"/>
    <m/>
    <m/>
    <s v="8963/2024"/>
    <n v="961225"/>
    <s v="MUNICIPIO DE BREJO DE AREIA"/>
    <s v="Aquisição e Instalação de Academia ao Ar Livre e Playground no Município de Brejo de Areia/MA"/>
    <m/>
    <m/>
    <m/>
    <m/>
    <s v="MA"/>
    <x v="0"/>
    <x v="0"/>
    <m/>
    <m/>
  </r>
  <r>
    <n v="1393"/>
    <m/>
    <m/>
    <m/>
    <m/>
    <x v="682"/>
    <x v="1155"/>
    <x v="1155"/>
    <s v="BEM"/>
    <m/>
    <m/>
    <s v="OUTROS MATERIAIS PERMANENTES"/>
    <n v="3"/>
    <m/>
    <n v="3458.5"/>
    <n v="10375.5"/>
    <n v="15661469"/>
    <s v="156614"/>
    <s v="1566"/>
    <m/>
    <m/>
    <x v="2"/>
    <m/>
    <m/>
    <s v="8963/2024"/>
    <n v="961225"/>
    <s v="MUNICIPIO DE BREJO DE AREIA"/>
    <s v="Aquisição e Instalação de Academia ao Ar Livre e Playground no Município de Brejo de Areia/MA"/>
    <m/>
    <m/>
    <m/>
    <m/>
    <s v="MA"/>
    <x v="0"/>
    <x v="0"/>
    <m/>
    <m/>
  </r>
  <r>
    <n v="1394"/>
    <m/>
    <m/>
    <m/>
    <m/>
    <x v="683"/>
    <x v="1156"/>
    <x v="1156"/>
    <s v="BEM"/>
    <m/>
    <m/>
    <s v="OUTROS MATERIAIS PERMANENTES"/>
    <n v="3"/>
    <m/>
    <n v="3180"/>
    <n v="9540"/>
    <n v="15661453"/>
    <s v="156614"/>
    <s v="1566"/>
    <m/>
    <m/>
    <x v="2"/>
    <m/>
    <m/>
    <s v="8963/2024"/>
    <n v="961225"/>
    <s v="MUNICIPIO DE BREJO DE AREIA"/>
    <s v="Aquisição e Instalação de Academia ao Ar Livre e Playground no Município de Brejo de Areia/MA"/>
    <m/>
    <m/>
    <m/>
    <m/>
    <s v="MA"/>
    <x v="0"/>
    <x v="0"/>
    <m/>
    <m/>
  </r>
  <r>
    <n v="1395"/>
    <m/>
    <m/>
    <m/>
    <m/>
    <x v="678"/>
    <x v="1151"/>
    <x v="1151"/>
    <s v="BEM"/>
    <m/>
    <m/>
    <s v="OUTROS MATERIAIS PERMANENTES"/>
    <n v="2"/>
    <m/>
    <n v="7244"/>
    <n v="14488"/>
    <n v="15661446"/>
    <s v="156614"/>
    <s v="1566"/>
    <m/>
    <m/>
    <x v="2"/>
    <m/>
    <m/>
    <s v="8963/2024"/>
    <n v="961225"/>
    <s v="MUNICIPIO DE BREJO DE AREIA"/>
    <s v="Aquisição e Instalação de Academia ao Ar Livre e Playground no Município de Brejo de Areia/MA"/>
    <m/>
    <m/>
    <m/>
    <m/>
    <s v="MA"/>
    <x v="0"/>
    <x v="0"/>
    <m/>
    <m/>
  </r>
  <r>
    <n v="1396"/>
    <m/>
    <m/>
    <m/>
    <m/>
    <x v="684"/>
    <x v="1157"/>
    <x v="1157"/>
    <s v="BEM"/>
    <m/>
    <m/>
    <s v="OUTROS MATERIAIS PERMANENTES"/>
    <n v="3"/>
    <m/>
    <n v="6090"/>
    <n v="18270"/>
    <n v="15661443"/>
    <s v="156614"/>
    <s v="1566"/>
    <m/>
    <m/>
    <x v="2"/>
    <m/>
    <m/>
    <s v="8963/2024"/>
    <n v="961225"/>
    <s v="MUNICIPIO DE BREJO DE AREIA"/>
    <s v="Aquisição e Instalação de Academia ao Ar Livre e Playground no Município de Brejo de Areia/MA"/>
    <m/>
    <m/>
    <m/>
    <m/>
    <s v="MA"/>
    <x v="0"/>
    <x v="0"/>
    <m/>
    <m/>
  </r>
  <r>
    <n v="1397"/>
    <m/>
    <m/>
    <m/>
    <m/>
    <x v="658"/>
    <x v="1158"/>
    <x v="1158"/>
    <s v="BEM"/>
    <m/>
    <m/>
    <s v="OUTROS MATERIAIS PERMANENTES"/>
    <n v="3"/>
    <m/>
    <n v="2685"/>
    <n v="8055"/>
    <n v="15661448"/>
    <s v="156614"/>
    <s v="1566"/>
    <m/>
    <m/>
    <x v="2"/>
    <m/>
    <m/>
    <s v="8963/2024"/>
    <n v="961225"/>
    <s v="MUNICIPIO DE BREJO DE AREIA"/>
    <s v="Aquisição e Instalação de Academia ao Ar Livre e Playground no Município de Brejo de Areia/MA"/>
    <m/>
    <m/>
    <m/>
    <m/>
    <s v="MA"/>
    <x v="0"/>
    <x v="0"/>
    <m/>
    <m/>
  </r>
  <r>
    <n v="1398"/>
    <m/>
    <m/>
    <m/>
    <m/>
    <x v="685"/>
    <x v="1159"/>
    <x v="1159"/>
    <s v="BEM"/>
    <m/>
    <m/>
    <s v="OUTROS MATERIAIS PERMANENTES"/>
    <n v="3"/>
    <m/>
    <n v="4107.5"/>
    <n v="12322.5"/>
    <n v="15661464"/>
    <s v="156614"/>
    <s v="1566"/>
    <m/>
    <m/>
    <x v="2"/>
    <m/>
    <m/>
    <s v="8963/2024"/>
    <n v="961225"/>
    <s v="MUNICIPIO DE BREJO DE AREIA"/>
    <s v="Aquisição e Instalação de Academia ao Ar Livre e Playground no Município de Brejo de Areia/MA"/>
    <m/>
    <m/>
    <m/>
    <m/>
    <s v="MA"/>
    <x v="0"/>
    <x v="0"/>
    <m/>
    <m/>
  </r>
  <r>
    <n v="1399"/>
    <m/>
    <m/>
    <m/>
    <m/>
    <x v="660"/>
    <x v="1160"/>
    <x v="1160"/>
    <s v="BEM"/>
    <m/>
    <m/>
    <s v="OUTROS MATERIAIS PERMANENTES"/>
    <n v="3"/>
    <m/>
    <n v="2876.79"/>
    <n v="8630.3700000000008"/>
    <n v="15661450"/>
    <s v="156614"/>
    <s v="1566"/>
    <m/>
    <m/>
    <x v="2"/>
    <m/>
    <m/>
    <s v="8963/2024"/>
    <n v="961225"/>
    <s v="MUNICIPIO DE BREJO DE AREIA"/>
    <s v="Aquisição e Instalação de Academia ao Ar Livre e Playground no Município de Brejo de Areia/MA"/>
    <m/>
    <m/>
    <m/>
    <m/>
    <s v="MA"/>
    <x v="0"/>
    <x v="0"/>
    <m/>
    <m/>
  </r>
  <r>
    <n v="1400"/>
    <m/>
    <m/>
    <m/>
    <m/>
    <x v="686"/>
    <x v="1161"/>
    <x v="1161"/>
    <s v="BEM"/>
    <m/>
    <m/>
    <s v="OUTROS MATERIAIS PERMANENTES"/>
    <n v="3"/>
    <m/>
    <n v="1450"/>
    <n v="4350"/>
    <n v="15661459"/>
    <s v="156614"/>
    <s v="1566"/>
    <m/>
    <m/>
    <x v="2"/>
    <m/>
    <m/>
    <s v="8963/2024"/>
    <n v="961225"/>
    <s v="MUNICIPIO DE BREJO DE AREIA"/>
    <s v="Aquisição e Instalação de Academia ao Ar Livre e Playground no Município de Brejo de Areia/MA"/>
    <m/>
    <m/>
    <m/>
    <m/>
    <s v="MA"/>
    <x v="0"/>
    <x v="0"/>
    <m/>
    <m/>
  </r>
  <r>
    <n v="1401"/>
    <m/>
    <m/>
    <m/>
    <m/>
    <x v="687"/>
    <x v="1162"/>
    <x v="1162"/>
    <s v="BEM"/>
    <m/>
    <m/>
    <s v="OUTROS MATERIAIS PERMANENTES"/>
    <n v="2"/>
    <m/>
    <n v="2380"/>
    <n v="4760"/>
    <n v="15661457"/>
    <s v="156614"/>
    <s v="1566"/>
    <m/>
    <m/>
    <x v="2"/>
    <m/>
    <m/>
    <s v="8963/2024"/>
    <n v="961225"/>
    <s v="MUNICIPIO DE BREJO DE AREIA"/>
    <s v="Aquisição e Instalação de Academia ao Ar Livre e Playground no Município de Brejo de Areia/MA"/>
    <m/>
    <m/>
    <m/>
    <m/>
    <s v="MA"/>
    <x v="0"/>
    <x v="0"/>
    <m/>
    <m/>
  </r>
  <r>
    <n v="1402"/>
    <m/>
    <m/>
    <m/>
    <m/>
    <x v="688"/>
    <x v="1163"/>
    <x v="1163"/>
    <s v="BEM"/>
    <m/>
    <m/>
    <s v="OUTROS MATERIAIS PERMANENTES"/>
    <n v="2"/>
    <m/>
    <n v="7623"/>
    <n v="15246"/>
    <n v="15661442"/>
    <s v="156614"/>
    <s v="1566"/>
    <m/>
    <m/>
    <x v="2"/>
    <m/>
    <m/>
    <s v="8963/2024"/>
    <n v="961225"/>
    <s v="MUNICIPIO DE BREJO DE AREIA"/>
    <s v="Aquisição e Instalação de Academia ao Ar Livre e Playground no Município de Brejo de Areia/MA"/>
    <m/>
    <m/>
    <m/>
    <m/>
    <s v="MA"/>
    <x v="0"/>
    <x v="0"/>
    <m/>
    <m/>
  </r>
  <r>
    <n v="1403"/>
    <m/>
    <m/>
    <m/>
    <m/>
    <x v="4"/>
    <x v="1164"/>
    <x v="1164"/>
    <s v="BEM"/>
    <m/>
    <m/>
    <s v="OUTROS MATERIAIS PERMANENTES"/>
    <n v="1"/>
    <m/>
    <n v="2913.33"/>
    <n v="2913.33"/>
    <n v="15662407"/>
    <s v="156624"/>
    <s v="1566"/>
    <m/>
    <m/>
    <x v="2"/>
    <m/>
    <m/>
    <s v="8963/2024"/>
    <n v="961225"/>
    <s v="MUNICIPIO DE BREJO DE AREIA"/>
    <s v="Aquisição e Instalação de Academia ao Ar Livre e Playground no Município de Brejo de Areia/MA"/>
    <m/>
    <m/>
    <m/>
    <m/>
    <s v="MA"/>
    <x v="3"/>
    <x v="0"/>
    <m/>
    <m/>
  </r>
  <r>
    <n v="1404"/>
    <m/>
    <m/>
    <m/>
    <m/>
    <x v="659"/>
    <x v="1165"/>
    <x v="1165"/>
    <s v="BEM"/>
    <m/>
    <m/>
    <s v="OUTROS MATERIAIS PERMANENTES"/>
    <n v="3"/>
    <m/>
    <n v="4710"/>
    <n v="14130"/>
    <n v="15661454"/>
    <s v="156614"/>
    <s v="1566"/>
    <m/>
    <m/>
    <x v="2"/>
    <m/>
    <m/>
    <s v="8963/2024"/>
    <n v="961225"/>
    <s v="MUNICIPIO DE BREJO DE AREIA"/>
    <s v="Aquisição e Instalação de Academia ao Ar Livre e Playground no Município de Brejo de Areia/MA"/>
    <m/>
    <m/>
    <m/>
    <m/>
    <s v="MA"/>
    <x v="0"/>
    <x v="0"/>
    <m/>
    <m/>
  </r>
  <r>
    <n v="1405"/>
    <m/>
    <m/>
    <m/>
    <m/>
    <x v="689"/>
    <x v="1166"/>
    <x v="1166"/>
    <s v="BEM"/>
    <m/>
    <m/>
    <s v="OUTROS MATERIAIS PERMANENTES"/>
    <n v="3"/>
    <m/>
    <n v="2993"/>
    <n v="8979"/>
    <n v="15661460"/>
    <s v="156614"/>
    <s v="1566"/>
    <m/>
    <m/>
    <x v="2"/>
    <m/>
    <m/>
    <s v="8963/2024"/>
    <n v="961225"/>
    <s v="MUNICIPIO DE BREJO DE AREIA"/>
    <s v="Aquisição e Instalação de Academia ao Ar Livre e Playground no Município de Brejo de Areia/MA"/>
    <m/>
    <m/>
    <m/>
    <m/>
    <s v="MA"/>
    <x v="0"/>
    <x v="0"/>
    <m/>
    <m/>
  </r>
  <r>
    <n v="1406"/>
    <m/>
    <m/>
    <m/>
    <m/>
    <x v="690"/>
    <x v="1167"/>
    <x v="1167"/>
    <s v="BEM"/>
    <m/>
    <m/>
    <s v="OUTROS MATERIAIS PERMANENTES"/>
    <n v="3"/>
    <m/>
    <n v="3584.4"/>
    <n v="10753.2"/>
    <n v="15661466"/>
    <s v="156614"/>
    <s v="1566"/>
    <m/>
    <m/>
    <x v="2"/>
    <m/>
    <m/>
    <s v="8963/2024"/>
    <n v="961225"/>
    <s v="MUNICIPIO DE BREJO DE AREIA"/>
    <s v="Aquisição e Instalação de Academia ao Ar Livre e Playground no Município de Brejo de Areia/MA"/>
    <m/>
    <m/>
    <m/>
    <m/>
    <s v="MA"/>
    <x v="0"/>
    <x v="0"/>
    <m/>
    <m/>
  </r>
  <r>
    <n v="1407"/>
    <m/>
    <m/>
    <m/>
    <m/>
    <x v="691"/>
    <x v="1168"/>
    <x v="1168"/>
    <s v="BEM"/>
    <m/>
    <m/>
    <s v="OUTROS MATERIAIS PERMANENTES"/>
    <n v="1"/>
    <m/>
    <n v="11250"/>
    <n v="11250"/>
    <n v="15661472"/>
    <s v="156614"/>
    <s v="1566"/>
    <m/>
    <m/>
    <x v="2"/>
    <m/>
    <m/>
    <s v="8963/2024"/>
    <n v="961225"/>
    <s v="MUNICIPIO DE BREJO DE AREIA"/>
    <s v="Aquisição e Instalação de Academia ao Ar Livre e Playground no Município de Brejo de Areia/MA"/>
    <m/>
    <m/>
    <m/>
    <m/>
    <s v="MA"/>
    <x v="0"/>
    <x v="0"/>
    <m/>
    <m/>
  </r>
  <r>
    <n v="1408"/>
    <m/>
    <m/>
    <m/>
    <m/>
    <x v="672"/>
    <x v="1169"/>
    <x v="1169"/>
    <s v="BEM"/>
    <m/>
    <m/>
    <s v="EQUIPAMENTOS E MATERIAL PERMANENTE"/>
    <n v="1"/>
    <m/>
    <n v="300700"/>
    <n v="300700"/>
    <n v="15268549"/>
    <s v="152685"/>
    <s v="1526"/>
    <m/>
    <m/>
    <x v="10"/>
    <m/>
    <m/>
    <s v="8987/2024"/>
    <n v="959483"/>
    <s v="MUNICIPIO DE BEBERIBE"/>
    <s v="Aquisição e instalação de Academia ao Ar Livre, Playground e Parque Infantil no munícipio de Beberibe/CE"/>
    <m/>
    <m/>
    <m/>
    <m/>
    <s v="CE"/>
    <x v="59"/>
    <x v="0"/>
    <m/>
    <m/>
  </r>
  <r>
    <n v="1409"/>
    <m/>
    <m/>
    <m/>
    <m/>
    <x v="631"/>
    <x v="1170"/>
    <x v="1170"/>
    <s v="BEM"/>
    <m/>
    <m/>
    <s v="OUTROS MATERIAIS PERMANENTES"/>
    <n v="1"/>
    <m/>
    <n v="250801.2"/>
    <n v="250801.2"/>
    <n v="15281851"/>
    <s v="152818"/>
    <s v="1528"/>
    <m/>
    <m/>
    <x v="8"/>
    <m/>
    <m/>
    <s v="9041/2024"/>
    <n v="963011"/>
    <s v="MUNICIPIO DE REALEZA"/>
    <s v="Aquisição e Instalação de Parque Infantil no Município de Realeza/PR"/>
    <m/>
    <m/>
    <m/>
    <m/>
    <s v="PR"/>
    <x v="59"/>
    <x v="14"/>
    <m/>
    <m/>
  </r>
  <r>
    <n v="1410"/>
    <m/>
    <m/>
    <m/>
    <m/>
    <x v="11"/>
    <x v="11"/>
    <x v="11"/>
    <s v="-"/>
    <m/>
    <m/>
    <s v="-"/>
    <n v="0"/>
    <m/>
    <n v="0"/>
    <n v="0"/>
    <n v="0"/>
    <s v="0"/>
    <s v="0"/>
    <m/>
    <m/>
    <x v="8"/>
    <m/>
    <m/>
    <s v="9042/2024"/>
    <n v="962618"/>
    <s v="MUNICIPIO DE SANTA IZABEL DO OESTE"/>
    <s v="Aquisição e Instalação de Parque Infantil no Município de Santa Izabel do Oeste/PR"/>
    <m/>
    <m/>
    <m/>
    <m/>
    <s v="PR"/>
    <x v="10"/>
    <x v="0"/>
    <m/>
    <m/>
  </r>
  <r>
    <n v="1411"/>
    <m/>
    <m/>
    <m/>
    <m/>
    <x v="631"/>
    <x v="1171"/>
    <x v="1171"/>
    <s v="BEM"/>
    <m/>
    <m/>
    <s v="EQUIPAMENTOS E MATERIAL PERMANENTE"/>
    <n v="2"/>
    <m/>
    <n v="33705"/>
    <n v="67410"/>
    <n v="15432879"/>
    <s v="154328"/>
    <s v="1543"/>
    <m/>
    <m/>
    <x v="5"/>
    <m/>
    <m/>
    <s v="9099/2024"/>
    <n v="960311"/>
    <s v="MUNICIPIO DE VITOR MEIRELES"/>
    <s v="Aquisição e Instalação de Parques Infantis no Município de Vitor Meireles/SC"/>
    <m/>
    <m/>
    <m/>
    <m/>
    <s v="SC"/>
    <x v="59"/>
    <x v="14"/>
    <m/>
    <m/>
  </r>
  <r>
    <n v="1412"/>
    <m/>
    <m/>
    <m/>
    <m/>
    <x v="631"/>
    <x v="1172"/>
    <x v="1172"/>
    <s v="BEM"/>
    <m/>
    <m/>
    <s v="EQUIPAMENTOS E MATERIAL PERMANENTE"/>
    <n v="5"/>
    <m/>
    <n v="27400"/>
    <n v="137000"/>
    <n v="15432880"/>
    <s v="154328"/>
    <s v="1543"/>
    <m/>
    <m/>
    <x v="5"/>
    <m/>
    <m/>
    <s v="9099/2024"/>
    <n v="960311"/>
    <s v="MUNICIPIO DE VITOR MEIRELES"/>
    <s v="Aquisição e Instalação de Parques Infantis no Município de Vitor Meireles/SC"/>
    <m/>
    <m/>
    <m/>
    <m/>
    <s v="SC"/>
    <x v="59"/>
    <x v="14"/>
    <m/>
    <m/>
  </r>
  <r>
    <n v="1413"/>
    <m/>
    <m/>
    <m/>
    <m/>
    <x v="11"/>
    <x v="11"/>
    <x v="11"/>
    <s v="-"/>
    <m/>
    <m/>
    <s v="-"/>
    <n v="0"/>
    <m/>
    <n v="0"/>
    <n v="0"/>
    <n v="0"/>
    <s v="0"/>
    <s v="0"/>
    <m/>
    <m/>
    <x v="7"/>
    <m/>
    <m/>
    <s v="9659/2024"/>
    <n v="964051"/>
    <s v="MUNICIPIO DE JUIZ DE FORA"/>
    <s v="Aquisição e Instalação de Playground no Município de Juiz de Fora/MG"/>
    <m/>
    <m/>
    <m/>
    <m/>
    <s v="MG"/>
    <x v="10"/>
    <x v="0"/>
    <m/>
    <m/>
  </r>
  <r>
    <n v="1414"/>
    <m/>
    <m/>
    <m/>
    <m/>
    <x v="660"/>
    <x v="1173"/>
    <x v="1173"/>
    <s v="BEM"/>
    <m/>
    <m/>
    <s v="EQUIPAMENTOS E MATERIAL PERMANENTE"/>
    <n v="11"/>
    <m/>
    <n v="1566.67"/>
    <n v="17233.37"/>
    <n v="15288064"/>
    <s v="152880"/>
    <s v="1528"/>
    <m/>
    <m/>
    <x v="10"/>
    <m/>
    <m/>
    <s v="10434/2024"/>
    <n v="964886"/>
    <s v="MUNICIPIO DE ARATUBA"/>
    <s v="Aquisição e Instalação de Academias ao Ar Livre no Município de Aratuba/CE"/>
    <m/>
    <m/>
    <m/>
    <m/>
    <s v="CE"/>
    <x v="0"/>
    <x v="0"/>
    <m/>
    <m/>
  </r>
  <r>
    <n v="1415"/>
    <m/>
    <m/>
    <m/>
    <m/>
    <x v="654"/>
    <x v="1174"/>
    <x v="1174"/>
    <s v="BEM"/>
    <m/>
    <m/>
    <s v="EQUIPAMENTOS E MATERIAL PERMANENTE"/>
    <n v="21"/>
    <m/>
    <n v="878.33"/>
    <n v="18444.93"/>
    <n v="15288099"/>
    <s v="152880"/>
    <s v="1528"/>
    <m/>
    <m/>
    <x v="10"/>
    <m/>
    <m/>
    <s v="10434/2024"/>
    <n v="964886"/>
    <s v="MUNICIPIO DE ARATUBA"/>
    <s v="Aquisição e Instalação de Academias ao Ar Livre no Município de Aratuba/CE"/>
    <m/>
    <m/>
    <m/>
    <m/>
    <s v="CE"/>
    <x v="0"/>
    <x v="0"/>
    <m/>
    <m/>
  </r>
  <r>
    <n v="1416"/>
    <m/>
    <m/>
    <m/>
    <m/>
    <x v="663"/>
    <x v="1175"/>
    <x v="1175"/>
    <s v="BEM"/>
    <m/>
    <m/>
    <s v="EQUIPAMENTOS E MATERIAL PERMANENTE"/>
    <n v="11"/>
    <m/>
    <n v="1168.78"/>
    <n v="12856.58"/>
    <n v="15288081"/>
    <s v="152880"/>
    <s v="1528"/>
    <m/>
    <m/>
    <x v="10"/>
    <m/>
    <m/>
    <s v="10434/2024"/>
    <n v="964886"/>
    <s v="MUNICIPIO DE ARATUBA"/>
    <s v="Aquisição e Instalação de Academias ao Ar Livre no Município de Aratuba/CE"/>
    <m/>
    <m/>
    <m/>
    <m/>
    <s v="CE"/>
    <x v="0"/>
    <x v="0"/>
    <m/>
    <m/>
  </r>
  <r>
    <n v="1417"/>
    <m/>
    <m/>
    <m/>
    <m/>
    <x v="692"/>
    <x v="1176"/>
    <x v="1176"/>
    <s v="BEM"/>
    <m/>
    <m/>
    <s v="EQUIPAMENTOS E MATERIAL PERMANENTE"/>
    <n v="17"/>
    <m/>
    <n v="1365.61"/>
    <n v="23215.37"/>
    <n v="15288079"/>
    <s v="152880"/>
    <s v="1528"/>
    <m/>
    <m/>
    <x v="10"/>
    <m/>
    <m/>
    <s v="10434/2024"/>
    <n v="964886"/>
    <s v="MUNICIPIO DE ARATUBA"/>
    <s v="Aquisição e Instalação de Academias ao Ar Livre no Município de Aratuba/CE"/>
    <m/>
    <m/>
    <m/>
    <m/>
    <s v="CE"/>
    <x v="0"/>
    <x v="0"/>
    <m/>
    <m/>
  </r>
  <r>
    <n v="1418"/>
    <m/>
    <m/>
    <m/>
    <m/>
    <x v="693"/>
    <x v="1177"/>
    <x v="1177"/>
    <s v="BEM"/>
    <m/>
    <m/>
    <s v="EQUIPAMENTOS E MATERIAL PERMANENTE"/>
    <n v="11"/>
    <m/>
    <n v="2290.15"/>
    <n v="25191.65"/>
    <n v="15288093"/>
    <s v="152880"/>
    <s v="1528"/>
    <m/>
    <m/>
    <x v="10"/>
    <m/>
    <m/>
    <s v="10434/2024"/>
    <n v="964886"/>
    <s v="MUNICIPIO DE ARATUBA"/>
    <s v="Aquisição e Instalação de Academias ao Ar Livre no Município de Aratuba/CE"/>
    <m/>
    <m/>
    <m/>
    <m/>
    <s v="CE"/>
    <x v="0"/>
    <x v="0"/>
    <m/>
    <m/>
  </r>
  <r>
    <n v="1419"/>
    <m/>
    <m/>
    <m/>
    <m/>
    <x v="657"/>
    <x v="1178"/>
    <x v="1178"/>
    <s v="BEM"/>
    <m/>
    <m/>
    <s v="EQUIPAMENTOS E MATERIAL PERMANENTE"/>
    <n v="11"/>
    <m/>
    <n v="1778.24"/>
    <n v="19560.64"/>
    <n v="15288069"/>
    <s v="152880"/>
    <s v="1528"/>
    <m/>
    <m/>
    <x v="10"/>
    <m/>
    <m/>
    <s v="10434/2024"/>
    <n v="964886"/>
    <s v="MUNICIPIO DE ARATUBA"/>
    <s v="Aquisição e Instalação de Academias ao Ar Livre no Município de Aratuba/CE"/>
    <m/>
    <m/>
    <m/>
    <m/>
    <s v="CE"/>
    <x v="0"/>
    <x v="0"/>
    <m/>
    <m/>
  </r>
  <r>
    <n v="1420"/>
    <m/>
    <m/>
    <m/>
    <m/>
    <x v="499"/>
    <x v="1179"/>
    <x v="1179"/>
    <s v="BEM"/>
    <m/>
    <m/>
    <s v="EQUIPAMENTOS E MATERIAL PERMANENTE"/>
    <n v="20"/>
    <m/>
    <n v="2696.55"/>
    <n v="53931"/>
    <n v="15288089"/>
    <s v="152880"/>
    <s v="1528"/>
    <m/>
    <m/>
    <x v="10"/>
    <m/>
    <m/>
    <s v="10434/2024"/>
    <n v="964886"/>
    <s v="MUNICIPIO DE ARATUBA"/>
    <s v="Aquisição e Instalação de Academias ao Ar Livre no Município de Aratuba/CE"/>
    <m/>
    <m/>
    <m/>
    <m/>
    <s v="CE"/>
    <x v="0"/>
    <x v="0"/>
    <m/>
    <m/>
  </r>
  <r>
    <n v="1421"/>
    <m/>
    <m/>
    <m/>
    <m/>
    <x v="694"/>
    <x v="1180"/>
    <x v="1180"/>
    <s v="BEM"/>
    <m/>
    <m/>
    <s v="EQUIPAMENTOS E MATERIAL PERMANENTE"/>
    <n v="11"/>
    <m/>
    <n v="1305.01"/>
    <n v="14355.11"/>
    <n v="15288096"/>
    <s v="152880"/>
    <s v="1528"/>
    <m/>
    <m/>
    <x v="10"/>
    <m/>
    <m/>
    <s v="10434/2024"/>
    <n v="964886"/>
    <s v="MUNICIPIO DE ARATUBA"/>
    <s v="Aquisição e Instalação de Academias ao Ar Livre no Município de Aratuba/CE"/>
    <m/>
    <m/>
    <m/>
    <m/>
    <s v="CE"/>
    <x v="0"/>
    <x v="0"/>
    <m/>
    <m/>
  </r>
  <r>
    <n v="1422"/>
    <m/>
    <m/>
    <m/>
    <m/>
    <x v="658"/>
    <x v="1181"/>
    <x v="1181"/>
    <s v="BEM"/>
    <m/>
    <m/>
    <s v="EQUIPAMENTOS E MATERIAL PERMANENTE"/>
    <n v="11"/>
    <m/>
    <n v="1411.33"/>
    <n v="15524.63"/>
    <n v="15288073"/>
    <s v="152880"/>
    <s v="1528"/>
    <m/>
    <m/>
    <x v="10"/>
    <m/>
    <m/>
    <s v="10434/2024"/>
    <n v="964886"/>
    <s v="MUNICIPIO DE ARATUBA"/>
    <s v="Aquisição e Instalação de Academias ao Ar Livre no Município de Aratuba/CE"/>
    <m/>
    <m/>
    <m/>
    <m/>
    <s v="CE"/>
    <x v="0"/>
    <x v="0"/>
    <m/>
    <m/>
  </r>
  <r>
    <n v="1423"/>
    <m/>
    <m/>
    <m/>
    <m/>
    <x v="662"/>
    <x v="1182"/>
    <x v="1182"/>
    <s v="BEM"/>
    <m/>
    <m/>
    <s v="EQUIPAMENTOS E MATERIAL PERMANENTE"/>
    <n v="11"/>
    <m/>
    <n v="1218.7"/>
    <n v="13405.7"/>
    <n v="15288075"/>
    <s v="152880"/>
    <s v="1528"/>
    <m/>
    <m/>
    <x v="10"/>
    <m/>
    <m/>
    <s v="10434/2024"/>
    <n v="964886"/>
    <s v="MUNICIPIO DE ARATUBA"/>
    <s v="Aquisição e Instalação de Academias ao Ar Livre no Município de Aratuba/CE"/>
    <m/>
    <m/>
    <m/>
    <m/>
    <s v="CE"/>
    <x v="0"/>
    <x v="0"/>
    <m/>
    <m/>
  </r>
  <r>
    <n v="1424"/>
    <m/>
    <m/>
    <m/>
    <m/>
    <x v="661"/>
    <x v="1183"/>
    <x v="1183"/>
    <s v="BEM"/>
    <m/>
    <m/>
    <s v="EQUIPAMENTOS E MATERIAL PERMANENTE"/>
    <n v="11"/>
    <m/>
    <n v="1083.8599999999999"/>
    <n v="11922.46"/>
    <n v="15288098"/>
    <s v="152880"/>
    <s v="1528"/>
    <m/>
    <m/>
    <x v="10"/>
    <m/>
    <m/>
    <s v="10434/2024"/>
    <n v="964886"/>
    <s v="MUNICIPIO DE ARATUBA"/>
    <s v="Aquisição e Instalação de Academias ao Ar Livre no Município de Aratuba/CE"/>
    <m/>
    <m/>
    <m/>
    <m/>
    <s v="CE"/>
    <x v="0"/>
    <x v="0"/>
    <m/>
    <m/>
  </r>
  <r>
    <n v="1425"/>
    <m/>
    <m/>
    <m/>
    <m/>
    <x v="11"/>
    <x v="11"/>
    <x v="11"/>
    <s v="-"/>
    <m/>
    <m/>
    <s v="-"/>
    <n v="0"/>
    <m/>
    <n v="0"/>
    <n v="0"/>
    <n v="0"/>
    <s v="0"/>
    <s v="0"/>
    <m/>
    <m/>
    <x v="5"/>
    <m/>
    <m/>
    <s v="10517/2024"/>
    <n v="964885"/>
    <s v="MUNICIPIO DE RIO DO CAMPO"/>
    <s v="Aquisição e Instalação de PlaygroundS no Município de Rio do Campo/SC"/>
    <m/>
    <m/>
    <m/>
    <m/>
    <s v="SC"/>
    <x v="10"/>
    <x v="0"/>
    <m/>
    <m/>
  </r>
  <r>
    <n v="1426"/>
    <m/>
    <m/>
    <m/>
    <m/>
    <x v="631"/>
    <x v="1184"/>
    <x v="1184"/>
    <s v="BEM"/>
    <m/>
    <m/>
    <s v="EQUIPAMENTOS E MATERIAL PERMANENTE"/>
    <n v="1"/>
    <m/>
    <n v="205400"/>
    <n v="205400"/>
    <n v="15304309"/>
    <s v="153043"/>
    <s v="1530"/>
    <m/>
    <m/>
    <x v="7"/>
    <m/>
    <m/>
    <s v="12162/2024"/>
    <n v="965054"/>
    <s v="MUNICIPIO DE CHALE"/>
    <s v="Aquisição e Instalação de Playgrounds Infantis no Município de Chalé/MG"/>
    <m/>
    <m/>
    <m/>
    <m/>
    <s v="MG"/>
    <x v="59"/>
    <x v="14"/>
    <m/>
    <m/>
  </r>
  <r>
    <n v="1427"/>
    <m/>
    <m/>
    <m/>
    <m/>
    <x v="672"/>
    <x v="1185"/>
    <x v="1185"/>
    <s v="BEM"/>
    <m/>
    <m/>
    <s v="EQUIPAMENTOS E MATERIAL PERMANENTE"/>
    <n v="1"/>
    <m/>
    <n v="207250"/>
    <n v="207250"/>
    <n v="15304205"/>
    <s v="153042"/>
    <s v="1530"/>
    <m/>
    <m/>
    <x v="12"/>
    <m/>
    <m/>
    <s v="12199/2024"/>
    <n v="960435"/>
    <s v="MUNICIPIO DE ARENOPOLIS"/>
    <s v="Aquisição e Instalação de Academias Ao Ar Livre e Playgrounds no Município de Arenópolis/GO"/>
    <m/>
    <m/>
    <m/>
    <m/>
    <s v="GO"/>
    <x v="59"/>
    <x v="0"/>
    <m/>
    <m/>
  </r>
  <r>
    <n v="1428"/>
    <m/>
    <m/>
    <m/>
    <m/>
    <x v="672"/>
    <x v="1186"/>
    <x v="1186"/>
    <s v="BEM"/>
    <m/>
    <m/>
    <s v="OUTROS MATERIAIS PERMANENTES"/>
    <n v="1"/>
    <m/>
    <n v="207250"/>
    <n v="207250"/>
    <n v="15304224"/>
    <s v="153042"/>
    <s v="1530"/>
    <m/>
    <m/>
    <x v="12"/>
    <m/>
    <m/>
    <s v="12220/2024"/>
    <n v="959623"/>
    <s v="MUNICIPIO DE BURITI DE GOIAS"/>
    <s v="Aquisição e Instalação de Academia ao Ar Livre e Playground no Município de Buriti de Goiás/GO"/>
    <m/>
    <m/>
    <m/>
    <m/>
    <s v="GO"/>
    <x v="59"/>
    <x v="0"/>
    <m/>
    <m/>
  </r>
  <r>
    <n v="1429"/>
    <m/>
    <m/>
    <m/>
    <m/>
    <x v="672"/>
    <x v="1187"/>
    <x v="1187"/>
    <s v="BEM"/>
    <m/>
    <m/>
    <s v="OUTROS MATERIAIS PERMANENTES"/>
    <n v="1"/>
    <m/>
    <n v="207250"/>
    <n v="207250"/>
    <n v="15304236"/>
    <s v="153042"/>
    <s v="1530"/>
    <m/>
    <m/>
    <x v="12"/>
    <m/>
    <m/>
    <s v="12224/2024"/>
    <n v="961233"/>
    <s v="MUNICIPIO DE HIDROLINA"/>
    <s v="Aquisição e Instalação de Academias ao Ar Livre e Playground no Município de Hidrolina/GO"/>
    <m/>
    <m/>
    <m/>
    <m/>
    <s v="GO"/>
    <x v="59"/>
    <x v="0"/>
    <m/>
    <m/>
  </r>
  <r>
    <n v="1430"/>
    <m/>
    <m/>
    <m/>
    <m/>
    <x v="11"/>
    <x v="11"/>
    <x v="11"/>
    <s v="-"/>
    <m/>
    <m/>
    <s v="-"/>
    <n v="0"/>
    <m/>
    <n v="0"/>
    <n v="0"/>
    <n v="0"/>
    <s v="0"/>
    <s v="0"/>
    <m/>
    <m/>
    <x v="13"/>
    <m/>
    <m/>
    <s v="12318/2024"/>
    <n v="962311"/>
    <s v="MUNICIPIO DE NOVO HAMBURGO"/>
    <s v="Aquisição e Instalação de Academias ao Ar Livre no Município de Novo Hamburgo"/>
    <m/>
    <m/>
    <m/>
    <m/>
    <s v="RS"/>
    <x v="10"/>
    <x v="0"/>
    <m/>
    <m/>
  </r>
  <r>
    <n v="1431"/>
    <m/>
    <m/>
    <m/>
    <m/>
    <x v="672"/>
    <x v="1188"/>
    <x v="1188"/>
    <s v="BEM"/>
    <m/>
    <m/>
    <s v="APARELHOS E EQUIP. P/ ESPORTES E DIVERSOES"/>
    <n v="1"/>
    <m/>
    <n v="208300"/>
    <n v="208300"/>
    <n v="15311739"/>
    <s v="153117"/>
    <s v="1531"/>
    <m/>
    <m/>
    <x v="12"/>
    <m/>
    <m/>
    <s v="12487/2024"/>
    <n v="959645"/>
    <s v="MUNICIPIO DE NOVA ROMA"/>
    <s v="Aquisição e Instalação de Academias ao Ar Livre e Parques Infantis no Município  de Nova Roma/GO"/>
    <m/>
    <m/>
    <m/>
    <m/>
    <s v="GO"/>
    <x v="59"/>
    <x v="0"/>
    <m/>
    <m/>
  </r>
  <r>
    <n v="1432"/>
    <m/>
    <m/>
    <m/>
    <m/>
    <x v="672"/>
    <x v="1189"/>
    <x v="1189"/>
    <s v="BEM"/>
    <m/>
    <m/>
    <s v="EQUIPAMENTOS E MATERIAL PERMANENTE"/>
    <n v="1"/>
    <m/>
    <n v="203000"/>
    <n v="203000"/>
    <n v="15312286"/>
    <s v="153122"/>
    <s v="1531"/>
    <m/>
    <m/>
    <x v="12"/>
    <m/>
    <m/>
    <s v="12617/2024"/>
    <n v="963553"/>
    <s v="MUNICIPIO DE GOIANESIA"/>
    <s v="Aquisição e Instalação de Academias ao Ar Livre e Playgrounds no Município de Goianésia/GO"/>
    <m/>
    <m/>
    <m/>
    <m/>
    <s v="GO"/>
    <x v="59"/>
    <x v="0"/>
    <m/>
    <m/>
  </r>
  <r>
    <n v="1433"/>
    <m/>
    <m/>
    <m/>
    <m/>
    <x v="623"/>
    <x v="1190"/>
    <x v="1190"/>
    <s v="SERVICO"/>
    <m/>
    <m/>
    <s v="OUTROS SERVICOS DE TERCEIROS-PESSOA JURIDICA"/>
    <n v="4"/>
    <m/>
    <n v="6000"/>
    <n v="24000"/>
    <n v="15435192"/>
    <s v="154351"/>
    <s v="1543"/>
    <m/>
    <m/>
    <x v="10"/>
    <m/>
    <m/>
    <s v="12776/2024"/>
    <n v="963416"/>
    <s v="MUNICIPIO DE ARATUBA"/>
    <s v="Realização do Campeonato Aratuba Terra de Esportes, no Município de Aratuba/CE"/>
    <m/>
    <m/>
    <m/>
    <m/>
    <s v="CE"/>
    <x v="0"/>
    <x v="0"/>
    <m/>
    <m/>
  </r>
  <r>
    <n v="1434"/>
    <m/>
    <m/>
    <m/>
    <m/>
    <x v="130"/>
    <x v="1191"/>
    <x v="1191"/>
    <s v="SERVICO"/>
    <m/>
    <m/>
    <s v="OUTROS SERVICOS DE TERCEIROS-PESSOA JURIDICA"/>
    <n v="30"/>
    <m/>
    <n v="1300"/>
    <n v="39000"/>
    <n v="15435254"/>
    <s v="154352"/>
    <s v="1543"/>
    <m/>
    <m/>
    <x v="10"/>
    <m/>
    <m/>
    <s v="12776/2024"/>
    <n v="963416"/>
    <s v="MUNICIPIO DE ARATUBA"/>
    <s v="Realização do Campeonato Aratuba Terra de Esportes, no Município de Aratuba/CE"/>
    <m/>
    <m/>
    <m/>
    <m/>
    <s v="CE"/>
    <x v="0"/>
    <x v="0"/>
    <m/>
    <m/>
  </r>
  <r>
    <n v="1435"/>
    <m/>
    <m/>
    <m/>
    <m/>
    <x v="9"/>
    <x v="1192"/>
    <x v="1192"/>
    <s v="SERVICO"/>
    <m/>
    <m/>
    <s v="OUTROS SERVICOS"/>
    <n v="16"/>
    <m/>
    <n v="550"/>
    <n v="8800"/>
    <n v="15323549"/>
    <s v="153235"/>
    <s v="1532"/>
    <m/>
    <m/>
    <x v="10"/>
    <m/>
    <m/>
    <s v="12776/2024"/>
    <n v="963416"/>
    <s v="MUNICIPIO DE ARATUBA"/>
    <s v="Realização do Campeonato Aratuba Terra de Esportes, no Município de Aratuba/CE"/>
    <m/>
    <m/>
    <m/>
    <m/>
    <s v="CE"/>
    <x v="8"/>
    <x v="0"/>
    <m/>
    <m/>
  </r>
  <r>
    <n v="1436"/>
    <m/>
    <m/>
    <m/>
    <m/>
    <x v="695"/>
    <x v="1193"/>
    <x v="1193"/>
    <s v="SERVICO"/>
    <m/>
    <m/>
    <s v="OUTROS SERVICOS DE TERCEIROS-PESSOA JURIDICA"/>
    <n v="20"/>
    <m/>
    <n v="50"/>
    <n v="1000"/>
    <n v="15435317"/>
    <s v="154353"/>
    <s v="1543"/>
    <m/>
    <m/>
    <x v="10"/>
    <m/>
    <m/>
    <s v="12776/2024"/>
    <n v="963416"/>
    <s v="MUNICIPIO DE ARATUBA"/>
    <s v="Realização do Campeonato Aratuba Terra de Esportes, no Município de Aratuba/CE"/>
    <m/>
    <m/>
    <m/>
    <m/>
    <s v="CE"/>
    <x v="0"/>
    <x v="0"/>
    <m/>
    <m/>
  </r>
  <r>
    <n v="1437"/>
    <m/>
    <m/>
    <m/>
    <m/>
    <x v="696"/>
    <x v="1194"/>
    <x v="1194"/>
    <s v="SERVICO"/>
    <m/>
    <m/>
    <s v="OUTROS SERVICOS DE TERCEIROS-PESSOA JURIDICA"/>
    <n v="400"/>
    <m/>
    <n v="20"/>
    <n v="8000"/>
    <n v="15435308"/>
    <s v="154353"/>
    <s v="1543"/>
    <m/>
    <m/>
    <x v="10"/>
    <m/>
    <m/>
    <s v="12776/2024"/>
    <n v="963416"/>
    <s v="MUNICIPIO DE ARATUBA"/>
    <s v="Realização do Campeonato Aratuba Terra de Esportes, no Município de Aratuba/CE"/>
    <m/>
    <m/>
    <m/>
    <m/>
    <s v="CE"/>
    <x v="0"/>
    <x v="0"/>
    <m/>
    <m/>
  </r>
  <r>
    <n v="1438"/>
    <m/>
    <m/>
    <m/>
    <m/>
    <x v="697"/>
    <x v="1195"/>
    <x v="1195"/>
    <s v="SERVICO"/>
    <m/>
    <m/>
    <s v="OUTROS SERVICOS DE TERCEIROS-PESSOA JURIDICA"/>
    <n v="2"/>
    <m/>
    <n v="550"/>
    <n v="1100"/>
    <n v="15435293"/>
    <s v="154352"/>
    <s v="1543"/>
    <m/>
    <m/>
    <x v="10"/>
    <m/>
    <m/>
    <s v="12776/2024"/>
    <n v="963416"/>
    <s v="MUNICIPIO DE ARATUBA"/>
    <s v="Realização do Campeonato Aratuba Terra de Esportes, no Município de Aratuba/CE"/>
    <m/>
    <m/>
    <m/>
    <m/>
    <s v="CE"/>
    <x v="19"/>
    <x v="6"/>
    <m/>
    <m/>
  </r>
  <r>
    <n v="1439"/>
    <m/>
    <m/>
    <m/>
    <m/>
    <x v="508"/>
    <x v="1196"/>
    <x v="1196"/>
    <s v="BEM"/>
    <m/>
    <m/>
    <s v="OUTROS MATERIAIS DE CONSUMO"/>
    <n v="6"/>
    <m/>
    <n v="350"/>
    <n v="2100"/>
    <n v="15435234"/>
    <s v="154352"/>
    <s v="1543"/>
    <m/>
    <m/>
    <x v="10"/>
    <m/>
    <m/>
    <s v="12776/2024"/>
    <n v="963416"/>
    <s v="MUNICIPIO DE ARATUBA"/>
    <s v="Realização do Campeonato Aratuba Terra de Esportes, no Município de Aratuba/CE"/>
    <m/>
    <m/>
    <m/>
    <m/>
    <s v="CE"/>
    <x v="0"/>
    <x v="0"/>
    <m/>
    <m/>
  </r>
  <r>
    <n v="1440"/>
    <m/>
    <m/>
    <m/>
    <m/>
    <x v="698"/>
    <x v="1197"/>
    <x v="1197"/>
    <s v="SERVICO"/>
    <m/>
    <m/>
    <s v="OUTROS SERVICOS DE TERCEIROS-PESSOA JURIDICA"/>
    <n v="3"/>
    <m/>
    <n v="600"/>
    <n v="1800"/>
    <n v="15435297"/>
    <s v="154352"/>
    <s v="1543"/>
    <m/>
    <m/>
    <x v="10"/>
    <m/>
    <m/>
    <s v="12776/2024"/>
    <n v="963416"/>
    <s v="MUNICIPIO DE ARATUBA"/>
    <s v="Realização do Campeonato Aratuba Terra de Esportes, no Município de Aratuba/CE"/>
    <m/>
    <m/>
    <m/>
    <m/>
    <s v="CE"/>
    <x v="19"/>
    <x v="6"/>
    <m/>
    <m/>
  </r>
  <r>
    <n v="1441"/>
    <m/>
    <m/>
    <m/>
    <m/>
    <x v="699"/>
    <x v="1198"/>
    <x v="1198"/>
    <s v="SERVICO"/>
    <m/>
    <m/>
    <s v="OUTROS SERVICOS DE TERCEIROS-PESSOA JURIDICA"/>
    <n v="15"/>
    <m/>
    <n v="850"/>
    <n v="12750"/>
    <n v="15435319"/>
    <s v="154353"/>
    <s v="1543"/>
    <m/>
    <m/>
    <x v="10"/>
    <m/>
    <m/>
    <s v="12776/2024"/>
    <n v="963416"/>
    <s v="MUNICIPIO DE ARATUBA"/>
    <s v="Realização do Campeonato Aratuba Terra de Esportes, no Município de Aratuba/CE"/>
    <m/>
    <m/>
    <m/>
    <m/>
    <s v="CE"/>
    <x v="0"/>
    <x v="0"/>
    <m/>
    <m/>
  </r>
  <r>
    <n v="1442"/>
    <m/>
    <m/>
    <m/>
    <m/>
    <x v="700"/>
    <x v="1199"/>
    <x v="1199"/>
    <s v="SERVICO"/>
    <m/>
    <m/>
    <s v="OUTROS SERVICOS DE TERCEIROS-PESSOA JURIDICA"/>
    <n v="12"/>
    <m/>
    <n v="50"/>
    <n v="600"/>
    <n v="15435262"/>
    <s v="154352"/>
    <s v="1543"/>
    <m/>
    <m/>
    <x v="10"/>
    <m/>
    <m/>
    <s v="12776/2024"/>
    <n v="963416"/>
    <s v="MUNICIPIO DE ARATUBA"/>
    <s v="Realização do Campeonato Aratuba Terra de Esportes, no Município de Aratuba/CE"/>
    <m/>
    <m/>
    <m/>
    <m/>
    <s v="CE"/>
    <x v="0"/>
    <x v="0"/>
    <m/>
    <m/>
  </r>
  <r>
    <n v="1443"/>
    <m/>
    <m/>
    <m/>
    <m/>
    <x v="203"/>
    <x v="1200"/>
    <x v="1200"/>
    <s v="SERVICO"/>
    <m/>
    <m/>
    <s v="OUTROS SERVICOS DE TERCEIROS-PESSOA JURIDICA"/>
    <n v="3"/>
    <m/>
    <n v="1550"/>
    <n v="4650"/>
    <n v="15435256"/>
    <s v="154352"/>
    <s v="1543"/>
    <m/>
    <m/>
    <x v="10"/>
    <m/>
    <m/>
    <s v="12776/2024"/>
    <n v="963416"/>
    <s v="MUNICIPIO DE ARATUBA"/>
    <s v="Realização do Campeonato Aratuba Terra de Esportes, no Município de Aratuba/CE"/>
    <m/>
    <m/>
    <m/>
    <m/>
    <s v="CE"/>
    <x v="22"/>
    <x v="4"/>
    <m/>
    <m/>
  </r>
  <r>
    <n v="1444"/>
    <m/>
    <m/>
    <m/>
    <m/>
    <x v="9"/>
    <x v="1201"/>
    <x v="1201"/>
    <s v="SERVICO"/>
    <m/>
    <m/>
    <s v="OUTROS SERVICOS DE TERCEIROS-PESSOA JURIDICA"/>
    <n v="50"/>
    <m/>
    <n v="345"/>
    <n v="17250"/>
    <n v="15435179"/>
    <s v="154351"/>
    <s v="1543"/>
    <m/>
    <m/>
    <x v="10"/>
    <m/>
    <m/>
    <s v="12776/2024"/>
    <n v="963416"/>
    <s v="MUNICIPIO DE ARATUBA"/>
    <s v="Realização do Campeonato Aratuba Terra de Esportes, no Município de Aratuba/CE"/>
    <m/>
    <m/>
    <m/>
    <m/>
    <s v="CE"/>
    <x v="8"/>
    <x v="0"/>
    <m/>
    <m/>
  </r>
  <r>
    <n v="1445"/>
    <m/>
    <m/>
    <m/>
    <m/>
    <x v="9"/>
    <x v="1202"/>
    <x v="1202"/>
    <s v="SERVICO"/>
    <m/>
    <m/>
    <s v="OUTROS SERVICOS DE TERCEIROS-PESSOA JURIDICA"/>
    <n v="50"/>
    <m/>
    <n v="600"/>
    <n v="30000"/>
    <n v="15435166"/>
    <s v="154351"/>
    <s v="1543"/>
    <m/>
    <m/>
    <x v="10"/>
    <m/>
    <m/>
    <s v="12776/2024"/>
    <n v="963416"/>
    <s v="MUNICIPIO DE ARATUBA"/>
    <s v="Realização do Campeonato Aratuba Terra de Esportes, no Município de Aratuba/CE"/>
    <m/>
    <m/>
    <m/>
    <m/>
    <s v="CE"/>
    <x v="8"/>
    <x v="0"/>
    <m/>
    <m/>
  </r>
  <r>
    <n v="1446"/>
    <m/>
    <m/>
    <m/>
    <m/>
    <x v="701"/>
    <x v="1203"/>
    <x v="1203"/>
    <s v="BEM"/>
    <m/>
    <m/>
    <s v="OUTROS MATERIAIS DE CONSUMO"/>
    <n v="35"/>
    <m/>
    <n v="180"/>
    <n v="6300"/>
    <n v="15435197"/>
    <s v="154351"/>
    <s v="1543"/>
    <m/>
    <m/>
    <x v="10"/>
    <m/>
    <m/>
    <s v="12776/2024"/>
    <n v="963416"/>
    <s v="MUNICIPIO DE ARATUBA"/>
    <s v="Realização do Campeonato Aratuba Terra de Esportes, no Município de Aratuba/CE"/>
    <m/>
    <m/>
    <m/>
    <m/>
    <s v="CE"/>
    <x v="5"/>
    <x v="3"/>
    <m/>
    <m/>
  </r>
  <r>
    <n v="1447"/>
    <m/>
    <m/>
    <m/>
    <m/>
    <x v="702"/>
    <x v="1204"/>
    <x v="1204"/>
    <s v="BEM"/>
    <m/>
    <m/>
    <s v="OUTROS MATERIAIS DE CONSUMO"/>
    <n v="50"/>
    <m/>
    <n v="150"/>
    <n v="7500"/>
    <n v="15435200"/>
    <s v="154352"/>
    <s v="1543"/>
    <m/>
    <m/>
    <x v="10"/>
    <m/>
    <m/>
    <s v="12776/2024"/>
    <n v="963416"/>
    <s v="MUNICIPIO DE ARATUBA"/>
    <s v="Realização do Campeonato Aratuba Terra de Esportes, no Município de Aratuba/CE"/>
    <m/>
    <m/>
    <m/>
    <m/>
    <s v="CE"/>
    <x v="11"/>
    <x v="3"/>
    <m/>
    <m/>
  </r>
  <r>
    <n v="1448"/>
    <m/>
    <m/>
    <m/>
    <m/>
    <x v="203"/>
    <x v="1205"/>
    <x v="1205"/>
    <s v="SERVICO"/>
    <m/>
    <m/>
    <s v="OUTROS SERVICOS DE TERCEIROS-PESSOA JURIDICA"/>
    <n v="25"/>
    <m/>
    <n v="1600"/>
    <n v="40000"/>
    <n v="15435249"/>
    <s v="154352"/>
    <s v="1543"/>
    <m/>
    <m/>
    <x v="10"/>
    <m/>
    <m/>
    <s v="12776/2024"/>
    <n v="963416"/>
    <s v="MUNICIPIO DE ARATUBA"/>
    <s v="Realização do Campeonato Aratuba Terra de Esportes, no Município de Aratuba/CE"/>
    <m/>
    <m/>
    <m/>
    <m/>
    <s v="CE"/>
    <x v="22"/>
    <x v="4"/>
    <m/>
    <m/>
  </r>
  <r>
    <n v="1449"/>
    <m/>
    <m/>
    <m/>
    <m/>
    <x v="703"/>
    <x v="1206"/>
    <x v="1206"/>
    <s v="BEM"/>
    <m/>
    <m/>
    <s v="OUTROS MATERIAIS DE CONSUMO"/>
    <n v="5"/>
    <m/>
    <n v="250"/>
    <n v="1250"/>
    <n v="15435203"/>
    <s v="154352"/>
    <s v="1543"/>
    <m/>
    <m/>
    <x v="10"/>
    <m/>
    <m/>
    <s v="12776/2024"/>
    <n v="963416"/>
    <s v="MUNICIPIO DE ARATUBA"/>
    <s v="Realização do Campeonato Aratuba Terra de Esportes, no Município de Aratuba/CE"/>
    <m/>
    <m/>
    <m/>
    <m/>
    <s v="CE"/>
    <x v="21"/>
    <x v="3"/>
    <m/>
    <m/>
  </r>
  <r>
    <n v="1450"/>
    <m/>
    <m/>
    <m/>
    <m/>
    <x v="341"/>
    <x v="1207"/>
    <x v="1207"/>
    <s v="BEM"/>
    <m/>
    <m/>
    <s v="OUTROS MATERIAIS DE CONSUMO"/>
    <n v="5"/>
    <m/>
    <n v="220"/>
    <n v="1100"/>
    <n v="15435209"/>
    <s v="154352"/>
    <s v="1543"/>
    <m/>
    <m/>
    <x v="10"/>
    <m/>
    <m/>
    <s v="12776/2024"/>
    <n v="963416"/>
    <s v="MUNICIPIO DE ARATUBA"/>
    <s v="Realização do Campeonato Aratuba Terra de Esportes, no Município de Aratuba/CE"/>
    <m/>
    <m/>
    <m/>
    <m/>
    <s v="CE"/>
    <x v="0"/>
    <x v="0"/>
    <m/>
    <m/>
  </r>
  <r>
    <n v="1451"/>
    <m/>
    <m/>
    <m/>
    <m/>
    <x v="492"/>
    <x v="1208"/>
    <x v="1208"/>
    <s v="BEM"/>
    <m/>
    <m/>
    <s v="OUTROS MATERIAIS DE CONSUMO"/>
    <n v="2"/>
    <m/>
    <n v="330"/>
    <n v="660"/>
    <n v="15435244"/>
    <s v="154352"/>
    <s v="1543"/>
    <m/>
    <m/>
    <x v="10"/>
    <m/>
    <m/>
    <s v="12776/2024"/>
    <n v="963416"/>
    <s v="MUNICIPIO DE ARATUBA"/>
    <s v="Realização do Campeonato Aratuba Terra de Esportes, no Município de Aratuba/CE"/>
    <m/>
    <m/>
    <m/>
    <m/>
    <s v="CE"/>
    <x v="0"/>
    <x v="0"/>
    <m/>
    <m/>
  </r>
  <r>
    <n v="1452"/>
    <m/>
    <m/>
    <m/>
    <m/>
    <x v="704"/>
    <x v="1209"/>
    <x v="1209"/>
    <s v="BEM"/>
    <m/>
    <m/>
    <s v="UNIFORMES, TECIDOS E AVIAMENTOS"/>
    <n v="2500"/>
    <m/>
    <n v="29.9"/>
    <n v="74750"/>
    <n v="15451518"/>
    <s v="154515"/>
    <s v="1545"/>
    <m/>
    <m/>
    <x v="8"/>
    <m/>
    <m/>
    <s v="13053/2024"/>
    <n v="962617"/>
    <s v="INSTITUTO ATHUS"/>
    <s v="Realização do Evento Taça das Favelas do Paraná 2024 no Estado do Paraná"/>
    <m/>
    <m/>
    <m/>
    <m/>
    <s v="PR"/>
    <x v="0"/>
    <x v="0"/>
    <m/>
    <m/>
  </r>
  <r>
    <n v="1453"/>
    <m/>
    <m/>
    <m/>
    <m/>
    <x v="5"/>
    <x v="1210"/>
    <x v="1210"/>
    <s v="BEM"/>
    <m/>
    <m/>
    <s v="MATERIAL EDUCATIVO E ESPORTIVO"/>
    <n v="2640"/>
    <m/>
    <n v="16"/>
    <n v="42240"/>
    <n v="15403330"/>
    <s v="154033"/>
    <s v="1540"/>
    <m/>
    <m/>
    <x v="8"/>
    <m/>
    <m/>
    <s v="13053/2024"/>
    <n v="962617"/>
    <s v="INSTITUTO ATHUS"/>
    <s v="Realização do Evento Taça das Favelas do Paraná 2024 no Estado do Paraná"/>
    <m/>
    <m/>
    <m/>
    <m/>
    <s v="PR"/>
    <x v="4"/>
    <x v="2"/>
    <m/>
    <m/>
  </r>
  <r>
    <n v="1454"/>
    <m/>
    <m/>
    <m/>
    <m/>
    <x v="202"/>
    <x v="1211"/>
    <x v="1211"/>
    <s v="SERVICO"/>
    <m/>
    <m/>
    <s v="OUTROS SERVICOS DE TERCEIROS-PESSOA JURIDICA"/>
    <n v="150"/>
    <m/>
    <n v="170"/>
    <n v="25500"/>
    <n v="15403165"/>
    <s v="154031"/>
    <s v="1540"/>
    <m/>
    <m/>
    <x v="8"/>
    <m/>
    <m/>
    <s v="13053/2024"/>
    <n v="962617"/>
    <s v="INSTITUTO ATHUS"/>
    <s v="Realização do Evento Taça das Favelas do Paraná 2024 no Estado do Paraná"/>
    <m/>
    <m/>
    <m/>
    <m/>
    <s v="PR"/>
    <x v="0"/>
    <x v="0"/>
    <m/>
    <m/>
  </r>
  <r>
    <n v="1455"/>
    <m/>
    <m/>
    <m/>
    <m/>
    <x v="145"/>
    <x v="1212"/>
    <x v="1212"/>
    <s v="SERVICO"/>
    <m/>
    <m/>
    <s v="OUTROS SERVICOS DE TERCEIROS-PESSOA JURIDICA"/>
    <n v="28"/>
    <m/>
    <n v="4450"/>
    <n v="124600"/>
    <n v="15403664"/>
    <s v="154036"/>
    <s v="1540"/>
    <m/>
    <m/>
    <x v="8"/>
    <m/>
    <m/>
    <s v="13053/2024"/>
    <n v="962617"/>
    <s v="INSTITUTO ATHUS"/>
    <s v="Realização do Evento Taça das Favelas do Paraná 2024 no Estado do Paraná"/>
    <m/>
    <m/>
    <m/>
    <m/>
    <s v="PR"/>
    <x v="0"/>
    <x v="0"/>
    <m/>
    <m/>
  </r>
  <r>
    <n v="1456"/>
    <m/>
    <m/>
    <m/>
    <m/>
    <x v="9"/>
    <x v="1213"/>
    <x v="1213"/>
    <s v="SERVICO"/>
    <m/>
    <m/>
    <s v="OUTROS SERVICOS DE TERCEIROS-PESSOA JURIDICA"/>
    <n v="142"/>
    <m/>
    <n v="600"/>
    <n v="85200"/>
    <n v="15403164"/>
    <s v="154031"/>
    <s v="1540"/>
    <m/>
    <m/>
    <x v="8"/>
    <m/>
    <m/>
    <s v="13053/2024"/>
    <n v="962617"/>
    <s v="INSTITUTO ATHUS"/>
    <s v="Realização do Evento Taça das Favelas do Paraná 2024 no Estado do Paraná"/>
    <m/>
    <m/>
    <m/>
    <m/>
    <s v="PR"/>
    <x v="8"/>
    <x v="0"/>
    <m/>
    <m/>
  </r>
  <r>
    <n v="1457"/>
    <m/>
    <m/>
    <m/>
    <m/>
    <x v="2"/>
    <x v="206"/>
    <x v="206"/>
    <s v="SERVICO"/>
    <m/>
    <m/>
    <s v="OUTROS SERVICOS DE TERCEIROS-PESSOA JURIDICA"/>
    <n v="300"/>
    <m/>
    <n v="250"/>
    <n v="75000"/>
    <n v="15403197"/>
    <s v="154031"/>
    <s v="1540"/>
    <m/>
    <m/>
    <x v="8"/>
    <m/>
    <m/>
    <s v="13053/2024"/>
    <n v="962617"/>
    <s v="INSTITUTO ATHUS"/>
    <s v="Realização do Evento Taça das Favelas do Paraná 2024 no Estado do Paraná"/>
    <m/>
    <m/>
    <m/>
    <m/>
    <s v="PR"/>
    <x v="2"/>
    <x v="1"/>
    <m/>
    <m/>
  </r>
  <r>
    <n v="1458"/>
    <m/>
    <m/>
    <m/>
    <m/>
    <x v="23"/>
    <x v="1214"/>
    <x v="1214"/>
    <s v="SERVICO"/>
    <m/>
    <m/>
    <s v="OUTROS SERVICOS DE TERCEIROS-PESSOA JURIDICA"/>
    <n v="300"/>
    <m/>
    <n v="190"/>
    <n v="57000"/>
    <n v="15403203"/>
    <s v="154032"/>
    <s v="1540"/>
    <m/>
    <m/>
    <x v="8"/>
    <m/>
    <m/>
    <s v="13053/2024"/>
    <n v="962617"/>
    <s v="INSTITUTO ATHUS"/>
    <s v="Realização do Evento Taça das Favelas do Paraná 2024 no Estado do Paraná"/>
    <m/>
    <m/>
    <m/>
    <m/>
    <s v="PR"/>
    <x v="15"/>
    <x v="7"/>
    <m/>
    <m/>
  </r>
  <r>
    <n v="1459"/>
    <m/>
    <m/>
    <m/>
    <m/>
    <x v="68"/>
    <x v="1215"/>
    <x v="1215"/>
    <s v="SERVICO"/>
    <m/>
    <m/>
    <s v="OUTROS SERVICOS DE TERCEIROS-PESSOA JURIDICA"/>
    <n v="200"/>
    <m/>
    <n v="180"/>
    <n v="36000"/>
    <n v="15403110"/>
    <s v="154031"/>
    <s v="1540"/>
    <m/>
    <m/>
    <x v="8"/>
    <m/>
    <m/>
    <s v="13053/2024"/>
    <n v="962617"/>
    <s v="INSTITUTO ATHUS"/>
    <s v="Realização do Evento Taça das Favelas do Paraná 2024 no Estado do Paraná"/>
    <m/>
    <m/>
    <m/>
    <m/>
    <s v="PR"/>
    <x v="24"/>
    <x v="10"/>
    <m/>
    <m/>
  </r>
  <r>
    <n v="1460"/>
    <m/>
    <m/>
    <m/>
    <m/>
    <x v="12"/>
    <x v="12"/>
    <x v="12"/>
    <s v="SERVICO"/>
    <m/>
    <m/>
    <s v="OUTROS SERVICOS DE TERCEIROS-PESSOA JURIDICA"/>
    <n v="16"/>
    <m/>
    <n v="2900"/>
    <n v="46400"/>
    <n v="15403102"/>
    <s v="154031"/>
    <s v="1540"/>
    <m/>
    <m/>
    <x v="8"/>
    <m/>
    <m/>
    <s v="13053/2024"/>
    <n v="962617"/>
    <s v="INSTITUTO ATHUS"/>
    <s v="Realização do Evento Taça das Favelas do Paraná 2024 no Estado do Paraná"/>
    <m/>
    <m/>
    <m/>
    <m/>
    <s v="PR"/>
    <x v="0"/>
    <x v="0"/>
    <m/>
    <m/>
  </r>
  <r>
    <n v="1461"/>
    <m/>
    <m/>
    <m/>
    <m/>
    <x v="52"/>
    <x v="1216"/>
    <x v="1216"/>
    <s v="SERVICO"/>
    <m/>
    <m/>
    <s v="SERVICOS TECNICOS PROFISSIONAIS"/>
    <n v="3750"/>
    <m/>
    <n v="19.899999999999999"/>
    <n v="74625"/>
    <n v="15403657"/>
    <s v="154036"/>
    <s v="1540"/>
    <m/>
    <m/>
    <x v="8"/>
    <m/>
    <m/>
    <s v="13053/2024"/>
    <n v="962617"/>
    <s v="INSTITUTO ATHUS"/>
    <s v="Realização do Evento Taça das Favelas do Paraná 2024 no Estado do Paraná"/>
    <m/>
    <m/>
    <m/>
    <m/>
    <s v="PR"/>
    <x v="0"/>
    <x v="0"/>
    <m/>
    <m/>
  </r>
  <r>
    <n v="1462"/>
    <m/>
    <m/>
    <m/>
    <m/>
    <x v="705"/>
    <x v="1217"/>
    <x v="1217"/>
    <s v="BEM"/>
    <m/>
    <m/>
    <s v="MATERIAL EDUCATIVO E ESPORTIVO"/>
    <n v="2400"/>
    <m/>
    <n v="176"/>
    <n v="422400"/>
    <n v="15403437"/>
    <s v="154034"/>
    <s v="1540"/>
    <m/>
    <m/>
    <x v="8"/>
    <m/>
    <m/>
    <s v="13053/2024"/>
    <n v="962617"/>
    <s v="INSTITUTO ATHUS"/>
    <s v="Realização do Evento Taça das Favelas do Paraná 2024 no Estado do Paraná"/>
    <m/>
    <m/>
    <m/>
    <m/>
    <s v="PR"/>
    <x v="0"/>
    <x v="0"/>
    <m/>
    <m/>
  </r>
  <r>
    <n v="1463"/>
    <m/>
    <m/>
    <m/>
    <m/>
    <x v="706"/>
    <x v="1218"/>
    <x v="1218"/>
    <s v="SERVICO"/>
    <m/>
    <m/>
    <s v="OUTROS SERVICOS DE TERCEIROS-PESSOA JURIDICA"/>
    <n v="28"/>
    <m/>
    <n v="2970"/>
    <n v="83160"/>
    <n v="15403665"/>
    <s v="154036"/>
    <s v="1540"/>
    <m/>
    <m/>
    <x v="8"/>
    <m/>
    <m/>
    <s v="13053/2024"/>
    <n v="962617"/>
    <s v="INSTITUTO ATHUS"/>
    <s v="Realização do Evento Taça das Favelas do Paraná 2024 no Estado do Paraná"/>
    <m/>
    <m/>
    <m/>
    <m/>
    <s v="PR"/>
    <x v="0"/>
    <x v="0"/>
    <m/>
    <m/>
  </r>
  <r>
    <n v="1464"/>
    <m/>
    <m/>
    <m/>
    <m/>
    <x v="539"/>
    <x v="1219"/>
    <x v="1219"/>
    <s v="BEM"/>
    <m/>
    <m/>
    <s v="MATERIAL EDUCATIVO E ESPORTIVO"/>
    <n v="1500"/>
    <m/>
    <n v="163"/>
    <n v="244500"/>
    <n v="15403328"/>
    <s v="154033"/>
    <s v="1540"/>
    <m/>
    <m/>
    <x v="8"/>
    <m/>
    <m/>
    <s v="13053/2024"/>
    <n v="962617"/>
    <s v="INSTITUTO ATHUS"/>
    <s v="Realização do Evento Taça das Favelas do Paraná 2024 no Estado do Paraná"/>
    <m/>
    <m/>
    <m/>
    <m/>
    <s v="PR"/>
    <x v="5"/>
    <x v="3"/>
    <m/>
    <m/>
  </r>
  <r>
    <n v="1465"/>
    <m/>
    <m/>
    <m/>
    <m/>
    <x v="435"/>
    <x v="1220"/>
    <x v="1220"/>
    <s v="SERVICO"/>
    <m/>
    <m/>
    <s v="OUTROS SERVICOS DE TERCEIROS-PESSOA JURIDICA"/>
    <n v="8"/>
    <m/>
    <n v="4600"/>
    <n v="36800"/>
    <n v="15402971"/>
    <s v="154029"/>
    <s v="1540"/>
    <m/>
    <m/>
    <x v="8"/>
    <m/>
    <m/>
    <s v="13053/2024"/>
    <n v="962617"/>
    <s v="INSTITUTO ATHUS"/>
    <s v="Realização do Evento Taça das Favelas do Paraná 2024 no Estado do Paraná"/>
    <m/>
    <m/>
    <m/>
    <m/>
    <s v="PR"/>
    <x v="56"/>
    <x v="8"/>
    <m/>
    <m/>
  </r>
  <r>
    <n v="1466"/>
    <m/>
    <m/>
    <m/>
    <m/>
    <x v="17"/>
    <x v="1221"/>
    <x v="1221"/>
    <s v="SERVICO"/>
    <m/>
    <m/>
    <s v="OUTROS SERVICOS DE TERCEIROS-PESSOA JURIDICA"/>
    <n v="28"/>
    <m/>
    <n v="3200"/>
    <n v="89600"/>
    <n v="15403663"/>
    <s v="154036"/>
    <s v="1540"/>
    <m/>
    <m/>
    <x v="8"/>
    <m/>
    <m/>
    <s v="13053/2024"/>
    <n v="962617"/>
    <s v="INSTITUTO ATHUS"/>
    <s v="Realização do Evento Taça das Favelas do Paraná 2024 no Estado do Paraná"/>
    <m/>
    <m/>
    <m/>
    <m/>
    <s v="PR"/>
    <x v="12"/>
    <x v="0"/>
    <m/>
    <m/>
  </r>
  <r>
    <n v="1467"/>
    <m/>
    <m/>
    <m/>
    <m/>
    <x v="140"/>
    <x v="496"/>
    <x v="496"/>
    <s v="SERVICO"/>
    <m/>
    <m/>
    <s v="OUTROS SERVICOS DE TERCEIROS-PESSOA JURIDICA"/>
    <n v="32"/>
    <m/>
    <n v="3600"/>
    <n v="115200"/>
    <n v="15403108"/>
    <s v="154031"/>
    <s v="1540"/>
    <m/>
    <m/>
    <x v="8"/>
    <m/>
    <m/>
    <s v="13053/2024"/>
    <n v="962617"/>
    <s v="INSTITUTO ATHUS"/>
    <s v="Realização do Evento Taça das Favelas do Paraná 2024 no Estado do Paraná"/>
    <m/>
    <m/>
    <m/>
    <m/>
    <s v="PR"/>
    <x v="0"/>
    <x v="0"/>
    <m/>
    <m/>
  </r>
  <r>
    <n v="1468"/>
    <m/>
    <m/>
    <m/>
    <m/>
    <x v="153"/>
    <x v="387"/>
    <x v="387"/>
    <s v="BEM"/>
    <m/>
    <m/>
    <s v="MATERIAL EDUCATIVO E ESPORTIVO"/>
    <n v="400"/>
    <m/>
    <n v="28"/>
    <n v="11200"/>
    <n v="15403431"/>
    <s v="154034"/>
    <s v="1540"/>
    <m/>
    <m/>
    <x v="8"/>
    <m/>
    <m/>
    <s v="13053/2024"/>
    <n v="962617"/>
    <s v="INSTITUTO ATHUS"/>
    <s v="Realização do Evento Taça das Favelas do Paraná 2024 no Estado do Paraná"/>
    <m/>
    <m/>
    <m/>
    <m/>
    <s v="PR"/>
    <x v="36"/>
    <x v="3"/>
    <m/>
    <m/>
  </r>
  <r>
    <n v="1469"/>
    <m/>
    <m/>
    <m/>
    <m/>
    <x v="707"/>
    <x v="1222"/>
    <x v="1222"/>
    <s v="SERVICO"/>
    <m/>
    <m/>
    <s v="OUTROS SERVICOS DE TERCEIROS-PESSOA JURIDICA"/>
    <n v="8"/>
    <m/>
    <n v="2988.25"/>
    <n v="23906"/>
    <n v="15403667"/>
    <s v="154036"/>
    <s v="1540"/>
    <m/>
    <m/>
    <x v="8"/>
    <m/>
    <m/>
    <s v="13053/2024"/>
    <n v="962617"/>
    <s v="INSTITUTO ATHUS"/>
    <s v="Realização do Evento Taça das Favelas do Paraná 2024 no Estado do Paraná"/>
    <m/>
    <m/>
    <m/>
    <m/>
    <s v="PR"/>
    <x v="0"/>
    <x v="0"/>
    <m/>
    <m/>
  </r>
  <r>
    <n v="1470"/>
    <m/>
    <m/>
    <m/>
    <m/>
    <x v="33"/>
    <x v="1223"/>
    <x v="1223"/>
    <s v="SERVICO"/>
    <m/>
    <m/>
    <s v="SERVICOS GRAFICOS E EDITORIAIS"/>
    <n v="45"/>
    <m/>
    <n v="1655"/>
    <n v="74475"/>
    <n v="15403671"/>
    <s v="154036"/>
    <s v="1540"/>
    <m/>
    <m/>
    <x v="8"/>
    <m/>
    <m/>
    <s v="13053/2024"/>
    <n v="962617"/>
    <s v="INSTITUTO ATHUS"/>
    <s v="Realização do Evento Taça das Favelas do Paraná 2024 no Estado do Paraná"/>
    <m/>
    <m/>
    <m/>
    <m/>
    <s v="PR"/>
    <x v="19"/>
    <x v="6"/>
    <m/>
    <m/>
  </r>
  <r>
    <n v="1471"/>
    <m/>
    <m/>
    <m/>
    <m/>
    <x v="1"/>
    <x v="1224"/>
    <x v="1224"/>
    <s v="SERVICO"/>
    <m/>
    <m/>
    <s v="OUTROS SERVICOS DE TERCEIROS-PESSOA JURIDICA"/>
    <n v="300"/>
    <m/>
    <n v="250"/>
    <n v="75000"/>
    <n v="15403200"/>
    <s v="154032"/>
    <s v="1540"/>
    <m/>
    <m/>
    <x v="8"/>
    <m/>
    <m/>
    <s v="13053/2024"/>
    <n v="962617"/>
    <s v="INSTITUTO ATHUS"/>
    <s v="Realização do Evento Taça das Favelas do Paraná 2024 no Estado do Paraná"/>
    <m/>
    <m/>
    <m/>
    <m/>
    <s v="PR"/>
    <x v="1"/>
    <x v="1"/>
    <m/>
    <m/>
  </r>
  <r>
    <n v="1472"/>
    <m/>
    <m/>
    <m/>
    <m/>
    <x v="37"/>
    <x v="1225"/>
    <x v="1225"/>
    <s v="BEM"/>
    <m/>
    <m/>
    <s v="UNIFORMES, TECIDOS E AVIAMENTOS"/>
    <n v="2500"/>
    <m/>
    <n v="122.5"/>
    <n v="306250"/>
    <n v="15451513"/>
    <s v="154515"/>
    <s v="1545"/>
    <m/>
    <m/>
    <x v="8"/>
    <m/>
    <m/>
    <s v="13053/2024"/>
    <n v="962617"/>
    <s v="INSTITUTO ATHUS"/>
    <s v="Realização do Evento Taça das Favelas do Paraná 2024 no Estado do Paraná"/>
    <m/>
    <m/>
    <m/>
    <m/>
    <s v="PR"/>
    <x v="0"/>
    <x v="0"/>
    <m/>
    <m/>
  </r>
  <r>
    <n v="1473"/>
    <m/>
    <m/>
    <m/>
    <m/>
    <x v="146"/>
    <x v="1226"/>
    <x v="1226"/>
    <s v="SERVICO"/>
    <m/>
    <m/>
    <s v="OUTROS SERVICOS DE TERCEIROS-PESSOA JURIDICA"/>
    <n v="9"/>
    <m/>
    <n v="3690"/>
    <n v="33210"/>
    <n v="15403659"/>
    <s v="154036"/>
    <s v="1540"/>
    <m/>
    <m/>
    <x v="8"/>
    <m/>
    <m/>
    <s v="13053/2024"/>
    <n v="962617"/>
    <s v="INSTITUTO ATHUS"/>
    <s v="Realização do Evento Taça das Favelas do Paraná 2024 no Estado do Paraná"/>
    <m/>
    <m/>
    <m/>
    <m/>
    <s v="PR"/>
    <x v="0"/>
    <x v="0"/>
    <m/>
    <m/>
  </r>
  <r>
    <n v="1474"/>
    <m/>
    <m/>
    <m/>
    <m/>
    <x v="42"/>
    <x v="411"/>
    <x v="411"/>
    <s v="BEM"/>
    <m/>
    <m/>
    <s v="UNIFORMES, TECIDOS E AVIAMENTOS"/>
    <n v="2650"/>
    <m/>
    <n v="42.9"/>
    <n v="113685"/>
    <n v="15403439"/>
    <s v="154034"/>
    <s v="1540"/>
    <m/>
    <m/>
    <x v="8"/>
    <m/>
    <m/>
    <s v="13053/2024"/>
    <n v="962617"/>
    <s v="INSTITUTO ATHUS"/>
    <s v="Realização do Evento Taça das Favelas do Paraná 2024 no Estado do Paraná"/>
    <m/>
    <m/>
    <m/>
    <m/>
    <s v="PR"/>
    <x v="22"/>
    <x v="4"/>
    <m/>
    <m/>
  </r>
  <r>
    <n v="1475"/>
    <m/>
    <m/>
    <m/>
    <m/>
    <x v="456"/>
    <x v="1227"/>
    <x v="1227"/>
    <s v="SERVICO"/>
    <m/>
    <m/>
    <s v="SERVICOS TECNICOS PROFISSIONAIS"/>
    <n v="336"/>
    <m/>
    <n v="697"/>
    <n v="234192"/>
    <n v="15403632"/>
    <s v="154036"/>
    <s v="1540"/>
    <m/>
    <m/>
    <x v="8"/>
    <m/>
    <m/>
    <s v="13053/2024"/>
    <n v="962617"/>
    <s v="INSTITUTO ATHUS"/>
    <s v="Realização do Evento Taça das Favelas do Paraná 2024 no Estado do Paraná"/>
    <m/>
    <m/>
    <m/>
    <m/>
    <s v="PR"/>
    <x v="0"/>
    <x v="0"/>
    <m/>
    <m/>
  </r>
  <r>
    <n v="1476"/>
    <m/>
    <m/>
    <m/>
    <m/>
    <x v="141"/>
    <x v="1228"/>
    <x v="1228"/>
    <s v="BEM"/>
    <m/>
    <m/>
    <s v="UNIFORMES, TECIDOS E AVIAMENTOS"/>
    <n v="2500"/>
    <m/>
    <n v="29.9"/>
    <n v="74750"/>
    <n v="15451516"/>
    <s v="154515"/>
    <s v="1545"/>
    <m/>
    <m/>
    <x v="8"/>
    <m/>
    <m/>
    <s v="13053/2024"/>
    <n v="962617"/>
    <s v="INSTITUTO ATHUS"/>
    <s v="Realização do Evento Taça das Favelas do Paraná 2024 no Estado do Paraná"/>
    <m/>
    <m/>
    <m/>
    <m/>
    <s v="PR"/>
    <x v="0"/>
    <x v="0"/>
    <m/>
    <m/>
  </r>
  <r>
    <n v="1477"/>
    <m/>
    <m/>
    <m/>
    <m/>
    <x v="708"/>
    <x v="1229"/>
    <x v="1229"/>
    <s v="BEM"/>
    <m/>
    <m/>
    <s v="UNIFORMES, TECIDOS E AVIAMENTOS"/>
    <n v="96"/>
    <m/>
    <n v="1980"/>
    <n v="190080"/>
    <n v="15403436"/>
    <s v="154034"/>
    <s v="1540"/>
    <m/>
    <m/>
    <x v="8"/>
    <m/>
    <m/>
    <s v="13053/2024"/>
    <n v="962617"/>
    <s v="INSTITUTO ATHUS"/>
    <s v="Realização do Evento Taça das Favelas do Paraná 2024 no Estado do Paraná"/>
    <m/>
    <m/>
    <m/>
    <m/>
    <s v="PR"/>
    <x v="0"/>
    <x v="0"/>
    <m/>
    <m/>
  </r>
  <r>
    <n v="1478"/>
    <m/>
    <m/>
    <m/>
    <m/>
    <x v="33"/>
    <x v="1230"/>
    <x v="1230"/>
    <s v="SERVICO"/>
    <m/>
    <m/>
    <s v="SERVICOS GRAFICOS E EDITORIAIS"/>
    <n v="45"/>
    <m/>
    <n v="535"/>
    <n v="24075"/>
    <n v="15403670"/>
    <s v="154036"/>
    <s v="1540"/>
    <m/>
    <m/>
    <x v="8"/>
    <m/>
    <m/>
    <s v="13053/2024"/>
    <n v="962617"/>
    <s v="INSTITUTO ATHUS"/>
    <s v="Realização do Evento Taça das Favelas do Paraná 2024 no Estado do Paraná"/>
    <m/>
    <m/>
    <m/>
    <m/>
    <s v="PR"/>
    <x v="19"/>
    <x v="6"/>
    <m/>
    <m/>
  </r>
  <r>
    <n v="1479"/>
    <m/>
    <m/>
    <m/>
    <m/>
    <x v="132"/>
    <x v="200"/>
    <x v="200"/>
    <s v="BEM"/>
    <m/>
    <m/>
    <s v="UNIFORMES, TECIDOS E AVIAMENTOS"/>
    <n v="2500"/>
    <m/>
    <n v="14.9"/>
    <n v="37250"/>
    <n v="15451514"/>
    <s v="154515"/>
    <s v="1545"/>
    <m/>
    <m/>
    <x v="8"/>
    <m/>
    <m/>
    <s v="13053/2024"/>
    <n v="962617"/>
    <s v="INSTITUTO ATHUS"/>
    <s v="Realização do Evento Taça das Favelas do Paraná 2024 no Estado do Paraná"/>
    <m/>
    <m/>
    <m/>
    <m/>
    <s v="PR"/>
    <x v="33"/>
    <x v="3"/>
    <m/>
    <m/>
  </r>
  <r>
    <n v="1480"/>
    <m/>
    <m/>
    <m/>
    <m/>
    <x v="709"/>
    <x v="1231"/>
    <x v="1231"/>
    <s v="BEM"/>
    <m/>
    <m/>
    <s v="MATERIAL EDUCATIVO E ESPORTIVO"/>
    <n v="110"/>
    <m/>
    <n v="65"/>
    <n v="7150"/>
    <n v="15403433"/>
    <s v="154034"/>
    <s v="1540"/>
    <m/>
    <m/>
    <x v="8"/>
    <m/>
    <m/>
    <s v="13053/2024"/>
    <n v="962617"/>
    <s v="INSTITUTO ATHUS"/>
    <s v="Realização do Evento Taça das Favelas do Paraná 2024 no Estado do Paraná"/>
    <m/>
    <m/>
    <m/>
    <m/>
    <s v="PR"/>
    <x v="0"/>
    <x v="0"/>
    <m/>
    <m/>
  </r>
  <r>
    <n v="1481"/>
    <m/>
    <m/>
    <m/>
    <m/>
    <x v="710"/>
    <x v="1232"/>
    <x v="1232"/>
    <s v="BEM"/>
    <m/>
    <m/>
    <s v="MATERIAL EDUCATIVO E ESPORTIVO"/>
    <n v="35"/>
    <m/>
    <n v="342"/>
    <n v="11970"/>
    <n v="15403430"/>
    <s v="154034"/>
    <s v="1540"/>
    <m/>
    <m/>
    <x v="8"/>
    <m/>
    <m/>
    <s v="13053/2024"/>
    <n v="962617"/>
    <s v="INSTITUTO ATHUS"/>
    <s v="Realização do Evento Taça das Favelas do Paraná 2024 no Estado do Paraná"/>
    <m/>
    <m/>
    <m/>
    <m/>
    <s v="PR"/>
    <x v="0"/>
    <x v="0"/>
    <m/>
    <m/>
  </r>
  <r>
    <n v="1482"/>
    <m/>
    <m/>
    <m/>
    <m/>
    <x v="711"/>
    <x v="1233"/>
    <x v="1233"/>
    <s v="SERVICO"/>
    <m/>
    <m/>
    <s v="OUTROS SERVICOS DE TERCEIROS-PESSOA JURIDICA"/>
    <n v="8"/>
    <m/>
    <n v="3500"/>
    <n v="28000"/>
    <n v="15403649"/>
    <s v="154036"/>
    <s v="1540"/>
    <m/>
    <m/>
    <x v="8"/>
    <m/>
    <m/>
    <s v="13053/2024"/>
    <n v="962617"/>
    <s v="INSTITUTO ATHUS"/>
    <s v="Realização do Evento Taça das Favelas do Paraná 2024 no Estado do Paraná"/>
    <m/>
    <m/>
    <m/>
    <m/>
    <s v="PR"/>
    <x v="0"/>
    <x v="0"/>
    <m/>
    <m/>
  </r>
  <r>
    <n v="1483"/>
    <m/>
    <m/>
    <m/>
    <m/>
    <x v="123"/>
    <x v="192"/>
    <x v="192"/>
    <s v="SERVICO"/>
    <m/>
    <m/>
    <s v="OUTROS SERVICOS DE TERCEIROS-PESSOA JURIDICA"/>
    <n v="28"/>
    <m/>
    <n v="5500"/>
    <n v="154000"/>
    <n v="15403661"/>
    <s v="154036"/>
    <s v="1540"/>
    <m/>
    <m/>
    <x v="8"/>
    <m/>
    <m/>
    <s v="13053/2024"/>
    <n v="962617"/>
    <s v="INSTITUTO ATHUS"/>
    <s v="Realização do Evento Taça das Favelas do Paraná 2024 no Estado do Paraná"/>
    <m/>
    <m/>
    <m/>
    <m/>
    <s v="PR"/>
    <x v="0"/>
    <x v="0"/>
    <m/>
    <m/>
  </r>
  <r>
    <n v="1484"/>
    <m/>
    <m/>
    <m/>
    <m/>
    <x v="712"/>
    <x v="1234"/>
    <x v="1234"/>
    <s v="SERVICO"/>
    <m/>
    <m/>
    <s v="OUTROS SERVICOS DE TERCEIROS-PESSOA JURIDICA"/>
    <n v="8"/>
    <m/>
    <n v="3800"/>
    <n v="30400"/>
    <n v="15403650"/>
    <s v="154036"/>
    <s v="1540"/>
    <m/>
    <m/>
    <x v="8"/>
    <m/>
    <m/>
    <s v="13053/2024"/>
    <n v="962617"/>
    <s v="INSTITUTO ATHUS"/>
    <s v="Realização do Evento Taça das Favelas do Paraná 2024 no Estado do Paraná"/>
    <m/>
    <m/>
    <m/>
    <m/>
    <s v="PR"/>
    <x v="0"/>
    <x v="0"/>
    <m/>
    <m/>
  </r>
  <r>
    <n v="1485"/>
    <m/>
    <m/>
    <m/>
    <m/>
    <x v="566"/>
    <x v="1235"/>
    <x v="1235"/>
    <s v="SERVICO"/>
    <m/>
    <m/>
    <s v="OUTROS SERVICOS DE TERCEIROS-PESSOA JURIDICA"/>
    <n v="56"/>
    <m/>
    <n v="2697"/>
    <n v="151032"/>
    <n v="15403669"/>
    <s v="154036"/>
    <s v="1540"/>
    <m/>
    <m/>
    <x v="8"/>
    <m/>
    <m/>
    <s v="13053/2024"/>
    <n v="962617"/>
    <s v="INSTITUTO ATHUS"/>
    <s v="Realização do Evento Taça das Favelas do Paraná 2024 no Estado do Paraná"/>
    <m/>
    <m/>
    <m/>
    <m/>
    <s v="PR"/>
    <x v="0"/>
    <x v="0"/>
    <m/>
    <m/>
  </r>
  <r>
    <n v="1486"/>
    <m/>
    <m/>
    <m/>
    <m/>
    <x v="143"/>
    <x v="1236"/>
    <x v="1236"/>
    <s v="BEM"/>
    <m/>
    <m/>
    <s v="MATERIAL EDUCATIVO E ESPORTIVO"/>
    <n v="2500"/>
    <m/>
    <n v="14.5"/>
    <n v="36250"/>
    <n v="15403434"/>
    <s v="154034"/>
    <s v="1540"/>
    <m/>
    <m/>
    <x v="8"/>
    <m/>
    <m/>
    <s v="13053/2024"/>
    <n v="962617"/>
    <s v="INSTITUTO ATHUS"/>
    <s v="Realização do Evento Taça das Favelas do Paraná 2024 no Estado do Paraná"/>
    <m/>
    <m/>
    <m/>
    <m/>
    <s v="PR"/>
    <x v="0"/>
    <x v="0"/>
    <m/>
    <m/>
  </r>
  <r>
    <n v="1487"/>
    <m/>
    <m/>
    <m/>
    <m/>
    <x v="138"/>
    <x v="14"/>
    <x v="14"/>
    <s v="SERVICO"/>
    <m/>
    <m/>
    <s v="FORNECIMENTO DE ALIMENTACAO"/>
    <n v="9100"/>
    <m/>
    <n v="16.5"/>
    <n v="150150"/>
    <n v="15403720"/>
    <s v="154037"/>
    <s v="1540"/>
    <m/>
    <m/>
    <x v="8"/>
    <m/>
    <m/>
    <s v="13053/2024"/>
    <n v="962617"/>
    <s v="INSTITUTO ATHUS"/>
    <s v="Realização do Evento Taça das Favelas do Paraná 2024 no Estado do Paraná"/>
    <m/>
    <m/>
    <m/>
    <m/>
    <s v="PR"/>
    <x v="34"/>
    <x v="12"/>
    <m/>
    <m/>
  </r>
  <r>
    <n v="1488"/>
    <m/>
    <m/>
    <m/>
    <m/>
    <x v="550"/>
    <x v="1237"/>
    <x v="1237"/>
    <s v="BEM"/>
    <m/>
    <m/>
    <s v="EQUIPAMENTOS E MATERIAL PERMANENTE"/>
    <n v="1"/>
    <m/>
    <n v="215000"/>
    <n v="215000"/>
    <n v="15315598"/>
    <s v="153155"/>
    <s v="1531"/>
    <m/>
    <m/>
    <x v="13"/>
    <m/>
    <m/>
    <s v="13197/2024"/>
    <n v="963791"/>
    <s v="MUNICIPIO DE CAMPO BOM"/>
    <s v="Aquisição e Instalação de Academias ao Ar Livre e Parques Infantis no Município de Campo Bom/RS"/>
    <m/>
    <m/>
    <m/>
    <m/>
    <s v="RS"/>
    <x v="0"/>
    <x v="0"/>
    <m/>
    <m/>
  </r>
  <r>
    <n v="1489"/>
    <m/>
    <m/>
    <m/>
    <m/>
    <x v="713"/>
    <x v="1238"/>
    <x v="1238"/>
    <s v="BEM"/>
    <m/>
    <m/>
    <s v="APARELHOS E EQUIP. P/ ESPORTES E DIVERSOES"/>
    <n v="1"/>
    <m/>
    <n v="510562.5"/>
    <n v="510562.5"/>
    <n v="15422012"/>
    <s v="154220"/>
    <s v="1542"/>
    <m/>
    <m/>
    <x v="3"/>
    <m/>
    <m/>
    <s v="13271/2024"/>
    <n v="964412"/>
    <s v="MUNICIPIO DE SANTOS"/>
    <s v="Aquisição e Instalação de Ringue e Tatame Permanente no Centro de Treinamento em Artes Marciais no Município de Santos/SP"/>
    <m/>
    <m/>
    <m/>
    <m/>
    <s v="SP"/>
    <x v="0"/>
    <x v="0"/>
    <m/>
    <m/>
  </r>
  <r>
    <n v="1490"/>
    <m/>
    <m/>
    <m/>
    <m/>
    <x v="4"/>
    <x v="1239"/>
    <x v="1239"/>
    <s v="BEM"/>
    <m/>
    <m/>
    <s v="OUTROS MATERIAIS DE CONSUMO"/>
    <n v="1"/>
    <m/>
    <n v="426000"/>
    <n v="426000"/>
    <n v="15315848"/>
    <s v="153158"/>
    <s v="1531"/>
    <m/>
    <m/>
    <x v="10"/>
    <m/>
    <m/>
    <s v="13493/2024"/>
    <n v="963876"/>
    <s v="MUNICIPIO DE NOVA RUSSAS"/>
    <s v="Apoio à Realização de Eventos Esportivos, no Município de Nova Russas/CE"/>
    <m/>
    <m/>
    <m/>
    <m/>
    <s v="CE"/>
    <x v="3"/>
    <x v="0"/>
    <m/>
    <m/>
  </r>
  <r>
    <n v="1491"/>
    <m/>
    <m/>
    <m/>
    <m/>
    <x v="4"/>
    <x v="1240"/>
    <x v="1240"/>
    <s v="OBRA"/>
    <m/>
    <m/>
    <s v="OUTRAS OBRAS E INSTALACOES"/>
    <n v="1"/>
    <m/>
    <n v="205000"/>
    <n v="205000"/>
    <n v="15319708"/>
    <s v="153197"/>
    <s v="1531"/>
    <m/>
    <m/>
    <x v="13"/>
    <m/>
    <m/>
    <s v="13757/2024"/>
    <n v="964020"/>
    <s v="MUNICIPIO DE TAQUARA"/>
    <s v="AQUISIÇÃO E INSTALAÇÃO DE ACADEMIA AO AR-LIVRE, PLAYGROUND INFANTIL E PRAÇA INCLUSIVA NO MUNICÍPIO DE TAQUARA/RS"/>
    <m/>
    <m/>
    <m/>
    <m/>
    <s v="RS"/>
    <x v="3"/>
    <x v="0"/>
    <m/>
    <m/>
  </r>
  <r>
    <n v="1492"/>
    <m/>
    <m/>
    <m/>
    <m/>
    <x v="672"/>
    <x v="1241"/>
    <x v="1241"/>
    <s v="BEM"/>
    <m/>
    <m/>
    <s v="EQUIPAMENTOS E MATERIAL PERMANENTE"/>
    <n v="1"/>
    <m/>
    <n v="205000"/>
    <n v="205000"/>
    <n v="15320235"/>
    <s v="153202"/>
    <s v="1532"/>
    <m/>
    <m/>
    <x v="8"/>
    <m/>
    <m/>
    <s v="13805/2024"/>
    <n v="965374"/>
    <s v="MUNICIPIO DE BARRA DO JACARE"/>
    <s v="Aquisição e Instalação de Academia de Musculação ao Ar Livre com Equipamentos Fixos no Município de Barra do Jacaré/PR"/>
    <m/>
    <m/>
    <m/>
    <m/>
    <s v="PR"/>
    <x v="59"/>
    <x v="0"/>
    <m/>
    <m/>
  </r>
  <r>
    <n v="1493"/>
    <m/>
    <m/>
    <m/>
    <m/>
    <x v="631"/>
    <x v="1242"/>
    <x v="1242"/>
    <s v="BEM"/>
    <m/>
    <m/>
    <s v="EQUIPAMENTOS E MATERIAL PERMANENTE"/>
    <n v="1"/>
    <m/>
    <n v="221520"/>
    <n v="221520"/>
    <n v="15320329"/>
    <s v="153203"/>
    <s v="1532"/>
    <m/>
    <m/>
    <x v="7"/>
    <m/>
    <m/>
    <s v="13831/2024"/>
    <n v="962315"/>
    <s v="MUNICIPIO DE MONTE ALEGRE DE MINAS"/>
    <s v="Aquisição e Instalação de Parque Infantil no Município de Monte Alegre de Minas/MG"/>
    <m/>
    <m/>
    <m/>
    <m/>
    <s v="MG"/>
    <x v="59"/>
    <x v="14"/>
    <m/>
    <m/>
  </r>
  <r>
    <n v="1494"/>
    <m/>
    <m/>
    <m/>
    <m/>
    <x v="714"/>
    <x v="1243"/>
    <x v="1243"/>
    <s v="BEM"/>
    <m/>
    <m/>
    <s v="EQUIPAMENTOS E MATERIAL PERMANENTE"/>
    <n v="12"/>
    <m/>
    <n v="2930.89"/>
    <n v="35170.68"/>
    <n v="15596811"/>
    <s v="155968"/>
    <s v="1559"/>
    <m/>
    <m/>
    <x v="3"/>
    <m/>
    <m/>
    <s v="13853/2024"/>
    <n v="964065"/>
    <s v="MUNICIPIO DE TIETE"/>
    <s v="Aquisição e Instalação de Academia ao Ar Livre no Município de Tietê/SP"/>
    <m/>
    <m/>
    <m/>
    <m/>
    <s v="SP"/>
    <x v="0"/>
    <x v="0"/>
    <m/>
    <m/>
  </r>
  <r>
    <n v="1495"/>
    <m/>
    <m/>
    <m/>
    <m/>
    <x v="501"/>
    <x v="1244"/>
    <x v="1244"/>
    <s v="BEM"/>
    <m/>
    <m/>
    <s v="EQUIPAMENTOS E MATERIAL PERMANENTE"/>
    <n v="10"/>
    <m/>
    <n v="3990.89"/>
    <n v="39908.9"/>
    <n v="15596808"/>
    <s v="155968"/>
    <s v="1559"/>
    <m/>
    <m/>
    <x v="3"/>
    <m/>
    <m/>
    <s v="13853/2024"/>
    <n v="964065"/>
    <s v="MUNICIPIO DE TIETE"/>
    <s v="Aquisição e Instalação de Academia ao Ar Livre no Município de Tietê/SP"/>
    <m/>
    <m/>
    <m/>
    <m/>
    <s v="SP"/>
    <x v="0"/>
    <x v="0"/>
    <m/>
    <m/>
  </r>
  <r>
    <n v="1496"/>
    <m/>
    <m/>
    <m/>
    <m/>
    <x v="4"/>
    <x v="1245"/>
    <x v="1245"/>
    <s v="BEM"/>
    <m/>
    <m/>
    <s v="EQUIPAMENTOS E MATERIAL PERMANENTE"/>
    <n v="1"/>
    <m/>
    <n v="1639.24"/>
    <n v="1639.24"/>
    <n v="15596849"/>
    <s v="155968"/>
    <s v="1559"/>
    <m/>
    <m/>
    <x v="3"/>
    <m/>
    <m/>
    <s v="13853/2024"/>
    <n v="964065"/>
    <s v="MUNICIPIO DE TIETE"/>
    <s v="Aquisição e Instalação de Academia ao Ar Livre no Município de Tietê/SP"/>
    <m/>
    <m/>
    <m/>
    <m/>
    <s v="SP"/>
    <x v="3"/>
    <x v="0"/>
    <m/>
    <m/>
  </r>
  <r>
    <n v="1497"/>
    <m/>
    <m/>
    <m/>
    <m/>
    <x v="715"/>
    <x v="1246"/>
    <x v="1246"/>
    <s v="BEM"/>
    <m/>
    <m/>
    <s v="EQUIPAMENTOS E MATERIAL PERMANENTE"/>
    <n v="12"/>
    <m/>
    <n v="2930.89"/>
    <n v="35170.68"/>
    <n v="15596809"/>
    <s v="155968"/>
    <s v="1559"/>
    <m/>
    <m/>
    <x v="3"/>
    <m/>
    <m/>
    <s v="13853/2024"/>
    <n v="964065"/>
    <s v="MUNICIPIO DE TIETE"/>
    <s v="Aquisição e Instalação de Academia ao Ar Livre no Município de Tietê/SP"/>
    <m/>
    <m/>
    <m/>
    <m/>
    <s v="SP"/>
    <x v="0"/>
    <x v="0"/>
    <m/>
    <m/>
  </r>
  <r>
    <n v="1498"/>
    <m/>
    <m/>
    <m/>
    <m/>
    <x v="716"/>
    <x v="1247"/>
    <x v="1247"/>
    <s v="BEM"/>
    <m/>
    <m/>
    <s v="EQUIPAMENTOS E MATERIAL PERMANENTE"/>
    <n v="12"/>
    <m/>
    <n v="2580.89"/>
    <n v="30970.68"/>
    <n v="15596810"/>
    <s v="155968"/>
    <s v="1559"/>
    <m/>
    <m/>
    <x v="3"/>
    <m/>
    <m/>
    <s v="13853/2024"/>
    <n v="964065"/>
    <s v="MUNICIPIO DE TIETE"/>
    <s v="Aquisição e Instalação de Academia ao Ar Livre no Município de Tietê/SP"/>
    <m/>
    <m/>
    <m/>
    <m/>
    <s v="SP"/>
    <x v="0"/>
    <x v="0"/>
    <m/>
    <m/>
  </r>
  <r>
    <n v="1499"/>
    <m/>
    <m/>
    <m/>
    <m/>
    <x v="717"/>
    <x v="1248"/>
    <x v="1248"/>
    <s v="BEM"/>
    <m/>
    <m/>
    <s v="EQUIPAMENTOS E MATERIAL PERMANENTE"/>
    <n v="12"/>
    <m/>
    <n v="5160.8900000000003"/>
    <n v="61930.68"/>
    <n v="15320545"/>
    <s v="153205"/>
    <s v="1532"/>
    <m/>
    <m/>
    <x v="3"/>
    <m/>
    <m/>
    <s v="13853/2024"/>
    <n v="964065"/>
    <s v="MUNICIPIO DE TIETE"/>
    <s v="Aquisição e Instalação de Academia ao Ar Livre no Município de Tietê/SP"/>
    <m/>
    <m/>
    <m/>
    <m/>
    <s v="SP"/>
    <x v="0"/>
    <x v="0"/>
    <m/>
    <m/>
  </r>
  <r>
    <n v="766"/>
    <m/>
    <m/>
    <m/>
    <m/>
    <x v="718"/>
    <x v="1249"/>
    <x v="1249"/>
    <s v="BEM"/>
    <m/>
    <m/>
    <s v="OUTROS MATERIAIS DE CONSUMO"/>
    <n v="3"/>
    <m/>
    <n v="800"/>
    <n v="2400"/>
    <n v="15295061"/>
    <s v="152950"/>
    <s v="1529"/>
    <m/>
    <m/>
    <x v="0"/>
    <m/>
    <m/>
    <s v="966/2024"/>
    <n v="957164"/>
    <s v="INSTITUTO FORCA DE CEILANDIA - INFOCO"/>
    <s v="Implementação e Desenvolvimento do Projeto A Capoeira em Movimento 2ª Etapa no Gama/DF."/>
    <m/>
    <m/>
    <m/>
    <m/>
    <s v="DF"/>
    <x v="0"/>
    <x v="0"/>
    <m/>
    <m/>
  </r>
  <r>
    <n v="1352"/>
    <m/>
    <m/>
    <m/>
    <m/>
    <x v="132"/>
    <x v="175"/>
    <x v="175"/>
    <s v="BEM"/>
    <m/>
    <m/>
    <s v="MATERIAL EDUCATIVO E ESPORTIVO"/>
    <n v="190"/>
    <m/>
    <n v="32.5"/>
    <n v="6175"/>
    <n v="15294637"/>
    <s v="152946"/>
    <s v="1529"/>
    <m/>
    <m/>
    <x v="0"/>
    <m/>
    <m/>
    <s v="7556/2024"/>
    <n v="958665"/>
    <s v="CONFEDERACAO BRASILEIRA DO DESPORTO UNIVERSITARIO"/>
    <s v="Viabilizar a participação da delegação brasileira nos Jogos dos BRICS."/>
    <m/>
    <m/>
    <m/>
    <m/>
    <s v="DF"/>
    <x v="33"/>
    <x v="3"/>
    <m/>
    <m/>
  </r>
  <r>
    <n v="1705"/>
    <m/>
    <m/>
    <m/>
    <m/>
    <x v="132"/>
    <x v="1250"/>
    <x v="1250"/>
    <s v="BEM"/>
    <m/>
    <m/>
    <s v="MATERIAL EDUCATIVO E ESPORTIVO"/>
    <n v="9599"/>
    <m/>
    <n v="8.25"/>
    <n v="79191.75"/>
    <n v="15520915"/>
    <s v="155209"/>
    <s v="1552"/>
    <m/>
    <m/>
    <x v="0"/>
    <m/>
    <m/>
    <s v="18105/2024"/>
    <n v="961373"/>
    <s v="CONFEDERACAO BRASILEIRA DO DESPORTO ESCOLAR"/>
    <s v="Apoio na Realização dos Jogos Escolares Brasileiros - JEBs de 2024 na Cidade de Recife/PE."/>
    <m/>
    <m/>
    <m/>
    <m/>
    <s v="DF"/>
    <x v="33"/>
    <x v="3"/>
    <m/>
    <m/>
  </r>
  <r>
    <n v="1354"/>
    <m/>
    <m/>
    <m/>
    <m/>
    <x v="719"/>
    <x v="1164"/>
    <x v="1164"/>
    <s v="BEM"/>
    <m/>
    <m/>
    <s v="Material de Consumo"/>
    <n v="1"/>
    <m/>
    <n v="107695"/>
    <n v="107695"/>
    <n v="15405106"/>
    <s v="154051"/>
    <s v="1540"/>
    <m/>
    <m/>
    <x v="0"/>
    <m/>
    <m/>
    <s v="7556/2024"/>
    <n v="958665"/>
    <s v="CONFEDERACAO BRASILEIRA DO DESPORTO UNIVERSITARIO"/>
    <s v="Viabilizar a participação da delegação brasileira nos Jogos dos BRICS."/>
    <m/>
    <m/>
    <m/>
    <m/>
    <s v="DF"/>
    <x v="0"/>
    <x v="0"/>
    <m/>
    <m/>
  </r>
  <r>
    <n v="1141"/>
    <m/>
    <m/>
    <m/>
    <m/>
    <x v="2"/>
    <x v="1251"/>
    <x v="1251"/>
    <s v="SERVICO"/>
    <m/>
    <m/>
    <s v="OUTROS SERVICOS DE TERCEIROS-PESSOA JURIDICA"/>
    <n v="16"/>
    <m/>
    <n v="300"/>
    <n v="4800"/>
    <n v="15488881"/>
    <s v="154888"/>
    <s v="1548"/>
    <m/>
    <m/>
    <x v="0"/>
    <m/>
    <m/>
    <s v="4921/2024"/>
    <n v="959227"/>
    <s v="INSTITUTO INCUBADORA"/>
    <s v="Implementação e Desenvolvimento do Rua do Lazer nas Cidades de  Samambaia e Varjão/DF"/>
    <m/>
    <m/>
    <m/>
    <m/>
    <s v="DF"/>
    <x v="2"/>
    <x v="1"/>
    <m/>
    <m/>
  </r>
  <r>
    <n v="1058"/>
    <m/>
    <m/>
    <m/>
    <m/>
    <x v="2"/>
    <x v="1252"/>
    <x v="1252"/>
    <s v="SERVICO"/>
    <m/>
    <m/>
    <s v="OUTROS SERVICOS DE TERCEIROS-PESSOA JURIDICA"/>
    <n v="10"/>
    <m/>
    <n v="220"/>
    <n v="2200"/>
    <n v="15453415"/>
    <s v="154534"/>
    <s v="1545"/>
    <m/>
    <m/>
    <x v="0"/>
    <m/>
    <m/>
    <s v="2248/2024"/>
    <n v="958774"/>
    <s v="INSTITUTO CULTURAL E SOCIAL DO DISTRITO FEDERAL - INCS"/>
    <s v="Realização do Evento Circuito Esporte, Saúde &amp; Bem Estar no Distrito Federal"/>
    <m/>
    <m/>
    <m/>
    <m/>
    <s v="DF"/>
    <x v="2"/>
    <x v="1"/>
    <m/>
    <m/>
  </r>
  <r>
    <n v="1501"/>
    <m/>
    <m/>
    <m/>
    <m/>
    <x v="2"/>
    <x v="1252"/>
    <x v="1252"/>
    <s v="SERVICO"/>
    <m/>
    <m/>
    <s v="OUTROS SERVICOS DE TERCEIROS-PESSOA JURIDICA"/>
    <n v="18"/>
    <m/>
    <n v="350"/>
    <n v="6300"/>
    <n v="15487076"/>
    <s v="154870"/>
    <s v="1548"/>
    <m/>
    <m/>
    <x v="0"/>
    <m/>
    <m/>
    <s v="14529/2024"/>
    <n v="962756"/>
    <s v="CENTRO DE DESENVOLVIMENTO DESPORTIVO ESPORTVAL FUT ART"/>
    <s v="Realização do 2º Evento Esportivo de Jogos de Rua Esporte e Cultura em Movimento no Distrito Federal"/>
    <m/>
    <m/>
    <m/>
    <m/>
    <s v="DF"/>
    <x v="2"/>
    <x v="1"/>
    <m/>
    <m/>
  </r>
  <r>
    <n v="1652"/>
    <m/>
    <m/>
    <m/>
    <m/>
    <x v="2"/>
    <x v="1253"/>
    <x v="1253"/>
    <s v="SERVICO"/>
    <m/>
    <m/>
    <s v="OUTROS SERVICOS DE TERCEIROS-PESSOA JURIDICA"/>
    <n v="14"/>
    <m/>
    <n v="350"/>
    <n v="4900"/>
    <n v="15486700"/>
    <s v="154867"/>
    <s v="1548"/>
    <m/>
    <m/>
    <x v="0"/>
    <m/>
    <m/>
    <s v="16600/2024"/>
    <n v="962320"/>
    <s v="LIGA CANDANGA DE FUTSAL DO DISTRITO FEDERAL"/>
    <s v="Realização do Evento Futsal Social no Entorno e no Distrito Federal"/>
    <m/>
    <m/>
    <m/>
    <m/>
    <s v="DF"/>
    <x v="2"/>
    <x v="1"/>
    <m/>
    <m/>
  </r>
  <r>
    <n v="1325"/>
    <m/>
    <m/>
    <m/>
    <m/>
    <x v="720"/>
    <x v="1254"/>
    <x v="1254"/>
    <s v="SERVICO"/>
    <m/>
    <m/>
    <s v="PASSAGENS PARA O EXTERIOR"/>
    <n v="160"/>
    <m/>
    <n v="965"/>
    <n v="154400"/>
    <n v="15294742"/>
    <s v="152947"/>
    <s v="1529"/>
    <m/>
    <m/>
    <x v="0"/>
    <m/>
    <m/>
    <s v="7556/2024"/>
    <n v="958665"/>
    <s v="CONFEDERACAO BRASILEIRA DO DESPORTO UNIVERSITARIO"/>
    <s v="Viabilizar a participação da delegação brasileira nos Jogos dos BRICS."/>
    <m/>
    <m/>
    <m/>
    <m/>
    <s v="DF"/>
    <x v="0"/>
    <x v="0"/>
    <m/>
    <m/>
  </r>
  <r>
    <n v="1138"/>
    <m/>
    <m/>
    <m/>
    <m/>
    <x v="346"/>
    <x v="1255"/>
    <x v="1255"/>
    <s v="SERVICO"/>
    <m/>
    <m/>
    <s v="OUTROS SERVICOS DE TERCEIROS-PESSOA JURIDICA"/>
    <n v="2"/>
    <m/>
    <n v="2999"/>
    <n v="5998"/>
    <n v="15488887"/>
    <s v="154888"/>
    <s v="1548"/>
    <m/>
    <m/>
    <x v="0"/>
    <m/>
    <m/>
    <s v="4921/2024"/>
    <n v="959227"/>
    <s v="INSTITUTO INCUBADORA"/>
    <s v="Implementação e Desenvolvimento do Rua do Lazer nas Cidades de  Samambaia e Varjão/DF"/>
    <m/>
    <m/>
    <m/>
    <m/>
    <s v="DF"/>
    <x v="51"/>
    <x v="0"/>
    <m/>
    <m/>
  </r>
  <r>
    <n v="1663"/>
    <m/>
    <m/>
    <m/>
    <m/>
    <x v="346"/>
    <x v="1256"/>
    <x v="1256"/>
    <s v="SERVICO"/>
    <m/>
    <m/>
    <s v="OUTROS SERVICOS DE TERCEIROS-PESSOA JURIDICA"/>
    <n v="1"/>
    <m/>
    <n v="3500"/>
    <n v="3500"/>
    <n v="15486658"/>
    <s v="154866"/>
    <s v="1548"/>
    <m/>
    <m/>
    <x v="0"/>
    <m/>
    <m/>
    <s v="16600/2024"/>
    <n v="962320"/>
    <s v="LIGA CANDANGA DE FUTSAL DO DISTRITO FEDERAL"/>
    <s v="Realização do Evento Futsal Social no Entorno e no Distrito Federal"/>
    <m/>
    <m/>
    <m/>
    <m/>
    <s v="DF"/>
    <x v="51"/>
    <x v="0"/>
    <m/>
    <m/>
  </r>
  <r>
    <n v="1643"/>
    <m/>
    <m/>
    <m/>
    <m/>
    <x v="346"/>
    <x v="1257"/>
    <x v="1257"/>
    <s v="SERVICO"/>
    <m/>
    <m/>
    <s v="OUTROS SERVICOS DE TERCEIROS-PESSOA JURIDICA"/>
    <n v="3"/>
    <m/>
    <n v="3500"/>
    <n v="10500"/>
    <n v="15472791"/>
    <s v="154727"/>
    <s v="1547"/>
    <m/>
    <m/>
    <x v="0"/>
    <m/>
    <m/>
    <s v="16597/2024"/>
    <n v="963075"/>
    <s v="LIGA CANDANGA DE FUTSAL DO DISTRITO FEDERAL"/>
    <s v="Realização do Evento Circuito de Futebol no Entorno do Distrito Federal"/>
    <m/>
    <m/>
    <m/>
    <m/>
    <s v="DF"/>
    <x v="51"/>
    <x v="0"/>
    <m/>
    <m/>
  </r>
  <r>
    <n v="1675"/>
    <m/>
    <m/>
    <m/>
    <m/>
    <x v="346"/>
    <x v="1258"/>
    <x v="1258"/>
    <s v="SERVICO"/>
    <m/>
    <m/>
    <s v="OUTROS SERVICOS DE TERCEIROS-PESSOA JURIDICA"/>
    <n v="8"/>
    <m/>
    <n v="3604.75"/>
    <n v="28838"/>
    <n v="15508152"/>
    <s v="155081"/>
    <s v="1550"/>
    <m/>
    <m/>
    <x v="0"/>
    <m/>
    <m/>
    <s v="16783/2024"/>
    <n v="963025"/>
    <s v="CASA BRASIL - ASSOCIACAO ASSISTENCIA SOCIAL E PROMOCAO DA CULTURA, DESPORTO, EDUCACAO E SAUDE"/>
    <s v="Implementação e Desenvolvimento do Projeto Transforma Nova Iguaçu, no Município de Nova Iguaçu/RJ"/>
    <m/>
    <m/>
    <m/>
    <m/>
    <s v="DF"/>
    <x v="51"/>
    <x v="0"/>
    <m/>
    <m/>
  </r>
  <r>
    <n v="1165"/>
    <m/>
    <m/>
    <m/>
    <m/>
    <x v="19"/>
    <x v="1259"/>
    <x v="1259"/>
    <s v="SERVICO"/>
    <m/>
    <m/>
    <s v="OUTROS SERVICOS DE TERCEIROS-PESSOA JURIDICA"/>
    <n v="4"/>
    <m/>
    <n v="2300"/>
    <n v="9200"/>
    <n v="15488896"/>
    <s v="154888"/>
    <s v="1548"/>
    <m/>
    <m/>
    <x v="0"/>
    <m/>
    <m/>
    <s v="4921/2024"/>
    <n v="959227"/>
    <s v="INSTITUTO INCUBADORA"/>
    <s v="Implementação e Desenvolvimento do Rua do Lazer nas Cidades de  Samambaia e Varjão/DF"/>
    <m/>
    <m/>
    <m/>
    <m/>
    <s v="DF"/>
    <x v="0"/>
    <x v="0"/>
    <m/>
    <m/>
  </r>
  <r>
    <n v="1510"/>
    <m/>
    <m/>
    <m/>
    <m/>
    <x v="19"/>
    <x v="1259"/>
    <x v="1259"/>
    <s v="SERVICO"/>
    <m/>
    <m/>
    <s v="OUTROS SERVICOS DE TERCEIROS-PESSOA JURIDICA"/>
    <n v="9"/>
    <m/>
    <n v="1850"/>
    <n v="16650"/>
    <n v="15487061"/>
    <s v="154870"/>
    <s v="1548"/>
    <m/>
    <m/>
    <x v="0"/>
    <m/>
    <m/>
    <s v="14529/2024"/>
    <n v="962756"/>
    <s v="CENTRO DE DESENVOLVIMENTO DESPORTIVO ESPORTVAL FUT ART"/>
    <s v="Realização do 2º Evento Esportivo de Jogos de Rua Esporte e Cultura em Movimento no Distrito Federal"/>
    <m/>
    <m/>
    <m/>
    <m/>
    <s v="DF"/>
    <x v="0"/>
    <x v="0"/>
    <m/>
    <m/>
  </r>
  <r>
    <n v="80"/>
    <m/>
    <m/>
    <m/>
    <m/>
    <x v="9"/>
    <x v="1260"/>
    <x v="1260"/>
    <s v="SERVICO"/>
    <m/>
    <m/>
    <s v="SERVICOS TECNICOS PROFISSIONAIS"/>
    <n v="118"/>
    <m/>
    <n v="274"/>
    <n v="32332"/>
    <n v="15221231"/>
    <s v="152212"/>
    <s v="1522"/>
    <m/>
    <m/>
    <x v="0"/>
    <m/>
    <m/>
    <s v="427/2024"/>
    <n v="960286"/>
    <s v="INSTITUTO MOVER DA VIDA I.M.V"/>
    <s v="Realização de Campeonato de Handebol e Beach Hand no Distrito Federal"/>
    <m/>
    <m/>
    <m/>
    <m/>
    <s v="DF"/>
    <x v="8"/>
    <x v="0"/>
    <m/>
    <m/>
  </r>
  <r>
    <n v="373"/>
    <m/>
    <m/>
    <m/>
    <m/>
    <x v="721"/>
    <x v="553"/>
    <x v="553"/>
    <s v="SERVICO"/>
    <m/>
    <m/>
    <s v="OUTROS SERVICOS DE TERCEIROS-PESSOA JURIDICA"/>
    <n v="12"/>
    <m/>
    <n v="2000"/>
    <n v="24000"/>
    <n v="15359997"/>
    <s v="153599"/>
    <s v="1535"/>
    <m/>
    <m/>
    <x v="0"/>
    <m/>
    <m/>
    <s v="652/2024"/>
    <n v="955816"/>
    <s v="INSTITUTO OLGA KOS BRASILIA"/>
    <s v="Implementação e Desenvolvimento do Projeto Conexão Esportiva, em Brasília/DF"/>
    <m/>
    <m/>
    <m/>
    <m/>
    <s v="DF"/>
    <x v="0"/>
    <x v="0"/>
    <m/>
    <m/>
  </r>
  <r>
    <n v="446"/>
    <m/>
    <m/>
    <m/>
    <m/>
    <x v="721"/>
    <x v="553"/>
    <x v="553"/>
    <s v="SERVICO"/>
    <m/>
    <m/>
    <s v="OUTROS SERVICOS DE TERCEIROS-PESSOA JURIDICA"/>
    <n v="10"/>
    <m/>
    <n v="2000"/>
    <n v="20000"/>
    <n v="15420795"/>
    <s v="154207"/>
    <s v="1542"/>
    <m/>
    <m/>
    <x v="0"/>
    <m/>
    <m/>
    <s v="653/2024"/>
    <n v="955910"/>
    <s v="INSTITUTO OLGA KOS BRASILIA"/>
    <s v="Implementação e Desenvolvimento do Projeto Dojô - Defesa e Inclusão, em Brasília/DF"/>
    <m/>
    <m/>
    <m/>
    <m/>
    <s v="DF"/>
    <x v="0"/>
    <x v="0"/>
    <m/>
    <m/>
  </r>
  <r>
    <n v="1691"/>
    <m/>
    <m/>
    <m/>
    <m/>
    <x v="722"/>
    <x v="1261"/>
    <x v="1261"/>
    <s v="SERVICO"/>
    <m/>
    <m/>
    <s v="OUTROS SERVICOS DE TERCEIROS-PESSOA JURIDICA"/>
    <n v="8"/>
    <m/>
    <n v="3590"/>
    <n v="28720"/>
    <n v="15508140"/>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680"/>
    <m/>
    <m/>
    <m/>
    <m/>
    <x v="723"/>
    <x v="1262"/>
    <x v="1262"/>
    <s v="SERVICO"/>
    <m/>
    <m/>
    <s v="OUTROS SERVICOS DE TERCEIROS-PESSOA JURIDICA"/>
    <n v="8"/>
    <m/>
    <n v="2900"/>
    <n v="23200"/>
    <n v="15508149"/>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522"/>
    <m/>
    <m/>
    <m/>
    <m/>
    <x v="346"/>
    <x v="1263"/>
    <x v="1263"/>
    <s v="SERVICO"/>
    <m/>
    <m/>
    <s v="OUTROS SERVICOS DE TERCEIROS-PESSOA JURIDICA"/>
    <n v="2"/>
    <m/>
    <n v="4599.6000000000004"/>
    <n v="9199.2000000000007"/>
    <n v="15487059"/>
    <s v="154870"/>
    <s v="1548"/>
    <m/>
    <m/>
    <x v="0"/>
    <m/>
    <m/>
    <s v="14529/2024"/>
    <n v="962756"/>
    <s v="CENTRO DE DESENVOLVIMENTO DESPORTIVO ESPORTVAL FUT ART"/>
    <s v="Realização do 2º Evento Esportivo de Jogos de Rua Esporte e Cultura em Movimento no Distrito Federal"/>
    <m/>
    <m/>
    <m/>
    <m/>
    <s v="DF"/>
    <x v="51"/>
    <x v="0"/>
    <m/>
    <m/>
  </r>
  <r>
    <n v="903"/>
    <m/>
    <m/>
    <m/>
    <m/>
    <x v="211"/>
    <x v="1264"/>
    <x v="1264"/>
    <s v="SERVICO"/>
    <m/>
    <m/>
    <s v="OUTROS SERVICOS DE TERCEIROS-PESSOA JURIDICA"/>
    <n v="912"/>
    <m/>
    <n v="33.5"/>
    <n v="30552"/>
    <n v="15482181"/>
    <s v="154821"/>
    <s v="1548"/>
    <m/>
    <m/>
    <x v="0"/>
    <m/>
    <m/>
    <s v="1596/2024"/>
    <n v="956226"/>
    <s v="INSTITUTO NOVA ALIANCA"/>
    <s v="Realização da 1ª Edição do Evento Corda e Ginga no Distrito Federal"/>
    <m/>
    <m/>
    <m/>
    <m/>
    <s v="DF"/>
    <x v="34"/>
    <x v="12"/>
    <m/>
    <m/>
  </r>
  <r>
    <n v="911"/>
    <m/>
    <m/>
    <m/>
    <m/>
    <x v="211"/>
    <x v="1265"/>
    <x v="1265"/>
    <s v="SERVICO"/>
    <m/>
    <m/>
    <s v="OUTROS SERVICOS DE TERCEIROS-PESSOA JURIDICA"/>
    <n v="912"/>
    <m/>
    <n v="11.5"/>
    <n v="10488"/>
    <n v="15482180"/>
    <s v="154821"/>
    <s v="1548"/>
    <m/>
    <m/>
    <x v="0"/>
    <m/>
    <m/>
    <s v="1596/2024"/>
    <n v="956226"/>
    <s v="INSTITUTO NOVA ALIANCA"/>
    <s v="Realização da 1ª Edição do Evento Corda e Ginga no Distrito Federal"/>
    <m/>
    <m/>
    <m/>
    <m/>
    <s v="DF"/>
    <x v="34"/>
    <x v="12"/>
    <m/>
    <m/>
  </r>
  <r>
    <n v="1523"/>
    <m/>
    <m/>
    <m/>
    <m/>
    <x v="298"/>
    <x v="1266"/>
    <x v="1266"/>
    <s v="BEM"/>
    <m/>
    <m/>
    <s v="MATERIAL EDUCATIVO E ESPORTIVO"/>
    <n v="590"/>
    <m/>
    <n v="4.5"/>
    <n v="2655"/>
    <n v="15497243"/>
    <s v="154972"/>
    <s v="1549"/>
    <m/>
    <m/>
    <x v="15"/>
    <m/>
    <m/>
    <s v="14595/2024"/>
    <n v="963405"/>
    <s v="CENTRO ESPORTIVO, ASSISTENCIAL E MOBILIZADOR - CEAM"/>
    <s v="Implementação e Desenvolvimento do Projeto Esporte Para Todos no Município de Salvador/BA"/>
    <m/>
    <m/>
    <m/>
    <m/>
    <s v="BA"/>
    <x v="48"/>
    <x v="3"/>
    <m/>
    <m/>
  </r>
  <r>
    <n v="1524"/>
    <m/>
    <m/>
    <m/>
    <m/>
    <x v="624"/>
    <x v="1064"/>
    <x v="1064"/>
    <s v="BEM"/>
    <m/>
    <m/>
    <s v="MATERIAL EDUCATIVO E ESPORTIVO"/>
    <n v="640"/>
    <m/>
    <n v="32"/>
    <n v="20480"/>
    <n v="15497285"/>
    <s v="154972"/>
    <s v="1549"/>
    <m/>
    <m/>
    <x v="15"/>
    <m/>
    <m/>
    <s v="14595/2024"/>
    <n v="963405"/>
    <s v="CENTRO ESPORTIVO, ASSISTENCIAL E MOBILIZADOR - CEAM"/>
    <s v="Implementação e Desenvolvimento do Projeto Esporte Para Todos no Município de Salvador/BA"/>
    <m/>
    <m/>
    <m/>
    <m/>
    <s v="BA"/>
    <x v="0"/>
    <x v="0"/>
    <m/>
    <m/>
  </r>
  <r>
    <n v="1525"/>
    <m/>
    <m/>
    <m/>
    <m/>
    <x v="32"/>
    <x v="718"/>
    <x v="718"/>
    <s v="SERVICO"/>
    <m/>
    <m/>
    <s v="OUTROS SERVICOS DE TERCEIROS-PESSOA JURIDICA"/>
    <n v="12"/>
    <m/>
    <n v="4000"/>
    <n v="48000"/>
    <n v="15497077"/>
    <s v="154970"/>
    <s v="1549"/>
    <m/>
    <m/>
    <x v="15"/>
    <m/>
    <m/>
    <s v="14595/2024"/>
    <n v="963405"/>
    <s v="CENTRO ESPORTIVO, ASSISTENCIAL E MOBILIZADOR - CEAM"/>
    <s v="Implementação e Desenvolvimento do Projeto Esporte Para Todos no Município de Salvador/BA"/>
    <m/>
    <m/>
    <m/>
    <m/>
    <s v="BA"/>
    <x v="18"/>
    <x v="9"/>
    <m/>
    <m/>
  </r>
  <r>
    <n v="1526"/>
    <m/>
    <m/>
    <m/>
    <m/>
    <x v="724"/>
    <x v="1267"/>
    <x v="1267"/>
    <s v="SERVICO"/>
    <m/>
    <m/>
    <s v="OUTROS SERVICOS DE TERCEIROS-PESSOA JURIDICA"/>
    <n v="12"/>
    <m/>
    <n v="5500"/>
    <n v="66000"/>
    <n v="15497076"/>
    <s v="154970"/>
    <s v="1549"/>
    <m/>
    <m/>
    <x v="15"/>
    <m/>
    <m/>
    <s v="14595/2024"/>
    <n v="963405"/>
    <s v="CENTRO ESPORTIVO, ASSISTENCIAL E MOBILIZADOR - CEAM"/>
    <s v="Implementação e Desenvolvimento do Projeto Esporte Para Todos no Município de Salvador/BA"/>
    <m/>
    <m/>
    <m/>
    <m/>
    <s v="BA"/>
    <x v="0"/>
    <x v="0"/>
    <m/>
    <m/>
  </r>
  <r>
    <n v="1527"/>
    <m/>
    <m/>
    <m/>
    <m/>
    <x v="151"/>
    <x v="210"/>
    <x v="210"/>
    <s v="SERVICO"/>
    <m/>
    <m/>
    <s v="OUTROS SERVICOS DE TERCEIROS-PESSOA JURIDICA"/>
    <n v="12"/>
    <m/>
    <n v="3000"/>
    <n v="36000"/>
    <n v="15497073"/>
    <s v="154970"/>
    <s v="1549"/>
    <m/>
    <m/>
    <x v="15"/>
    <m/>
    <m/>
    <s v="14595/2024"/>
    <n v="963405"/>
    <s v="CENTRO ESPORTIVO, ASSISTENCIAL E MOBILIZADOR - CEAM"/>
    <s v="Implementação e Desenvolvimento do Projeto Esporte Para Todos no Município de Salvador/BA"/>
    <m/>
    <m/>
    <m/>
    <m/>
    <s v="BA"/>
    <x v="0"/>
    <x v="0"/>
    <m/>
    <m/>
  </r>
  <r>
    <n v="1528"/>
    <m/>
    <m/>
    <m/>
    <m/>
    <x v="725"/>
    <x v="1268"/>
    <x v="1268"/>
    <s v="SERVICO"/>
    <m/>
    <m/>
    <s v="OUTROS SERVICOS DE TERCEIROS-PESSOA JURIDICA"/>
    <n v="11"/>
    <m/>
    <n v="12800"/>
    <n v="140800"/>
    <n v="15497068"/>
    <s v="154970"/>
    <s v="1549"/>
    <m/>
    <m/>
    <x v="15"/>
    <m/>
    <m/>
    <s v="14595/2024"/>
    <n v="963405"/>
    <s v="CENTRO ESPORTIVO, ASSISTENCIAL E MOBILIZADOR - CEAM"/>
    <s v="Implementação e Desenvolvimento do Projeto Esporte Para Todos no Município de Salvador/BA"/>
    <m/>
    <m/>
    <m/>
    <m/>
    <s v="BA"/>
    <x v="0"/>
    <x v="0"/>
    <m/>
    <m/>
  </r>
  <r>
    <n v="1529"/>
    <m/>
    <m/>
    <m/>
    <m/>
    <x v="726"/>
    <x v="1269"/>
    <x v="1269"/>
    <s v="SERVICO"/>
    <m/>
    <m/>
    <s v="OUTROS SERVICOS DE TERCEIROS-PESSOA JURIDICA"/>
    <n v="11"/>
    <m/>
    <n v="12800"/>
    <n v="140800"/>
    <n v="15497067"/>
    <s v="154970"/>
    <s v="1549"/>
    <m/>
    <m/>
    <x v="15"/>
    <m/>
    <m/>
    <s v="14595/2024"/>
    <n v="963405"/>
    <s v="CENTRO ESPORTIVO, ASSISTENCIAL E MOBILIZADOR - CEAM"/>
    <s v="Implementação e Desenvolvimento do Projeto Esporte Para Todos no Município de Salvador/BA"/>
    <m/>
    <m/>
    <m/>
    <m/>
    <s v="BA"/>
    <x v="0"/>
    <x v="0"/>
    <m/>
    <m/>
  </r>
  <r>
    <n v="1530"/>
    <m/>
    <m/>
    <m/>
    <m/>
    <x v="213"/>
    <x v="289"/>
    <x v="289"/>
    <s v="BEM"/>
    <m/>
    <m/>
    <s v="MATERIAL EDUCATIVO E ESPORTIVO"/>
    <n v="88"/>
    <m/>
    <n v="14.62"/>
    <n v="1286.56"/>
    <n v="15497241"/>
    <s v="154972"/>
    <s v="1549"/>
    <m/>
    <m/>
    <x v="15"/>
    <m/>
    <m/>
    <s v="14595/2024"/>
    <n v="963405"/>
    <s v="CENTRO ESPORTIVO, ASSISTENCIAL E MOBILIZADOR - CEAM"/>
    <s v="Implementação e Desenvolvimento do Projeto Esporte Para Todos no Município de Salvador/BA"/>
    <m/>
    <m/>
    <m/>
    <m/>
    <s v="BA"/>
    <x v="42"/>
    <x v="3"/>
    <m/>
    <m/>
  </r>
  <r>
    <n v="1531"/>
    <m/>
    <m/>
    <m/>
    <m/>
    <x v="727"/>
    <x v="1270"/>
    <x v="1270"/>
    <s v="SERVICO"/>
    <m/>
    <m/>
    <s v="OUTROS SERVICOS DE TERCEIROS-PESSOA JURIDICA"/>
    <n v="11"/>
    <m/>
    <n v="12800"/>
    <n v="140800"/>
    <n v="15497066"/>
    <s v="154970"/>
    <s v="1549"/>
    <m/>
    <m/>
    <x v="15"/>
    <m/>
    <m/>
    <s v="14595/2024"/>
    <n v="963405"/>
    <s v="CENTRO ESPORTIVO, ASSISTENCIAL E MOBILIZADOR - CEAM"/>
    <s v="Implementação e Desenvolvimento do Projeto Esporte Para Todos no Município de Salvador/BA"/>
    <m/>
    <m/>
    <m/>
    <m/>
    <s v="BA"/>
    <x v="0"/>
    <x v="0"/>
    <m/>
    <m/>
  </r>
  <r>
    <n v="1532"/>
    <m/>
    <m/>
    <m/>
    <m/>
    <x v="728"/>
    <x v="1271"/>
    <x v="1271"/>
    <s v="SERVICO"/>
    <m/>
    <m/>
    <s v="OUTROS SERVICOS DE TERCEIROS-PESSOA JURIDICA"/>
    <n v="12"/>
    <m/>
    <n v="2300"/>
    <n v="27600"/>
    <n v="15497075"/>
    <s v="154970"/>
    <s v="1549"/>
    <m/>
    <m/>
    <x v="15"/>
    <m/>
    <m/>
    <s v="14595/2024"/>
    <n v="963405"/>
    <s v="CENTRO ESPORTIVO, ASSISTENCIAL E MOBILIZADOR - CEAM"/>
    <s v="Implementação e Desenvolvimento do Projeto Esporte Para Todos no Município de Salvador/BA"/>
    <m/>
    <m/>
    <m/>
    <m/>
    <s v="BA"/>
    <x v="0"/>
    <x v="0"/>
    <m/>
    <m/>
  </r>
  <r>
    <n v="1533"/>
    <m/>
    <m/>
    <m/>
    <m/>
    <x v="484"/>
    <x v="1272"/>
    <x v="1272"/>
    <s v="BEM"/>
    <m/>
    <m/>
    <s v="MATERIAL EDUCATIVO E ESPORTIVO"/>
    <n v="320"/>
    <m/>
    <n v="97.42"/>
    <n v="31174.400000000001"/>
    <n v="15497242"/>
    <s v="154972"/>
    <s v="1549"/>
    <m/>
    <m/>
    <x v="15"/>
    <m/>
    <m/>
    <s v="14595/2024"/>
    <n v="963405"/>
    <s v="CENTRO ESPORTIVO, ASSISTENCIAL E MOBILIZADOR - CEAM"/>
    <s v="Implementação e Desenvolvimento do Projeto Esporte Para Todos no Município de Salvador/BA"/>
    <m/>
    <m/>
    <m/>
    <m/>
    <s v="BA"/>
    <x v="0"/>
    <x v="0"/>
    <m/>
    <m/>
  </r>
  <r>
    <n v="1534"/>
    <m/>
    <m/>
    <m/>
    <m/>
    <x v="35"/>
    <x v="661"/>
    <x v="661"/>
    <s v="SERVICO"/>
    <m/>
    <m/>
    <s v="OUTROS SERVICOS DE TERCEIROS-PESSOA JURIDICA"/>
    <n v="11"/>
    <m/>
    <n v="69600"/>
    <n v="765600"/>
    <n v="15497071"/>
    <s v="154970"/>
    <s v="1549"/>
    <m/>
    <m/>
    <x v="15"/>
    <m/>
    <m/>
    <s v="14595/2024"/>
    <n v="963405"/>
    <s v="CENTRO ESPORTIVO, ASSISTENCIAL E MOBILIZADOR - CEAM"/>
    <s v="Implementação e Desenvolvimento do Projeto Esporte Para Todos no Município de Salvador/BA"/>
    <m/>
    <m/>
    <m/>
    <m/>
    <s v="BA"/>
    <x v="20"/>
    <x v="8"/>
    <m/>
    <m/>
  </r>
  <r>
    <n v="1535"/>
    <m/>
    <m/>
    <m/>
    <m/>
    <x v="700"/>
    <x v="1273"/>
    <x v="1273"/>
    <s v="BEM"/>
    <m/>
    <m/>
    <s v="MATERIAL EDUCATIVO E ESPORTIVO"/>
    <n v="48"/>
    <m/>
    <n v="41.9"/>
    <n v="2011.2"/>
    <n v="15497313"/>
    <s v="154973"/>
    <s v="1549"/>
    <m/>
    <m/>
    <x v="15"/>
    <m/>
    <m/>
    <s v="14595/2024"/>
    <n v="963405"/>
    <s v="CENTRO ESPORTIVO, ASSISTENCIAL E MOBILIZADOR - CEAM"/>
    <s v="Implementação e Desenvolvimento do Projeto Esporte Para Todos no Município de Salvador/BA"/>
    <m/>
    <m/>
    <m/>
    <m/>
    <s v="BA"/>
    <x v="0"/>
    <x v="0"/>
    <m/>
    <m/>
  </r>
  <r>
    <n v="1536"/>
    <m/>
    <m/>
    <m/>
    <m/>
    <x v="729"/>
    <x v="1274"/>
    <x v="1274"/>
    <s v="SERVICO"/>
    <m/>
    <m/>
    <s v="OUTROS SERVICOS DE TERCEIROS-PESSOA JURIDICA"/>
    <n v="11"/>
    <m/>
    <n v="12800"/>
    <n v="140800"/>
    <n v="15497069"/>
    <s v="154970"/>
    <s v="1549"/>
    <m/>
    <m/>
    <x v="15"/>
    <m/>
    <m/>
    <s v="14595/2024"/>
    <n v="963405"/>
    <s v="CENTRO ESPORTIVO, ASSISTENCIAL E MOBILIZADOR - CEAM"/>
    <s v="Implementação e Desenvolvimento do Projeto Esporte Para Todos no Município de Salvador/BA"/>
    <m/>
    <m/>
    <m/>
    <m/>
    <s v="BA"/>
    <x v="0"/>
    <x v="0"/>
    <m/>
    <m/>
  </r>
  <r>
    <n v="1537"/>
    <m/>
    <m/>
    <m/>
    <m/>
    <x v="730"/>
    <x v="1275"/>
    <x v="1275"/>
    <s v="BEM"/>
    <m/>
    <m/>
    <s v="MATERIAL EDUCATIVO E ESPORTIVO"/>
    <n v="16"/>
    <m/>
    <n v="476"/>
    <n v="7616"/>
    <n v="15497264"/>
    <s v="154972"/>
    <s v="1549"/>
    <m/>
    <m/>
    <x v="15"/>
    <m/>
    <m/>
    <s v="14595/2024"/>
    <n v="963405"/>
    <s v="CENTRO ESPORTIVO, ASSISTENCIAL E MOBILIZADOR - CEAM"/>
    <s v="Implementação e Desenvolvimento do Projeto Esporte Para Todos no Município de Salvador/BA"/>
    <m/>
    <m/>
    <m/>
    <m/>
    <s v="BA"/>
    <x v="0"/>
    <x v="0"/>
    <m/>
    <m/>
  </r>
  <r>
    <n v="1538"/>
    <m/>
    <m/>
    <m/>
    <m/>
    <x v="18"/>
    <x v="1276"/>
    <x v="1276"/>
    <s v="BEM"/>
    <m/>
    <m/>
    <s v="MATERIAL EDUCATIVO E ESPORTIVO"/>
    <n v="2200"/>
    <m/>
    <n v="21"/>
    <n v="46200"/>
    <n v="15497302"/>
    <s v="154973"/>
    <s v="1549"/>
    <m/>
    <m/>
    <x v="15"/>
    <m/>
    <m/>
    <s v="14595/2024"/>
    <n v="963405"/>
    <s v="CENTRO ESPORTIVO, ASSISTENCIAL E MOBILIZADOR - CEAM"/>
    <s v="Implementação e Desenvolvimento do Projeto Esporte Para Todos no Município de Salvador/BA"/>
    <m/>
    <m/>
    <m/>
    <m/>
    <s v="BA"/>
    <x v="13"/>
    <x v="5"/>
    <m/>
    <m/>
  </r>
  <r>
    <n v="1539"/>
    <m/>
    <m/>
    <m/>
    <m/>
    <x v="177"/>
    <x v="1277"/>
    <x v="1277"/>
    <s v="BEM"/>
    <m/>
    <m/>
    <s v="MATERIAL EDUCATIVO E ESPORTIVO"/>
    <n v="800"/>
    <m/>
    <n v="37"/>
    <n v="29600"/>
    <n v="15497281"/>
    <s v="154972"/>
    <s v="1549"/>
    <m/>
    <m/>
    <x v="15"/>
    <m/>
    <m/>
    <s v="14595/2024"/>
    <n v="963405"/>
    <s v="CENTRO ESPORTIVO, ASSISTENCIAL E MOBILIZADOR - CEAM"/>
    <s v="Implementação e Desenvolvimento do Projeto Esporte Para Todos no Município de Salvador/BA"/>
    <m/>
    <m/>
    <m/>
    <m/>
    <s v="BA"/>
    <x v="37"/>
    <x v="3"/>
    <m/>
    <m/>
  </r>
  <r>
    <n v="1540"/>
    <m/>
    <m/>
    <m/>
    <m/>
    <x v="292"/>
    <x v="423"/>
    <x v="423"/>
    <s v="BEM"/>
    <m/>
    <m/>
    <s v="UNIFORMES, TECIDOS E AVIAMENTOS"/>
    <n v="341"/>
    <m/>
    <n v="89.9"/>
    <n v="30655.9"/>
    <n v="15497462"/>
    <s v="154974"/>
    <s v="1549"/>
    <m/>
    <m/>
    <x v="15"/>
    <m/>
    <m/>
    <s v="14595/2024"/>
    <n v="963405"/>
    <s v="CENTRO ESPORTIVO, ASSISTENCIAL E MOBILIZADOR - CEAM"/>
    <s v="Implementação e Desenvolvimento do Projeto Esporte Para Todos no Município de Salvador/BA"/>
    <m/>
    <m/>
    <m/>
    <m/>
    <s v="BA"/>
    <x v="0"/>
    <x v="0"/>
    <m/>
    <m/>
  </r>
  <r>
    <n v="1541"/>
    <m/>
    <m/>
    <m/>
    <m/>
    <x v="731"/>
    <x v="1278"/>
    <x v="1278"/>
    <s v="BEM"/>
    <m/>
    <m/>
    <s v="MATERIAL EDUCATIVO E ESPORTIVO"/>
    <n v="160"/>
    <m/>
    <n v="38"/>
    <n v="6080"/>
    <n v="15497297"/>
    <s v="154972"/>
    <s v="1549"/>
    <m/>
    <m/>
    <x v="15"/>
    <m/>
    <m/>
    <s v="14595/2024"/>
    <n v="963405"/>
    <s v="CENTRO ESPORTIVO, ASSISTENCIAL E MOBILIZADOR - CEAM"/>
    <s v="Implementação e Desenvolvimento do Projeto Esporte Para Todos no Município de Salvador/BA"/>
    <m/>
    <m/>
    <m/>
    <m/>
    <s v="BA"/>
    <x v="0"/>
    <x v="0"/>
    <m/>
    <m/>
  </r>
  <r>
    <n v="1542"/>
    <m/>
    <m/>
    <m/>
    <m/>
    <x v="648"/>
    <x v="1111"/>
    <x v="1111"/>
    <s v="BEM"/>
    <m/>
    <m/>
    <s v="MATERIAL EDUCATIVO E ESPORTIVO"/>
    <n v="320"/>
    <m/>
    <n v="189"/>
    <n v="60480"/>
    <n v="15497284"/>
    <s v="154972"/>
    <s v="1549"/>
    <m/>
    <m/>
    <x v="15"/>
    <m/>
    <m/>
    <s v="14595/2024"/>
    <n v="963405"/>
    <s v="CENTRO ESPORTIVO, ASSISTENCIAL E MOBILIZADOR - CEAM"/>
    <s v="Implementação e Desenvolvimento do Projeto Esporte Para Todos no Município de Salvador/BA"/>
    <m/>
    <m/>
    <m/>
    <m/>
    <s v="BA"/>
    <x v="0"/>
    <x v="0"/>
    <m/>
    <m/>
  </r>
  <r>
    <n v="1543"/>
    <m/>
    <m/>
    <m/>
    <m/>
    <x v="153"/>
    <x v="1279"/>
    <x v="1279"/>
    <s v="BEM"/>
    <m/>
    <m/>
    <s v="MATERIAL EDUCATIVO E ESPORTIVO"/>
    <n v="40"/>
    <m/>
    <n v="42.64"/>
    <n v="1705.6"/>
    <n v="15497265"/>
    <s v="154972"/>
    <s v="1549"/>
    <m/>
    <m/>
    <x v="15"/>
    <m/>
    <m/>
    <s v="14595/2024"/>
    <n v="963405"/>
    <s v="CENTRO ESPORTIVO, ASSISTENCIAL E MOBILIZADOR - CEAM"/>
    <s v="Implementação e Desenvolvimento do Projeto Esporte Para Todos no Município de Salvador/BA"/>
    <m/>
    <m/>
    <m/>
    <m/>
    <s v="BA"/>
    <x v="36"/>
    <x v="3"/>
    <m/>
    <m/>
  </r>
  <r>
    <n v="1544"/>
    <m/>
    <m/>
    <m/>
    <m/>
    <x v="395"/>
    <x v="1280"/>
    <x v="1280"/>
    <s v="BEM"/>
    <m/>
    <m/>
    <s v="MATERIAL EDUCATIVO E ESPORTIVO"/>
    <n v="165"/>
    <m/>
    <n v="116.1"/>
    <n v="19156.5"/>
    <n v="15497295"/>
    <s v="154972"/>
    <s v="1549"/>
    <m/>
    <m/>
    <x v="15"/>
    <m/>
    <m/>
    <s v="14595/2024"/>
    <n v="963405"/>
    <s v="CENTRO ESPORTIVO, ASSISTENCIAL E MOBILIZADOR - CEAM"/>
    <s v="Implementação e Desenvolvimento do Projeto Esporte Para Todos no Município de Salvador/BA"/>
    <m/>
    <m/>
    <m/>
    <m/>
    <s v="BA"/>
    <x v="54"/>
    <x v="3"/>
    <m/>
    <m/>
  </r>
  <r>
    <n v="1545"/>
    <m/>
    <m/>
    <m/>
    <m/>
    <x v="732"/>
    <x v="1281"/>
    <x v="1281"/>
    <s v="BEM"/>
    <m/>
    <m/>
    <s v="MATERIAL EDUCATIVO E ESPORTIVO"/>
    <n v="400"/>
    <m/>
    <n v="149"/>
    <n v="59600"/>
    <n v="15497282"/>
    <s v="154972"/>
    <s v="1549"/>
    <m/>
    <m/>
    <x v="15"/>
    <m/>
    <m/>
    <s v="14595/2024"/>
    <n v="963405"/>
    <s v="CENTRO ESPORTIVO, ASSISTENCIAL E MOBILIZADOR - CEAM"/>
    <s v="Implementação e Desenvolvimento do Projeto Esporte Para Todos no Município de Salvador/BA"/>
    <m/>
    <m/>
    <m/>
    <m/>
    <s v="BA"/>
    <x v="0"/>
    <x v="0"/>
    <m/>
    <m/>
  </r>
  <r>
    <n v="1546"/>
    <m/>
    <m/>
    <m/>
    <m/>
    <x v="312"/>
    <x v="461"/>
    <x v="461"/>
    <s v="BEM"/>
    <m/>
    <m/>
    <s v="UNIFORMES, TECIDOS E AVIAMENTOS"/>
    <n v="650"/>
    <m/>
    <n v="320.5"/>
    <n v="208325"/>
    <n v="15497374"/>
    <s v="154973"/>
    <s v="1549"/>
    <m/>
    <m/>
    <x v="15"/>
    <m/>
    <m/>
    <s v="14595/2024"/>
    <n v="963405"/>
    <s v="CENTRO ESPORTIVO, ASSISTENCIAL E MOBILIZADOR - CEAM"/>
    <s v="Implementação e Desenvolvimento do Projeto Esporte Para Todos no Município de Salvador/BA"/>
    <m/>
    <m/>
    <m/>
    <m/>
    <s v="BA"/>
    <x v="0"/>
    <x v="0"/>
    <m/>
    <m/>
  </r>
  <r>
    <n v="1547"/>
    <m/>
    <m/>
    <m/>
    <m/>
    <x v="180"/>
    <x v="1060"/>
    <x v="1060"/>
    <s v="BEM"/>
    <m/>
    <m/>
    <s v="MATERIAL EDUCATIVO E ESPORTIVO"/>
    <n v="480"/>
    <m/>
    <n v="90"/>
    <n v="43200"/>
    <n v="15497252"/>
    <s v="154972"/>
    <s v="1549"/>
    <m/>
    <m/>
    <x v="15"/>
    <m/>
    <m/>
    <s v="14595/2024"/>
    <n v="963405"/>
    <s v="CENTRO ESPORTIVO, ASSISTENCIAL E MOBILIZADOR - CEAM"/>
    <s v="Implementação e Desenvolvimento do Projeto Esporte Para Todos no Município de Salvador/BA"/>
    <m/>
    <m/>
    <m/>
    <m/>
    <s v="BA"/>
    <x v="0"/>
    <x v="0"/>
    <m/>
    <m/>
  </r>
  <r>
    <n v="1548"/>
    <m/>
    <m/>
    <m/>
    <m/>
    <x v="733"/>
    <x v="1282"/>
    <x v="1282"/>
    <s v="BEM"/>
    <m/>
    <m/>
    <s v="UNIFORMES, TECIDOS E AVIAMENTOS"/>
    <n v="350"/>
    <m/>
    <n v="75"/>
    <n v="26250"/>
    <n v="15497366"/>
    <s v="154973"/>
    <s v="1549"/>
    <m/>
    <m/>
    <x v="15"/>
    <m/>
    <m/>
    <s v="14595/2024"/>
    <n v="963405"/>
    <s v="CENTRO ESPORTIVO, ASSISTENCIAL E MOBILIZADOR - CEAM"/>
    <s v="Implementação e Desenvolvimento do Projeto Esporte Para Todos no Município de Salvador/BA"/>
    <m/>
    <m/>
    <m/>
    <m/>
    <s v="BA"/>
    <x v="0"/>
    <x v="0"/>
    <m/>
    <m/>
  </r>
  <r>
    <n v="1549"/>
    <m/>
    <m/>
    <m/>
    <m/>
    <x v="289"/>
    <x v="1283"/>
    <x v="1283"/>
    <s v="BEM"/>
    <m/>
    <m/>
    <s v="MATERIAL EDUCATIVO E ESPORTIVO"/>
    <n v="400"/>
    <m/>
    <n v="64"/>
    <n v="25600"/>
    <n v="15497249"/>
    <s v="154972"/>
    <s v="1549"/>
    <m/>
    <m/>
    <x v="15"/>
    <m/>
    <m/>
    <s v="14595/2024"/>
    <n v="963405"/>
    <s v="CENTRO ESPORTIVO, ASSISTENCIAL E MOBILIZADOR - CEAM"/>
    <s v="Implementação e Desenvolvimento do Projeto Esporte Para Todos no Município de Salvador/BA"/>
    <m/>
    <m/>
    <m/>
    <m/>
    <s v="BA"/>
    <x v="0"/>
    <x v="0"/>
    <m/>
    <m/>
  </r>
  <r>
    <n v="1550"/>
    <m/>
    <m/>
    <m/>
    <m/>
    <x v="734"/>
    <x v="1284"/>
    <x v="1284"/>
    <s v="BEM"/>
    <m/>
    <m/>
    <s v="MATERIAL EDUCATIVO E ESPORTIVO"/>
    <n v="640"/>
    <m/>
    <n v="9.9"/>
    <n v="6336"/>
    <n v="15497248"/>
    <s v="154972"/>
    <s v="1549"/>
    <m/>
    <m/>
    <x v="15"/>
    <m/>
    <m/>
    <s v="14595/2024"/>
    <n v="963405"/>
    <s v="CENTRO ESPORTIVO, ASSISTENCIAL E MOBILIZADOR - CEAM"/>
    <s v="Implementação e Desenvolvimento do Projeto Esporte Para Todos no Município de Salvador/BA"/>
    <m/>
    <m/>
    <m/>
    <m/>
    <s v="BA"/>
    <x v="0"/>
    <x v="0"/>
    <m/>
    <m/>
  </r>
  <r>
    <n v="1551"/>
    <m/>
    <m/>
    <m/>
    <m/>
    <x v="735"/>
    <x v="1285"/>
    <x v="1285"/>
    <s v="BEM"/>
    <m/>
    <m/>
    <s v="MATERIAL EDUCATIVO E ESPORTIVO"/>
    <n v="480"/>
    <m/>
    <n v="70"/>
    <n v="33600"/>
    <n v="15497254"/>
    <s v="154972"/>
    <s v="1549"/>
    <m/>
    <m/>
    <x v="15"/>
    <m/>
    <m/>
    <s v="14595/2024"/>
    <n v="963405"/>
    <s v="CENTRO ESPORTIVO, ASSISTENCIAL E MOBILIZADOR - CEAM"/>
    <s v="Implementação e Desenvolvimento do Projeto Esporte Para Todos no Município de Salvador/BA"/>
    <m/>
    <m/>
    <m/>
    <m/>
    <s v="BA"/>
    <x v="60"/>
    <x v="3"/>
    <m/>
    <m/>
  </r>
  <r>
    <n v="1552"/>
    <m/>
    <m/>
    <m/>
    <m/>
    <x v="736"/>
    <x v="1286"/>
    <x v="1286"/>
    <s v="SERVICO"/>
    <m/>
    <m/>
    <s v="OUTROS SERVICOS DE TERCEIROS-PESSOA JURIDICA"/>
    <n v="11"/>
    <m/>
    <n v="12800"/>
    <n v="140800"/>
    <n v="15497065"/>
    <s v="154970"/>
    <s v="1549"/>
    <m/>
    <m/>
    <x v="15"/>
    <m/>
    <m/>
    <s v="14595/2024"/>
    <n v="963405"/>
    <s v="CENTRO ESPORTIVO, ASSISTENCIAL E MOBILIZADOR - CEAM"/>
    <s v="Implementação e Desenvolvimento do Projeto Esporte Para Todos no Município de Salvador/BA"/>
    <m/>
    <m/>
    <m/>
    <m/>
    <s v="BA"/>
    <x v="0"/>
    <x v="0"/>
    <m/>
    <m/>
  </r>
  <r>
    <n v="1553"/>
    <m/>
    <m/>
    <m/>
    <m/>
    <x v="737"/>
    <x v="1287"/>
    <x v="1287"/>
    <s v="BEM"/>
    <m/>
    <m/>
    <s v="MATERIAL EDUCATIVO E ESPORTIVO"/>
    <n v="600"/>
    <m/>
    <n v="2.1"/>
    <n v="1260"/>
    <n v="15497247"/>
    <s v="154972"/>
    <s v="1549"/>
    <m/>
    <m/>
    <x v="15"/>
    <m/>
    <m/>
    <s v="14595/2024"/>
    <n v="963405"/>
    <s v="CENTRO ESPORTIVO, ASSISTENCIAL E MOBILIZADOR - CEAM"/>
    <s v="Implementação e Desenvolvimento do Projeto Esporte Para Todos no Município de Salvador/BA"/>
    <m/>
    <m/>
    <m/>
    <m/>
    <s v="BA"/>
    <x v="0"/>
    <x v="0"/>
    <m/>
    <m/>
  </r>
  <r>
    <n v="1554"/>
    <m/>
    <m/>
    <m/>
    <m/>
    <x v="281"/>
    <x v="399"/>
    <x v="399"/>
    <s v="BEM"/>
    <m/>
    <m/>
    <s v="UNIFORMES, TECIDOS E AVIAMENTOS"/>
    <n v="650"/>
    <m/>
    <n v="135"/>
    <n v="87750"/>
    <n v="15497369"/>
    <s v="154973"/>
    <s v="1549"/>
    <m/>
    <m/>
    <x v="15"/>
    <m/>
    <m/>
    <s v="14595/2024"/>
    <n v="963405"/>
    <s v="CENTRO ESPORTIVO, ASSISTENCIAL E MOBILIZADOR - CEAM"/>
    <s v="Implementação e Desenvolvimento do Projeto Esporte Para Todos no Município de Salvador/BA"/>
    <m/>
    <m/>
    <m/>
    <m/>
    <s v="BA"/>
    <x v="0"/>
    <x v="0"/>
    <m/>
    <m/>
  </r>
  <r>
    <n v="1555"/>
    <m/>
    <m/>
    <m/>
    <m/>
    <x v="738"/>
    <x v="1288"/>
    <x v="1288"/>
    <s v="BEM"/>
    <m/>
    <m/>
    <s v="MATERIAL EDUCATIVO E ESPORTIVO"/>
    <n v="240"/>
    <m/>
    <n v="66.41"/>
    <n v="15938.4"/>
    <n v="15497256"/>
    <s v="154972"/>
    <s v="1549"/>
    <m/>
    <m/>
    <x v="15"/>
    <m/>
    <m/>
    <s v="14595/2024"/>
    <n v="963405"/>
    <s v="CENTRO ESPORTIVO, ASSISTENCIAL E MOBILIZADOR - CEAM"/>
    <s v="Implementação e Desenvolvimento do Projeto Esporte Para Todos no Município de Salvador/BA"/>
    <m/>
    <m/>
    <m/>
    <m/>
    <s v="BA"/>
    <x v="0"/>
    <x v="0"/>
    <m/>
    <m/>
  </r>
  <r>
    <n v="1556"/>
    <m/>
    <m/>
    <m/>
    <m/>
    <x v="739"/>
    <x v="1289"/>
    <x v="1289"/>
    <s v="SERVICO"/>
    <m/>
    <m/>
    <s v="OUTROS SERVICOS DE TERCEIROS-PESSOA JURIDICA"/>
    <n v="11"/>
    <m/>
    <n v="12800"/>
    <n v="140800"/>
    <n v="15497070"/>
    <s v="154970"/>
    <s v="1549"/>
    <m/>
    <m/>
    <x v="15"/>
    <m/>
    <m/>
    <s v="14595/2024"/>
    <n v="963405"/>
    <s v="CENTRO ESPORTIVO, ASSISTENCIAL E MOBILIZADOR - CEAM"/>
    <s v="Implementação e Desenvolvimento do Projeto Esporte Para Todos no Município de Salvador/BA"/>
    <m/>
    <m/>
    <m/>
    <m/>
    <s v="BA"/>
    <x v="0"/>
    <x v="0"/>
    <m/>
    <m/>
  </r>
  <r>
    <n v="1557"/>
    <m/>
    <m/>
    <m/>
    <m/>
    <x v="240"/>
    <x v="1290"/>
    <x v="1290"/>
    <s v="BEM"/>
    <m/>
    <m/>
    <s v="UNIFORMES, TECIDOS E AVIAMENTOS"/>
    <n v="64"/>
    <m/>
    <n v="104.99"/>
    <n v="6719.36"/>
    <n v="15497323"/>
    <s v="154973"/>
    <s v="1549"/>
    <m/>
    <m/>
    <x v="15"/>
    <m/>
    <m/>
    <s v="14595/2024"/>
    <n v="963405"/>
    <s v="CENTRO ESPORTIVO, ASSISTENCIAL E MOBILIZADOR - CEAM"/>
    <s v="Implementação e Desenvolvimento do Projeto Esporte Para Todos no Município de Salvador/BA"/>
    <m/>
    <m/>
    <m/>
    <m/>
    <s v="BA"/>
    <x v="22"/>
    <x v="4"/>
    <m/>
    <m/>
  </r>
  <r>
    <n v="1558"/>
    <m/>
    <m/>
    <m/>
    <m/>
    <x v="239"/>
    <x v="1291"/>
    <x v="1291"/>
    <s v="BEM"/>
    <m/>
    <m/>
    <s v="UNIFORMES, TECIDOS E AVIAMENTOS"/>
    <n v="64"/>
    <m/>
    <n v="120.53"/>
    <n v="7713.92"/>
    <n v="15497339"/>
    <s v="154973"/>
    <s v="1549"/>
    <m/>
    <m/>
    <x v="15"/>
    <m/>
    <m/>
    <s v="14595/2024"/>
    <n v="963405"/>
    <s v="CENTRO ESPORTIVO, ASSISTENCIAL E MOBILIZADOR - CEAM"/>
    <s v="Implementação e Desenvolvimento do Projeto Esporte Para Todos no Município de Salvador/BA"/>
    <m/>
    <m/>
    <m/>
    <m/>
    <s v="BA"/>
    <x v="0"/>
    <x v="0"/>
    <m/>
    <m/>
  </r>
  <r>
    <n v="1559"/>
    <m/>
    <m/>
    <m/>
    <m/>
    <x v="94"/>
    <x v="109"/>
    <x v="109"/>
    <s v="SERVICO"/>
    <m/>
    <m/>
    <s v="SERVICOS GRAFICOS E EDITORIAIS"/>
    <n v="48"/>
    <m/>
    <n v="380"/>
    <n v="18240"/>
    <n v="15497081"/>
    <s v="154970"/>
    <s v="1549"/>
    <m/>
    <m/>
    <x v="15"/>
    <m/>
    <m/>
    <s v="14595/2024"/>
    <n v="963405"/>
    <s v="CENTRO ESPORTIVO, ASSISTENCIAL E MOBILIZADOR - CEAM"/>
    <s v="Implementação e Desenvolvimento do Projeto Esporte Para Todos no Município de Salvador/BA"/>
    <m/>
    <m/>
    <m/>
    <m/>
    <s v="BA"/>
    <x v="19"/>
    <x v="6"/>
    <m/>
    <m/>
  </r>
  <r>
    <n v="1560"/>
    <m/>
    <m/>
    <m/>
    <m/>
    <x v="474"/>
    <x v="742"/>
    <x v="742"/>
    <s v="BEM"/>
    <m/>
    <m/>
    <s v="UNIFORMES, TECIDOS E AVIAMENTOS"/>
    <n v="650"/>
    <m/>
    <n v="56"/>
    <n v="36400"/>
    <n v="15497345"/>
    <s v="154973"/>
    <s v="1549"/>
    <m/>
    <m/>
    <x v="15"/>
    <m/>
    <m/>
    <s v="14595/2024"/>
    <n v="963405"/>
    <s v="CENTRO ESPORTIVO, ASSISTENCIAL E MOBILIZADOR - CEAM"/>
    <s v="Implementação e Desenvolvimento do Projeto Esporte Para Todos no Município de Salvador/BA"/>
    <m/>
    <m/>
    <m/>
    <m/>
    <s v="BA"/>
    <x v="0"/>
    <x v="0"/>
    <m/>
    <m/>
  </r>
  <r>
    <n v="1561"/>
    <m/>
    <m/>
    <m/>
    <m/>
    <x v="139"/>
    <x v="1292"/>
    <x v="1292"/>
    <s v="BEM"/>
    <m/>
    <m/>
    <s v="MATERIAL EDUCATIVO E ESPORTIVO"/>
    <n v="32"/>
    <m/>
    <n v="75.91"/>
    <n v="2429.12"/>
    <n v="15497305"/>
    <s v="154973"/>
    <s v="1549"/>
    <m/>
    <m/>
    <x v="15"/>
    <m/>
    <m/>
    <s v="14595/2024"/>
    <n v="963405"/>
    <s v="CENTRO ESPORTIVO, ASSISTENCIAL E MOBILIZADOR - CEAM"/>
    <s v="Implementação e Desenvolvimento do Projeto Esporte Para Todos no Município de Salvador/BA"/>
    <m/>
    <m/>
    <m/>
    <m/>
    <s v="BA"/>
    <x v="0"/>
    <x v="0"/>
    <m/>
    <m/>
  </r>
  <r>
    <n v="1562"/>
    <m/>
    <m/>
    <m/>
    <m/>
    <x v="740"/>
    <x v="1293"/>
    <x v="1293"/>
    <s v="BEM"/>
    <m/>
    <m/>
    <s v="MATERIAL EDUCATIVO E ESPORTIVO"/>
    <n v="360"/>
    <m/>
    <n v="110"/>
    <n v="39600"/>
    <n v="15497301"/>
    <s v="154973"/>
    <s v="1549"/>
    <m/>
    <m/>
    <x v="15"/>
    <m/>
    <m/>
    <s v="14595/2024"/>
    <n v="963405"/>
    <s v="CENTRO ESPORTIVO, ASSISTENCIAL E MOBILIZADOR - CEAM"/>
    <s v="Implementação e Desenvolvimento do Projeto Esporte Para Todos no Município de Salvador/BA"/>
    <m/>
    <m/>
    <m/>
    <m/>
    <s v="BA"/>
    <x v="0"/>
    <x v="0"/>
    <m/>
    <m/>
  </r>
  <r>
    <n v="1563"/>
    <m/>
    <m/>
    <m/>
    <m/>
    <x v="741"/>
    <x v="1294"/>
    <x v="1294"/>
    <s v="BEM"/>
    <m/>
    <m/>
    <s v="UNIFORMES, TECIDOS E AVIAMENTOS"/>
    <n v="650"/>
    <m/>
    <n v="59.5"/>
    <n v="38675"/>
    <n v="15497351"/>
    <s v="154973"/>
    <s v="1549"/>
    <m/>
    <m/>
    <x v="15"/>
    <m/>
    <m/>
    <s v="14595/2024"/>
    <n v="963405"/>
    <s v="CENTRO ESPORTIVO, ASSISTENCIAL E MOBILIZADOR - CEAM"/>
    <s v="Implementação e Desenvolvimento do Projeto Esporte Para Todos no Município de Salvador/BA"/>
    <m/>
    <m/>
    <m/>
    <m/>
    <s v="BA"/>
    <x v="0"/>
    <x v="0"/>
    <m/>
    <m/>
  </r>
  <r>
    <n v="1564"/>
    <m/>
    <m/>
    <m/>
    <m/>
    <x v="630"/>
    <x v="1295"/>
    <x v="1295"/>
    <s v="SERVICO"/>
    <m/>
    <m/>
    <s v="SERVICOS GRAFICOS E EDITORIAIS"/>
    <n v="32"/>
    <m/>
    <n v="175"/>
    <n v="5600"/>
    <n v="15497082"/>
    <s v="154970"/>
    <s v="1549"/>
    <m/>
    <m/>
    <x v="15"/>
    <m/>
    <m/>
    <s v="14595/2024"/>
    <n v="963405"/>
    <s v="CENTRO ESPORTIVO, ASSISTENCIAL E MOBILIZADOR - CEAM"/>
    <s v="Implementação e Desenvolvimento do Projeto Esporte Para Todos no Município de Salvador/BA"/>
    <m/>
    <m/>
    <m/>
    <m/>
    <s v="BA"/>
    <x v="0"/>
    <x v="0"/>
    <m/>
    <m/>
  </r>
  <r>
    <n v="1565"/>
    <m/>
    <m/>
    <m/>
    <m/>
    <x v="640"/>
    <x v="1296"/>
    <x v="1296"/>
    <s v="SERVICO"/>
    <m/>
    <m/>
    <s v="SERVICOS GRAFICOS E EDITORIAIS"/>
    <n v="83000"/>
    <m/>
    <n v="0.13"/>
    <n v="10790"/>
    <n v="15497080"/>
    <s v="154970"/>
    <s v="1549"/>
    <m/>
    <m/>
    <x v="15"/>
    <m/>
    <m/>
    <s v="14595/2024"/>
    <n v="963405"/>
    <s v="CENTRO ESPORTIVO, ASSISTENCIAL E MOBILIZADOR - CEAM"/>
    <s v="Implementação e Desenvolvimento do Projeto Esporte Para Todos no Município de Salvador/BA"/>
    <m/>
    <m/>
    <m/>
    <m/>
    <s v="BA"/>
    <x v="0"/>
    <x v="0"/>
    <m/>
    <m/>
  </r>
  <r>
    <n v="1566"/>
    <m/>
    <m/>
    <m/>
    <m/>
    <x v="742"/>
    <x v="1297"/>
    <x v="1297"/>
    <s v="BEM"/>
    <m/>
    <m/>
    <s v="MATERIAL EDUCATIVO E ESPORTIVO"/>
    <n v="280"/>
    <m/>
    <n v="108"/>
    <n v="30240"/>
    <n v="15497319"/>
    <s v="154973"/>
    <s v="1549"/>
    <m/>
    <m/>
    <x v="15"/>
    <m/>
    <m/>
    <s v="14595/2024"/>
    <n v="963405"/>
    <s v="CENTRO ESPORTIVO, ASSISTENCIAL E MOBILIZADOR - CEAM"/>
    <s v="Implementação e Desenvolvimento do Projeto Esporte Para Todos no Município de Salvador/BA"/>
    <m/>
    <m/>
    <m/>
    <m/>
    <s v="BA"/>
    <x v="0"/>
    <x v="0"/>
    <m/>
    <m/>
  </r>
  <r>
    <n v="1567"/>
    <m/>
    <m/>
    <m/>
    <m/>
    <x v="203"/>
    <x v="1298"/>
    <x v="1298"/>
    <s v="BEM"/>
    <m/>
    <m/>
    <s v="UNIFORMES, TECIDOS E AVIAMENTOS"/>
    <n v="4200"/>
    <m/>
    <n v="63"/>
    <n v="264600"/>
    <n v="15497320"/>
    <s v="154973"/>
    <s v="1549"/>
    <m/>
    <m/>
    <x v="15"/>
    <m/>
    <m/>
    <s v="14595/2024"/>
    <n v="963405"/>
    <s v="CENTRO ESPORTIVO, ASSISTENCIAL E MOBILIZADOR - CEAM"/>
    <s v="Implementação e Desenvolvimento do Projeto Esporte Para Todos no Município de Salvador/BA"/>
    <m/>
    <m/>
    <m/>
    <m/>
    <s v="BA"/>
    <x v="22"/>
    <x v="4"/>
    <m/>
    <m/>
  </r>
  <r>
    <n v="1568"/>
    <m/>
    <m/>
    <m/>
    <m/>
    <x v="743"/>
    <x v="1299"/>
    <x v="1299"/>
    <s v="BEM"/>
    <m/>
    <m/>
    <s v="MATERIAL EDUCATIVO E ESPORTIVO"/>
    <n v="640"/>
    <m/>
    <n v="48"/>
    <n v="30720"/>
    <n v="15497288"/>
    <s v="154972"/>
    <s v="1549"/>
    <m/>
    <m/>
    <x v="15"/>
    <m/>
    <m/>
    <s v="14595/2024"/>
    <n v="963405"/>
    <s v="CENTRO ESPORTIVO, ASSISTENCIAL E MOBILIZADOR - CEAM"/>
    <s v="Implementação e Desenvolvimento do Projeto Esporte Para Todos no Município de Salvador/BA"/>
    <m/>
    <m/>
    <m/>
    <m/>
    <s v="BA"/>
    <x v="0"/>
    <x v="0"/>
    <m/>
    <m/>
  </r>
  <r>
    <n v="1569"/>
    <m/>
    <m/>
    <m/>
    <m/>
    <x v="622"/>
    <x v="1300"/>
    <x v="1300"/>
    <s v="BEM"/>
    <m/>
    <m/>
    <s v="MATERIAL EDUCATIVO E ESPORTIVO"/>
    <n v="16"/>
    <m/>
    <n v="600"/>
    <n v="9600"/>
    <n v="15497317"/>
    <s v="154973"/>
    <s v="1549"/>
    <m/>
    <m/>
    <x v="15"/>
    <m/>
    <m/>
    <s v="14595/2024"/>
    <n v="963405"/>
    <s v="CENTRO ESPORTIVO, ASSISTENCIAL E MOBILIZADOR - CEAM"/>
    <s v="Implementação e Desenvolvimento do Projeto Esporte Para Todos no Município de Salvador/BA"/>
    <m/>
    <m/>
    <m/>
    <m/>
    <s v="BA"/>
    <x v="0"/>
    <x v="0"/>
    <m/>
    <m/>
  </r>
  <r>
    <n v="1570"/>
    <m/>
    <m/>
    <m/>
    <m/>
    <x v="744"/>
    <x v="1301"/>
    <x v="1301"/>
    <s v="BEM"/>
    <m/>
    <m/>
    <s v="UNIFORMES, TECIDOS E AVIAMENTOS"/>
    <n v="650"/>
    <m/>
    <n v="51"/>
    <n v="33150"/>
    <n v="15497321"/>
    <s v="154973"/>
    <s v="1549"/>
    <m/>
    <m/>
    <x v="15"/>
    <m/>
    <m/>
    <s v="14595/2024"/>
    <n v="963405"/>
    <s v="CENTRO ESPORTIVO, ASSISTENCIAL E MOBILIZADOR - CEAM"/>
    <s v="Implementação e Desenvolvimento do Projeto Esporte Para Todos no Município de Salvador/BA"/>
    <m/>
    <m/>
    <m/>
    <m/>
    <s v="BA"/>
    <x v="41"/>
    <x v="4"/>
    <m/>
    <m/>
  </r>
  <r>
    <n v="1571"/>
    <m/>
    <m/>
    <m/>
    <m/>
    <x v="8"/>
    <x v="744"/>
    <x v="744"/>
    <s v="BEM"/>
    <m/>
    <m/>
    <s v="UNIFORMES, TECIDOS E AVIAMENTOS"/>
    <n v="650"/>
    <m/>
    <n v="23"/>
    <n v="14950"/>
    <n v="15497322"/>
    <s v="154973"/>
    <s v="1549"/>
    <m/>
    <m/>
    <x v="15"/>
    <m/>
    <m/>
    <s v="14595/2024"/>
    <n v="963405"/>
    <s v="CENTRO ESPORTIVO, ASSISTENCIAL E MOBILIZADOR - CEAM"/>
    <s v="Implementação e Desenvolvimento do Projeto Esporte Para Todos no Município de Salvador/BA"/>
    <m/>
    <m/>
    <m/>
    <m/>
    <s v="BA"/>
    <x v="7"/>
    <x v="3"/>
    <m/>
    <m/>
  </r>
  <r>
    <n v="1572"/>
    <m/>
    <m/>
    <m/>
    <m/>
    <x v="745"/>
    <x v="1302"/>
    <x v="1302"/>
    <s v="BEM"/>
    <m/>
    <m/>
    <s v="UNIFORMES, TECIDOS E AVIAMENTOS"/>
    <n v="650"/>
    <m/>
    <n v="149"/>
    <n v="96850"/>
    <n v="15497361"/>
    <s v="154973"/>
    <s v="1549"/>
    <m/>
    <m/>
    <x v="15"/>
    <m/>
    <m/>
    <s v="14595/2024"/>
    <n v="963405"/>
    <s v="CENTRO ESPORTIVO, ASSISTENCIAL E MOBILIZADOR - CEAM"/>
    <s v="Implementação e Desenvolvimento do Projeto Esporte Para Todos no Município de Salvador/BA"/>
    <m/>
    <m/>
    <m/>
    <m/>
    <s v="BA"/>
    <x v="0"/>
    <x v="0"/>
    <m/>
    <m/>
  </r>
  <r>
    <n v="1573"/>
    <m/>
    <m/>
    <m/>
    <m/>
    <x v="746"/>
    <x v="1303"/>
    <x v="1303"/>
    <s v="BEM"/>
    <m/>
    <m/>
    <s v="MATERIAL EDUCATIVO E ESPORTIVO"/>
    <n v="4160"/>
    <m/>
    <n v="12"/>
    <n v="49920"/>
    <n v="15497307"/>
    <s v="154973"/>
    <s v="1549"/>
    <m/>
    <m/>
    <x v="15"/>
    <m/>
    <m/>
    <s v="14595/2024"/>
    <n v="963405"/>
    <s v="CENTRO ESPORTIVO, ASSISTENCIAL E MOBILIZADOR - CEAM"/>
    <s v="Implementação e Desenvolvimento do Projeto Esporte Para Todos no Município de Salvador/BA"/>
    <m/>
    <m/>
    <m/>
    <m/>
    <s v="BA"/>
    <x v="0"/>
    <x v="0"/>
    <m/>
    <m/>
  </r>
  <r>
    <n v="1574"/>
    <m/>
    <m/>
    <m/>
    <m/>
    <x v="700"/>
    <x v="1304"/>
    <x v="1304"/>
    <s v="BEM"/>
    <m/>
    <m/>
    <s v="MATERIAL EDUCATIVO E ESPORTIVO"/>
    <n v="48"/>
    <m/>
    <n v="100"/>
    <n v="4800"/>
    <n v="15497309"/>
    <s v="154973"/>
    <s v="1549"/>
    <m/>
    <m/>
    <x v="15"/>
    <m/>
    <m/>
    <s v="14595/2024"/>
    <n v="963405"/>
    <s v="CENTRO ESPORTIVO, ASSISTENCIAL E MOBILIZADOR - CEAM"/>
    <s v="Implementação e Desenvolvimento do Projeto Esporte Para Todos no Município de Salvador/BA"/>
    <m/>
    <m/>
    <m/>
    <m/>
    <s v="BA"/>
    <x v="0"/>
    <x v="0"/>
    <m/>
    <m/>
  </r>
  <r>
    <n v="1575"/>
    <m/>
    <m/>
    <m/>
    <m/>
    <x v="211"/>
    <x v="14"/>
    <x v="14"/>
    <s v="SERVICO"/>
    <m/>
    <m/>
    <s v="FORNECIMENTO DE ALIMENTACAO"/>
    <n v="8320"/>
    <m/>
    <n v="26.3"/>
    <n v="218816"/>
    <n v="15497132"/>
    <s v="154971"/>
    <s v="1549"/>
    <m/>
    <m/>
    <x v="15"/>
    <m/>
    <m/>
    <s v="14595/2024"/>
    <n v="963405"/>
    <s v="CENTRO ESPORTIVO, ASSISTENCIAL E MOBILIZADOR - CEAM"/>
    <s v="Implementação e Desenvolvimento do Projeto Esporte Para Todos no Município de Salvador/BA"/>
    <m/>
    <m/>
    <m/>
    <m/>
    <s v="BA"/>
    <x v="34"/>
    <x v="12"/>
    <m/>
    <m/>
  </r>
  <r>
    <n v="1576"/>
    <m/>
    <m/>
    <m/>
    <m/>
    <x v="747"/>
    <x v="1305"/>
    <x v="1305"/>
    <s v="BEM"/>
    <m/>
    <m/>
    <s v="UNIFORMES, TECIDOS E AVIAMENTOS"/>
    <n v="650"/>
    <m/>
    <n v="46"/>
    <n v="29900"/>
    <n v="15497365"/>
    <s v="154973"/>
    <s v="1549"/>
    <m/>
    <m/>
    <x v="15"/>
    <m/>
    <m/>
    <s v="14595/2024"/>
    <n v="963405"/>
    <s v="CENTRO ESPORTIVO, ASSISTENCIAL E MOBILIZADOR - CEAM"/>
    <s v="Implementação e Desenvolvimento do Projeto Esporte Para Todos no Município de Salvador/BA"/>
    <m/>
    <m/>
    <m/>
    <m/>
    <s v="BA"/>
    <x v="0"/>
    <x v="0"/>
    <m/>
    <m/>
  </r>
  <r>
    <n v="1577"/>
    <m/>
    <m/>
    <m/>
    <m/>
    <x v="249"/>
    <x v="1306"/>
    <x v="1306"/>
    <s v="BEM"/>
    <m/>
    <m/>
    <s v="UNIFORMES, TECIDOS E AVIAMENTOS"/>
    <n v="436"/>
    <m/>
    <n v="43.7"/>
    <n v="19053.2"/>
    <n v="15497467"/>
    <s v="154974"/>
    <s v="1549"/>
    <m/>
    <m/>
    <x v="15"/>
    <m/>
    <m/>
    <s v="14595/2024"/>
    <n v="963405"/>
    <s v="CENTRO ESPORTIVO, ASSISTENCIAL E MOBILIZADOR - CEAM"/>
    <s v="Implementação e Desenvolvimento do Projeto Esporte Para Todos no Município de Salvador/BA"/>
    <m/>
    <m/>
    <m/>
    <m/>
    <s v="BA"/>
    <x v="0"/>
    <x v="0"/>
    <m/>
    <m/>
  </r>
  <r>
    <n v="1578"/>
    <m/>
    <m/>
    <m/>
    <m/>
    <x v="4"/>
    <x v="1307"/>
    <x v="1307"/>
    <s v="SERVICO"/>
    <m/>
    <m/>
    <s v="FESTIVIDADES E HOMENAGENS"/>
    <n v="16"/>
    <m/>
    <n v="26000"/>
    <n v="416000"/>
    <n v="15497131"/>
    <s v="154971"/>
    <s v="1549"/>
    <m/>
    <m/>
    <x v="15"/>
    <m/>
    <m/>
    <s v="14595/2024"/>
    <n v="963405"/>
    <s v="CENTRO ESPORTIVO, ASSISTENCIAL E MOBILIZADOR - CEAM"/>
    <s v="Implementação e Desenvolvimento do Projeto Esporte Para Todos no Município de Salvador/BA"/>
    <m/>
    <m/>
    <m/>
    <m/>
    <s v="BA"/>
    <x v="3"/>
    <x v="0"/>
    <m/>
    <m/>
  </r>
  <r>
    <n v="1579"/>
    <m/>
    <m/>
    <m/>
    <m/>
    <x v="584"/>
    <x v="1308"/>
    <x v="1308"/>
    <s v="BEM"/>
    <m/>
    <m/>
    <s v="MATERIAL EDUCATIVO E ESPORTIVO"/>
    <n v="80"/>
    <m/>
    <n v="108"/>
    <n v="8640"/>
    <n v="15497238"/>
    <s v="154972"/>
    <s v="1549"/>
    <m/>
    <m/>
    <x v="15"/>
    <m/>
    <m/>
    <s v="14595/2024"/>
    <n v="963405"/>
    <s v="CENTRO ESPORTIVO, ASSISTENCIAL E MOBILIZADOR - CEAM"/>
    <s v="Implementação e Desenvolvimento do Projeto Esporte Para Todos no Município de Salvador/BA"/>
    <m/>
    <m/>
    <m/>
    <m/>
    <s v="BA"/>
    <x v="0"/>
    <x v="0"/>
    <m/>
    <m/>
  </r>
  <r>
    <n v="1580"/>
    <m/>
    <m/>
    <m/>
    <m/>
    <x v="748"/>
    <x v="1309"/>
    <x v="1309"/>
    <s v="BEM"/>
    <m/>
    <m/>
    <s v="MATERIAL EDUCATIVO E ESPORTIVO"/>
    <n v="240"/>
    <m/>
    <n v="221"/>
    <n v="53040"/>
    <n v="15497290"/>
    <s v="154972"/>
    <s v="1549"/>
    <m/>
    <m/>
    <x v="15"/>
    <m/>
    <m/>
    <s v="14595/2024"/>
    <n v="963405"/>
    <s v="CENTRO ESPORTIVO, ASSISTENCIAL E MOBILIZADOR - CEAM"/>
    <s v="Implementação e Desenvolvimento do Projeto Esporte Para Todos no Município de Salvador/BA"/>
    <m/>
    <m/>
    <m/>
    <m/>
    <s v="BA"/>
    <x v="0"/>
    <x v="0"/>
    <m/>
    <m/>
  </r>
  <r>
    <n v="1581"/>
    <m/>
    <m/>
    <m/>
    <m/>
    <x v="306"/>
    <x v="496"/>
    <x v="496"/>
    <s v="SERVICO"/>
    <m/>
    <m/>
    <s v="OUTROS SERVICOS DE TERCEIROS-PESSOA JURIDICA"/>
    <n v="11"/>
    <m/>
    <n v="32000"/>
    <n v="352000"/>
    <n v="15497064"/>
    <s v="154970"/>
    <s v="1549"/>
    <m/>
    <m/>
    <x v="15"/>
    <m/>
    <m/>
    <s v="14595/2024"/>
    <n v="963405"/>
    <s v="CENTRO ESPORTIVO, ASSISTENCIAL E MOBILIZADOR - CEAM"/>
    <s v="Implementação e Desenvolvimento do Projeto Esporte Para Todos no Município de Salvador/BA"/>
    <m/>
    <m/>
    <m/>
    <m/>
    <s v="BA"/>
    <x v="0"/>
    <x v="0"/>
    <m/>
    <m/>
  </r>
  <r>
    <n v="1582"/>
    <m/>
    <m/>
    <m/>
    <m/>
    <x v="539"/>
    <x v="1310"/>
    <x v="1310"/>
    <s v="BEM"/>
    <m/>
    <m/>
    <s v="MATERIAL EDUCATIVO E ESPORTIVO"/>
    <n v="768"/>
    <m/>
    <n v="142.5"/>
    <n v="109440"/>
    <n v="15497237"/>
    <s v="154972"/>
    <s v="1549"/>
    <m/>
    <m/>
    <x v="15"/>
    <m/>
    <m/>
    <s v="14595/2024"/>
    <n v="963405"/>
    <s v="CENTRO ESPORTIVO, ASSISTENCIAL E MOBILIZADOR - CEAM"/>
    <s v="Implementação e Desenvolvimento do Projeto Esporte Para Todos no Município de Salvador/BA"/>
    <m/>
    <m/>
    <m/>
    <m/>
    <s v="BA"/>
    <x v="5"/>
    <x v="3"/>
    <m/>
    <m/>
  </r>
  <r>
    <n v="1583"/>
    <m/>
    <m/>
    <m/>
    <m/>
    <x v="425"/>
    <x v="1311"/>
    <x v="1311"/>
    <s v="BEM"/>
    <m/>
    <m/>
    <s v="MATERIAL EDUCATIVO E ESPORTIVO"/>
    <n v="200"/>
    <m/>
    <n v="124.9"/>
    <n v="24980"/>
    <n v="15497240"/>
    <s v="154972"/>
    <s v="1549"/>
    <m/>
    <m/>
    <x v="15"/>
    <m/>
    <m/>
    <s v="14595/2024"/>
    <n v="963405"/>
    <s v="CENTRO ESPORTIVO, ASSISTENCIAL E MOBILIZADOR - CEAM"/>
    <s v="Implementação e Desenvolvimento do Projeto Esporte Para Todos no Município de Salvador/BA"/>
    <m/>
    <m/>
    <m/>
    <m/>
    <s v="BA"/>
    <x v="0"/>
    <x v="0"/>
    <m/>
    <m/>
  </r>
  <r>
    <n v="1584"/>
    <m/>
    <m/>
    <m/>
    <m/>
    <x v="749"/>
    <x v="12"/>
    <x v="12"/>
    <s v="SERVICO"/>
    <m/>
    <m/>
    <s v="OUTROS SERVICOS DE TERCEIROS-PESSOA JURIDICA"/>
    <n v="12"/>
    <m/>
    <n v="20000"/>
    <n v="240000"/>
    <n v="15497063"/>
    <s v="154970"/>
    <s v="1549"/>
    <m/>
    <m/>
    <x v="15"/>
    <m/>
    <m/>
    <s v="14595/2024"/>
    <n v="963405"/>
    <s v="CENTRO ESPORTIVO, ASSISTENCIAL E MOBILIZADOR - CEAM"/>
    <s v="Implementação e Desenvolvimento do Projeto Esporte Para Todos no Município de Salvador/BA"/>
    <m/>
    <m/>
    <m/>
    <m/>
    <s v="BA"/>
    <x v="0"/>
    <x v="0"/>
    <m/>
    <m/>
  </r>
  <r>
    <n v="1585"/>
    <m/>
    <m/>
    <m/>
    <m/>
    <x v="377"/>
    <x v="558"/>
    <x v="558"/>
    <s v="BEM"/>
    <m/>
    <m/>
    <s v="MATERIAL EDUCATIVO E ESPORTIVO"/>
    <n v="2200"/>
    <m/>
    <n v="74"/>
    <n v="162800"/>
    <n v="15497304"/>
    <s v="154973"/>
    <s v="1549"/>
    <m/>
    <m/>
    <x v="15"/>
    <m/>
    <m/>
    <s v="14595/2024"/>
    <n v="963405"/>
    <s v="CENTRO ESPORTIVO, ASSISTENCIAL E MOBILIZADOR - CEAM"/>
    <s v="Implementação e Desenvolvimento do Projeto Esporte Para Todos no Município de Salvador/BA"/>
    <m/>
    <m/>
    <m/>
    <m/>
    <s v="BA"/>
    <x v="0"/>
    <x v="0"/>
    <m/>
    <m/>
  </r>
  <r>
    <n v="1586"/>
    <m/>
    <m/>
    <m/>
    <m/>
    <x v="625"/>
    <x v="1312"/>
    <x v="1312"/>
    <s v="BEM"/>
    <m/>
    <m/>
    <s v="MATERIAL EDUCATIVO E ESPORTIVO"/>
    <n v="48"/>
    <m/>
    <n v="260"/>
    <n v="12480"/>
    <n v="15497291"/>
    <s v="154972"/>
    <s v="1549"/>
    <m/>
    <m/>
    <x v="15"/>
    <m/>
    <m/>
    <s v="14595/2024"/>
    <n v="963405"/>
    <s v="CENTRO ESPORTIVO, ASSISTENCIAL E MOBILIZADOR - CEAM"/>
    <s v="Implementação e Desenvolvimento do Projeto Esporte Para Todos no Município de Salvador/BA"/>
    <m/>
    <m/>
    <m/>
    <m/>
    <s v="BA"/>
    <x v="0"/>
    <x v="0"/>
    <m/>
    <m/>
  </r>
  <r>
    <n v="1587"/>
    <m/>
    <m/>
    <m/>
    <m/>
    <x v="203"/>
    <x v="1313"/>
    <x v="1313"/>
    <s v="BEM"/>
    <m/>
    <m/>
    <s v="UNIFORMES, TECIDOS E AVIAMENTOS"/>
    <n v="436"/>
    <m/>
    <n v="56.9"/>
    <n v="24808.400000000001"/>
    <n v="15497465"/>
    <s v="154974"/>
    <s v="1549"/>
    <m/>
    <m/>
    <x v="15"/>
    <m/>
    <m/>
    <s v="14595/2024"/>
    <n v="963405"/>
    <s v="CENTRO ESPORTIVO, ASSISTENCIAL E MOBILIZADOR - CEAM"/>
    <s v="Implementação e Desenvolvimento do Projeto Esporte Para Todos no Município de Salvador/BA"/>
    <m/>
    <m/>
    <m/>
    <m/>
    <s v="BA"/>
    <x v="22"/>
    <x v="4"/>
    <m/>
    <m/>
  </r>
  <r>
    <n v="1588"/>
    <m/>
    <m/>
    <m/>
    <m/>
    <x v="26"/>
    <x v="29"/>
    <x v="29"/>
    <s v="SERVICO"/>
    <m/>
    <m/>
    <s v="OUTROS SERVICOS DE TERCEIROS-PESSOA JURIDICA"/>
    <n v="12"/>
    <m/>
    <n v="6000"/>
    <n v="72000"/>
    <n v="15497060"/>
    <s v="154970"/>
    <s v="1549"/>
    <m/>
    <m/>
    <x v="15"/>
    <m/>
    <m/>
    <s v="14595/2024"/>
    <n v="963405"/>
    <s v="CENTRO ESPORTIVO, ASSISTENCIAL E MOBILIZADOR - CEAM"/>
    <s v="Implementação e Desenvolvimento do Projeto Esporte Para Todos no Município de Salvador/BA"/>
    <m/>
    <m/>
    <m/>
    <m/>
    <s v="BA"/>
    <x v="17"/>
    <x v="8"/>
    <m/>
    <m/>
  </r>
  <r>
    <n v="1589"/>
    <m/>
    <m/>
    <m/>
    <m/>
    <x v="4"/>
    <x v="1314"/>
    <x v="1314"/>
    <s v="BEM"/>
    <m/>
    <m/>
    <s v="MATERIAL EDUCATIVO E ESPORTIVO"/>
    <n v="1"/>
    <m/>
    <n v="200250"/>
    <n v="200250"/>
    <n v="15347751"/>
    <s v="153477"/>
    <s v="1534"/>
    <m/>
    <m/>
    <x v="7"/>
    <m/>
    <m/>
    <s v="14751/2024"/>
    <n v="963569"/>
    <s v="MUNICIPIO DE MINAS NOVAS"/>
    <s v="Implementação e Desenvolvimento de Projeto Esportivo no Município de Minas Novas/MG"/>
    <m/>
    <m/>
    <m/>
    <m/>
    <s v="MG"/>
    <x v="3"/>
    <x v="0"/>
    <m/>
    <m/>
  </r>
  <r>
    <n v="1590"/>
    <m/>
    <m/>
    <m/>
    <m/>
    <x v="484"/>
    <x v="1315"/>
    <x v="1315"/>
    <s v="BEM"/>
    <m/>
    <m/>
    <s v="MATERIAL EDUCATIVO E ESPORTIVO"/>
    <n v="20"/>
    <m/>
    <n v="55.23"/>
    <n v="1104.5999999999999"/>
    <n v="15497494"/>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591"/>
    <m/>
    <m/>
    <m/>
    <m/>
    <x v="750"/>
    <x v="1316"/>
    <x v="1316"/>
    <s v="BEM"/>
    <m/>
    <m/>
    <s v="MATERIAL EDUCATIVO E ESPORTIVO"/>
    <n v="4"/>
    <m/>
    <n v="296.89999999999998"/>
    <n v="1187.5999999999999"/>
    <n v="15497500"/>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592"/>
    <m/>
    <m/>
    <m/>
    <m/>
    <x v="539"/>
    <x v="1317"/>
    <x v="1317"/>
    <s v="BEM"/>
    <m/>
    <m/>
    <s v="MATERIAL EDUCATIVO E ESPORTIVO"/>
    <n v="80"/>
    <m/>
    <n v="118.9"/>
    <n v="9512"/>
    <n v="15497498"/>
    <s v="154974"/>
    <s v="1549"/>
    <m/>
    <m/>
    <x v="2"/>
    <m/>
    <m/>
    <s v="14953/2024"/>
    <n v="962779"/>
    <s v="AGENCIA BRASILEIRA DE DESENVOLVIMENTO SUSTENTAVEL DOS POVOS E COMUNIDADES TRADICIONAIS"/>
    <s v="Implementação e Desenvolvimento do Projeto MOVIMENTANDO SONHOS: Despertando Talentos, na cidade de São Luís/MA."/>
    <m/>
    <m/>
    <m/>
    <m/>
    <s v="MA"/>
    <x v="5"/>
    <x v="3"/>
    <m/>
    <m/>
  </r>
  <r>
    <n v="1593"/>
    <m/>
    <m/>
    <m/>
    <m/>
    <x v="200"/>
    <x v="1318"/>
    <x v="1318"/>
    <s v="BEM"/>
    <m/>
    <m/>
    <s v="MATERIAL EDUCATIVO E ESPORTIVO"/>
    <n v="8"/>
    <m/>
    <n v="39.9"/>
    <n v="319.2"/>
    <n v="15497543"/>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594"/>
    <m/>
    <m/>
    <m/>
    <m/>
    <x v="204"/>
    <x v="276"/>
    <x v="276"/>
    <s v="BEM"/>
    <m/>
    <m/>
    <s v="MATERIAL EDUCATIVO E ESPORTIVO"/>
    <n v="210"/>
    <m/>
    <n v="54.9"/>
    <n v="11529"/>
    <n v="15497617"/>
    <s v="154976"/>
    <s v="1549"/>
    <m/>
    <m/>
    <x v="2"/>
    <m/>
    <m/>
    <s v="14953/2024"/>
    <n v="962779"/>
    <s v="AGENCIA BRASILEIRA DE DESENVOLVIMENTO SUSTENTAVEL DOS POVOS E COMUNIDADES TRADICIONAIS"/>
    <s v="Implementação e Desenvolvimento do Projeto MOVIMENTANDO SONHOS: Despertando Talentos, na cidade de São Luís/MA."/>
    <m/>
    <m/>
    <m/>
    <m/>
    <s v="MA"/>
    <x v="41"/>
    <x v="4"/>
    <m/>
    <m/>
  </r>
  <r>
    <n v="1595"/>
    <m/>
    <m/>
    <m/>
    <m/>
    <x v="751"/>
    <x v="1319"/>
    <x v="1319"/>
    <s v="BEM"/>
    <m/>
    <m/>
    <s v="MATERIAL EDUCATIVO E ESPORTIVO"/>
    <n v="220"/>
    <m/>
    <n v="64.900000000000006"/>
    <n v="14278"/>
    <n v="15497616"/>
    <s v="154976"/>
    <s v="1549"/>
    <m/>
    <m/>
    <x v="2"/>
    <m/>
    <m/>
    <s v="14953/2024"/>
    <n v="962779"/>
    <s v="AGENCIA BRASILEIRA DE DESENVOLVIMENTO SUSTENTAVEL DOS POVOS E COMUNIDADES TRADICIONAIS"/>
    <s v="Implementação e Desenvolvimento do Projeto MOVIMENTANDO SONHOS: Despertando Talentos, na cidade de São Luís/MA."/>
    <m/>
    <m/>
    <m/>
    <m/>
    <s v="MA"/>
    <x v="22"/>
    <x v="4"/>
    <m/>
    <m/>
  </r>
  <r>
    <n v="1596"/>
    <m/>
    <m/>
    <m/>
    <m/>
    <x v="26"/>
    <x v="1320"/>
    <x v="1320"/>
    <s v="SERVICO"/>
    <m/>
    <m/>
    <s v="OUTROS SERVICOS DE TERCEIROS-PESSOA JURIDICA"/>
    <n v="12"/>
    <m/>
    <n v="5000"/>
    <n v="60000"/>
    <n v="15497471"/>
    <s v="154974"/>
    <s v="1549"/>
    <m/>
    <m/>
    <x v="2"/>
    <m/>
    <m/>
    <s v="14953/2024"/>
    <n v="962779"/>
    <s v="AGENCIA BRASILEIRA DE DESENVOLVIMENTO SUSTENTAVEL DOS POVOS E COMUNIDADES TRADICIONAIS"/>
    <s v="Implementação e Desenvolvimento do Projeto MOVIMENTANDO SONHOS: Despertando Talentos, na cidade de São Luís/MA."/>
    <m/>
    <m/>
    <m/>
    <m/>
    <s v="MA"/>
    <x v="17"/>
    <x v="8"/>
    <m/>
    <m/>
  </r>
  <r>
    <n v="1597"/>
    <m/>
    <m/>
    <m/>
    <m/>
    <x v="404"/>
    <x v="1321"/>
    <x v="1321"/>
    <s v="SERVICO"/>
    <m/>
    <m/>
    <s v="OUTROS SERVICOS DE TERCEIROS-PESSOA JURIDICA"/>
    <n v="12"/>
    <m/>
    <n v="1670"/>
    <n v="20040"/>
    <n v="15497473"/>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598"/>
    <m/>
    <m/>
    <m/>
    <m/>
    <x v="752"/>
    <x v="40"/>
    <x v="40"/>
    <s v="SERVICO"/>
    <m/>
    <m/>
    <s v="OUTROS SERVICOS DE TERCEIROS-PESSOA JURIDICA"/>
    <n v="9"/>
    <m/>
    <n v="3000"/>
    <n v="27000"/>
    <n v="15497478"/>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599"/>
    <m/>
    <m/>
    <m/>
    <m/>
    <x v="18"/>
    <x v="1322"/>
    <x v="1322"/>
    <s v="BEM"/>
    <m/>
    <m/>
    <s v="MATERIAL EDUCATIVO E ESPORTIVO"/>
    <n v="200"/>
    <m/>
    <n v="6.07"/>
    <n v="1214"/>
    <n v="15497589"/>
    <s v="154975"/>
    <s v="1549"/>
    <m/>
    <m/>
    <x v="2"/>
    <m/>
    <m/>
    <s v="14953/2024"/>
    <n v="962779"/>
    <s v="AGENCIA BRASILEIRA DE DESENVOLVIMENTO SUSTENTAVEL DOS POVOS E COMUNIDADES TRADICIONAIS"/>
    <s v="Implementação e Desenvolvimento do Projeto MOVIMENTANDO SONHOS: Despertando Talentos, na cidade de São Luís/MA."/>
    <m/>
    <m/>
    <m/>
    <m/>
    <s v="MA"/>
    <x v="13"/>
    <x v="5"/>
    <m/>
    <m/>
  </r>
  <r>
    <n v="1600"/>
    <m/>
    <m/>
    <m/>
    <m/>
    <x v="753"/>
    <x v="1323"/>
    <x v="1323"/>
    <s v="SERVICO"/>
    <m/>
    <m/>
    <s v="OUTROS SERVICOS DE TERCEIROS-PESSOA JURIDICA"/>
    <n v="9"/>
    <m/>
    <n v="1587.24"/>
    <n v="14285.16"/>
    <n v="15497480"/>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1"/>
    <m/>
    <m/>
    <m/>
    <m/>
    <x v="752"/>
    <x v="1324"/>
    <x v="1324"/>
    <s v="SERVICO"/>
    <m/>
    <m/>
    <s v="OUTROS SERVICOS DE TERCEIROS-PESSOA JURIDICA"/>
    <n v="9"/>
    <m/>
    <n v="3000"/>
    <n v="27000"/>
    <n v="15497475"/>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2"/>
    <m/>
    <m/>
    <m/>
    <m/>
    <x v="724"/>
    <x v="1325"/>
    <x v="1325"/>
    <s v="SERVICO"/>
    <m/>
    <m/>
    <s v="OUTROS SERVICOS DE TERCEIROS-PESSOA JURIDICA"/>
    <n v="12"/>
    <m/>
    <n v="3000"/>
    <n v="36000"/>
    <n v="15497488"/>
    <s v="154974"/>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3"/>
    <m/>
    <m/>
    <m/>
    <m/>
    <x v="292"/>
    <x v="1326"/>
    <x v="1326"/>
    <s v="BEM"/>
    <m/>
    <m/>
    <s v="MATERIAL EDUCATIVO E ESPORTIVO"/>
    <n v="210"/>
    <m/>
    <n v="99.9"/>
    <n v="20979"/>
    <n v="15497619"/>
    <s v="154976"/>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4"/>
    <m/>
    <m/>
    <m/>
    <m/>
    <x v="754"/>
    <x v="1327"/>
    <x v="1327"/>
    <s v="BEM"/>
    <m/>
    <m/>
    <s v="MATERIAL EDUCATIVO E ESPORTIVO"/>
    <n v="210"/>
    <m/>
    <n v="11.99"/>
    <n v="2517.9"/>
    <n v="15497620"/>
    <s v="154976"/>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5"/>
    <m/>
    <m/>
    <m/>
    <m/>
    <x v="298"/>
    <x v="1328"/>
    <x v="1328"/>
    <s v="BEM"/>
    <m/>
    <m/>
    <s v="MATERIAL EDUCATIVO E ESPORTIVO"/>
    <n v="60"/>
    <m/>
    <n v="9.02"/>
    <n v="541.20000000000005"/>
    <n v="15497513"/>
    <s v="154975"/>
    <s v="1549"/>
    <m/>
    <m/>
    <x v="2"/>
    <m/>
    <m/>
    <s v="14953/2024"/>
    <n v="962779"/>
    <s v="AGENCIA BRASILEIRA DE DESENVOLVIMENTO SUSTENTAVEL DOS POVOS E COMUNIDADES TRADICIONAIS"/>
    <s v="Implementação e Desenvolvimento do Projeto MOVIMENTANDO SONHOS: Despertando Talentos, na cidade de São Luís/MA."/>
    <m/>
    <m/>
    <m/>
    <m/>
    <s v="MA"/>
    <x v="48"/>
    <x v="3"/>
    <m/>
    <m/>
  </r>
  <r>
    <n v="1606"/>
    <m/>
    <m/>
    <m/>
    <m/>
    <x v="8"/>
    <x v="1329"/>
    <x v="1329"/>
    <s v="BEM"/>
    <m/>
    <m/>
    <s v="MATERIAL EDUCATIVO E ESPORTIVO"/>
    <n v="210"/>
    <m/>
    <n v="23.9"/>
    <n v="5019"/>
    <n v="15497618"/>
    <s v="154976"/>
    <s v="1549"/>
    <m/>
    <m/>
    <x v="2"/>
    <m/>
    <m/>
    <s v="14953/2024"/>
    <n v="962779"/>
    <s v="AGENCIA BRASILEIRA DE DESENVOLVIMENTO SUSTENTAVEL DOS POVOS E COMUNIDADES TRADICIONAIS"/>
    <s v="Implementação e Desenvolvimento do Projeto MOVIMENTANDO SONHOS: Despertando Talentos, na cidade de São Luís/MA."/>
    <m/>
    <m/>
    <m/>
    <m/>
    <s v="MA"/>
    <x v="7"/>
    <x v="3"/>
    <m/>
    <m/>
  </r>
  <r>
    <n v="1607"/>
    <m/>
    <m/>
    <m/>
    <m/>
    <x v="755"/>
    <x v="1330"/>
    <x v="1330"/>
    <s v="BEM"/>
    <m/>
    <m/>
    <s v="MATERIAL EDUCATIVO E ESPORTIVO"/>
    <n v="80"/>
    <m/>
    <n v="9.99"/>
    <n v="799.2"/>
    <n v="15497523"/>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08"/>
    <m/>
    <m/>
    <m/>
    <m/>
    <x v="153"/>
    <x v="1331"/>
    <x v="1331"/>
    <s v="BEM"/>
    <m/>
    <m/>
    <s v="MATERIAL EDUCATIVO E ESPORTIVO"/>
    <n v="8"/>
    <m/>
    <n v="42.89"/>
    <n v="343.12"/>
    <n v="15497501"/>
    <s v="154975"/>
    <s v="1549"/>
    <m/>
    <m/>
    <x v="2"/>
    <m/>
    <m/>
    <s v="14953/2024"/>
    <n v="962779"/>
    <s v="AGENCIA BRASILEIRA DE DESENVOLVIMENTO SUSTENTAVEL DOS POVOS E COMUNIDADES TRADICIONAIS"/>
    <s v="Implementação e Desenvolvimento do Projeto MOVIMENTANDO SONHOS: Despertando Talentos, na cidade de São Luís/MA."/>
    <m/>
    <m/>
    <m/>
    <m/>
    <s v="MA"/>
    <x v="36"/>
    <x v="3"/>
    <m/>
    <m/>
  </r>
  <r>
    <n v="1609"/>
    <m/>
    <m/>
    <m/>
    <m/>
    <x v="626"/>
    <x v="1332"/>
    <x v="1332"/>
    <s v="BEM"/>
    <m/>
    <m/>
    <s v="MATERIAL EDUCATIVO E ESPORTIVO"/>
    <n v="20"/>
    <m/>
    <n v="7.12"/>
    <n v="142.4"/>
    <n v="15497505"/>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10"/>
    <m/>
    <m/>
    <m/>
    <m/>
    <x v="211"/>
    <x v="1333"/>
    <x v="1333"/>
    <s v="SERVICO"/>
    <m/>
    <m/>
    <s v="FORNECIMENTO DE ALIMENTACAO"/>
    <n v="14400"/>
    <m/>
    <n v="9.6999999999999993"/>
    <n v="139680"/>
    <n v="15497612"/>
    <s v="154976"/>
    <s v="1549"/>
    <m/>
    <m/>
    <x v="2"/>
    <m/>
    <m/>
    <s v="14953/2024"/>
    <n v="962779"/>
    <s v="AGENCIA BRASILEIRA DE DESENVOLVIMENTO SUSTENTAVEL DOS POVOS E COMUNIDADES TRADICIONAIS"/>
    <s v="Implementação e Desenvolvimento do Projeto MOVIMENTANDO SONHOS: Despertando Talentos, na cidade de São Luís/MA."/>
    <m/>
    <m/>
    <m/>
    <m/>
    <s v="MA"/>
    <x v="34"/>
    <x v="12"/>
    <m/>
    <m/>
  </r>
  <r>
    <n v="1611"/>
    <m/>
    <m/>
    <m/>
    <m/>
    <x v="756"/>
    <x v="1334"/>
    <x v="1334"/>
    <s v="SERVICO"/>
    <m/>
    <m/>
    <s v="OUTROS SERVICOS DE TERCEIROS-PESSOA JURIDICA"/>
    <n v="576"/>
    <m/>
    <n v="100"/>
    <n v="57600"/>
    <n v="15497610"/>
    <s v="154976"/>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12"/>
    <m/>
    <m/>
    <m/>
    <m/>
    <x v="33"/>
    <x v="374"/>
    <x v="374"/>
    <s v="BEM"/>
    <m/>
    <m/>
    <s v="OUTROS MATERIAIS DE CONSUMO"/>
    <n v="4"/>
    <m/>
    <n v="160.35"/>
    <n v="641.4"/>
    <n v="15497624"/>
    <s v="154976"/>
    <s v="1549"/>
    <m/>
    <m/>
    <x v="2"/>
    <m/>
    <m/>
    <s v="14953/2024"/>
    <n v="962779"/>
    <s v="AGENCIA BRASILEIRA DE DESENVOLVIMENTO SUSTENTAVEL DOS POVOS E COMUNIDADES TRADICIONAIS"/>
    <s v="Implementação e Desenvolvimento do Projeto MOVIMENTANDO SONHOS: Despertando Talentos, na cidade de São Luís/MA."/>
    <m/>
    <m/>
    <m/>
    <m/>
    <s v="MA"/>
    <x v="19"/>
    <x v="6"/>
    <m/>
    <m/>
  </r>
  <r>
    <n v="1613"/>
    <m/>
    <m/>
    <m/>
    <m/>
    <x v="213"/>
    <x v="1335"/>
    <x v="1335"/>
    <s v="BEM"/>
    <m/>
    <m/>
    <s v="MATERIAL EDUCATIVO E ESPORTIVO"/>
    <n v="8"/>
    <m/>
    <n v="29.9"/>
    <n v="239.2"/>
    <n v="15497509"/>
    <s v="154975"/>
    <s v="1549"/>
    <m/>
    <m/>
    <x v="2"/>
    <m/>
    <m/>
    <s v="14953/2024"/>
    <n v="962779"/>
    <s v="AGENCIA BRASILEIRA DE DESENVOLVIMENTO SUSTENTAVEL DOS POVOS E COMUNIDADES TRADICIONAIS"/>
    <s v="Implementação e Desenvolvimento do Projeto MOVIMENTANDO SONHOS: Despertando Talentos, na cidade de São Luís/MA."/>
    <m/>
    <m/>
    <m/>
    <m/>
    <s v="MA"/>
    <x v="42"/>
    <x v="3"/>
    <m/>
    <m/>
  </r>
  <r>
    <n v="1614"/>
    <m/>
    <m/>
    <m/>
    <m/>
    <x v="757"/>
    <x v="1336"/>
    <x v="1336"/>
    <s v="BEM"/>
    <m/>
    <m/>
    <s v="MATERIAL EDUCATIVO E ESPORTIVO"/>
    <n v="100"/>
    <m/>
    <n v="16.899999999999999"/>
    <n v="1690"/>
    <n v="15497545"/>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15"/>
    <m/>
    <m/>
    <m/>
    <m/>
    <x v="758"/>
    <x v="1337"/>
    <x v="1337"/>
    <s v="BEM"/>
    <m/>
    <m/>
    <s v="MATERIAL DE EXPEDIENTE"/>
    <n v="20"/>
    <m/>
    <n v="41.9"/>
    <n v="838"/>
    <n v="15497547"/>
    <s v="154975"/>
    <s v="1549"/>
    <m/>
    <m/>
    <x v="2"/>
    <m/>
    <m/>
    <s v="14953/2024"/>
    <n v="962779"/>
    <s v="AGENCIA BRASILEIRA DE DESENVOLVIMENTO SUSTENTAVEL DOS POVOS E COMUNIDADES TRADICIONAIS"/>
    <s v="Implementação e Desenvolvimento do Projeto MOVIMENTANDO SONHOS: Despertando Talentos, na cidade de São Luís/MA."/>
    <m/>
    <m/>
    <m/>
    <m/>
    <s v="MA"/>
    <x v="0"/>
    <x v="0"/>
    <m/>
    <m/>
  </r>
  <r>
    <n v="1616"/>
    <m/>
    <m/>
    <m/>
    <m/>
    <x v="11"/>
    <x v="11"/>
    <x v="11"/>
    <s v="-"/>
    <m/>
    <m/>
    <s v="-"/>
    <n v="0"/>
    <m/>
    <n v="0"/>
    <n v="0"/>
    <n v="0"/>
    <s v="0"/>
    <s v="0"/>
    <m/>
    <m/>
    <x v="16"/>
    <m/>
    <m/>
    <s v="15014/2024"/>
    <n v="966081"/>
    <s v="MUNICIPIO DE SAO JULIAO"/>
    <s v="Implementação e Desenvolvimento do Projeto de Fomento às Ações Esportivas no município de São Julião-PI."/>
    <m/>
    <m/>
    <m/>
    <m/>
    <s v="PI"/>
    <x v="10"/>
    <x v="0"/>
    <m/>
    <m/>
  </r>
  <r>
    <n v="1617"/>
    <m/>
    <m/>
    <m/>
    <m/>
    <x v="672"/>
    <x v="1338"/>
    <x v="1338"/>
    <s v="BEM"/>
    <m/>
    <m/>
    <s v="EQUIPAMENTOS E MATERIAL PERMANENTE"/>
    <n v="1"/>
    <m/>
    <n v="207349.6"/>
    <n v="207349.6"/>
    <n v="15336759"/>
    <s v="153367"/>
    <s v="1533"/>
    <m/>
    <m/>
    <x v="8"/>
    <m/>
    <m/>
    <s v="15136/2024"/>
    <n v="962760"/>
    <s v="MUNICIPIO DE PRIMEIRO DE MAIO"/>
    <s v="Aquisição e Instalação de Academia ao Ar Livre e Parque Infantil no Município de Primeiro de Maio/PR"/>
    <m/>
    <m/>
    <m/>
    <m/>
    <s v="PR"/>
    <x v="59"/>
    <x v="0"/>
    <m/>
    <m/>
  </r>
  <r>
    <n v="1618"/>
    <m/>
    <m/>
    <m/>
    <m/>
    <x v="45"/>
    <x v="1339"/>
    <x v="1339"/>
    <s v="SERVICO"/>
    <m/>
    <m/>
    <s v="OUTROS SERVICOS DE TERCEIROS-PESSOA JURIDICA"/>
    <n v="1"/>
    <m/>
    <n v="467470.12"/>
    <n v="467470.12"/>
    <n v="15344991"/>
    <s v="153449"/>
    <s v="1534"/>
    <m/>
    <m/>
    <x v="2"/>
    <m/>
    <m/>
    <s v="15543/2024"/>
    <n v="964884"/>
    <s v="MUNICIPIO DE BOM LUGAR"/>
    <s v="Apoio a Realização de Eventos Esportivos no Município de Bom Lugar/MA"/>
    <m/>
    <m/>
    <m/>
    <m/>
    <s v="MA"/>
    <x v="0"/>
    <x v="0"/>
    <m/>
    <m/>
  </r>
  <r>
    <n v="1619"/>
    <m/>
    <m/>
    <m/>
    <m/>
    <x v="4"/>
    <x v="1340"/>
    <x v="1340"/>
    <s v="BEM"/>
    <m/>
    <m/>
    <s v="MATERIAL EDUCATIVO E ESPORTIVO"/>
    <n v="1"/>
    <m/>
    <n v="234000"/>
    <n v="234000"/>
    <n v="15331606"/>
    <s v="153316"/>
    <s v="1533"/>
    <m/>
    <m/>
    <x v="7"/>
    <m/>
    <m/>
    <s v="15838/2024"/>
    <n v="964356"/>
    <s v="MUNICIPIO DE BOM JESUS DO GALHO"/>
    <s v="Implementação e Desenvolvimento do Projeto Saúde em Movimento no Município de Bom Jesus do Galho/MG"/>
    <m/>
    <m/>
    <m/>
    <m/>
    <s v="MG"/>
    <x v="3"/>
    <x v="0"/>
    <m/>
    <m/>
  </r>
  <r>
    <n v="1620"/>
    <m/>
    <m/>
    <m/>
    <m/>
    <x v="11"/>
    <x v="11"/>
    <x v="11"/>
    <s v="-"/>
    <m/>
    <m/>
    <s v="-"/>
    <n v="0"/>
    <m/>
    <n v="0"/>
    <n v="0"/>
    <n v="0"/>
    <s v="0"/>
    <s v="0"/>
    <m/>
    <m/>
    <x v="0"/>
    <m/>
    <m/>
    <s v="15914/2024"/>
    <n v="961211"/>
    <s v="INSTITUTO FEDERAL"/>
    <s v="Implementação e Desenvolvimento do Projeto Digital Gamers Academy - DGA."/>
    <m/>
    <m/>
    <m/>
    <m/>
    <s v="DF"/>
    <x v="10"/>
    <x v="0"/>
    <m/>
    <m/>
  </r>
  <r>
    <n v="1621"/>
    <m/>
    <m/>
    <m/>
    <m/>
    <x v="4"/>
    <x v="1341"/>
    <x v="1341"/>
    <s v="OUTROS"/>
    <m/>
    <m/>
    <s v="OUTROS EMPRESTIMOS E FINANCIAMENTOS"/>
    <n v="1"/>
    <m/>
    <n v="202000"/>
    <n v="202000"/>
    <n v="15335063"/>
    <s v="153350"/>
    <s v="1533"/>
    <m/>
    <m/>
    <x v="7"/>
    <m/>
    <m/>
    <s v="16398/2024"/>
    <n v="964410"/>
    <s v="MUNICIPIO DE SABINOPOLIS"/>
    <s v="Realização de Campeonatos Esportivos no Município de Sabinópolis/MG"/>
    <m/>
    <m/>
    <m/>
    <m/>
    <s v="MG"/>
    <x v="3"/>
    <x v="0"/>
    <m/>
    <m/>
  </r>
  <r>
    <n v="1622"/>
    <m/>
    <m/>
    <m/>
    <m/>
    <x v="4"/>
    <x v="1342"/>
    <x v="1342"/>
    <s v="SERVICO"/>
    <m/>
    <m/>
    <s v="SERVICOS TECNICOS PROFISSIONAIS"/>
    <n v="1"/>
    <m/>
    <n v="606100"/>
    <n v="606100"/>
    <n v="15345314"/>
    <s v="153453"/>
    <s v="1534"/>
    <m/>
    <m/>
    <x v="8"/>
    <m/>
    <m/>
    <s v="16424/2024"/>
    <n v="965036"/>
    <s v="MUNICIPIO DE CONTENDA"/>
    <s v="Implementação e Desenvolvimento do Projeto O Esporte Não Para, no Município de Contenda/PR"/>
    <m/>
    <m/>
    <m/>
    <m/>
    <s v="PR"/>
    <x v="3"/>
    <x v="0"/>
    <m/>
    <m/>
  </r>
  <r>
    <n v="1623"/>
    <m/>
    <m/>
    <m/>
    <m/>
    <x v="550"/>
    <x v="1343"/>
    <x v="1343"/>
    <s v="BEM"/>
    <m/>
    <m/>
    <s v="EQUIPAMENTOS E MATERIAL PERMANENTE"/>
    <n v="1"/>
    <m/>
    <n v="271000"/>
    <n v="271000"/>
    <n v="15336619"/>
    <s v="153366"/>
    <s v="1533"/>
    <m/>
    <m/>
    <x v="13"/>
    <m/>
    <m/>
    <s v="16521/2024"/>
    <n v="963400"/>
    <s v="MUNICIPIO DE CORONEL BICACO"/>
    <s v="Aquisição e Instalação de Academia ao Ar Livre e Playground no Município de Coronel Bicaco/RS"/>
    <m/>
    <m/>
    <m/>
    <m/>
    <s v="RS"/>
    <x v="0"/>
    <x v="0"/>
    <m/>
    <m/>
  </r>
  <r>
    <n v="915"/>
    <m/>
    <m/>
    <m/>
    <m/>
    <x v="211"/>
    <x v="1344"/>
    <x v="1344"/>
    <s v="SERVICO"/>
    <m/>
    <m/>
    <s v="OUTROS SERVICOS DE TERCEIROS-PESSOA JURIDICA"/>
    <n v="912"/>
    <m/>
    <n v="21.8"/>
    <n v="19881.599999999999"/>
    <n v="15482182"/>
    <s v="154821"/>
    <s v="1548"/>
    <m/>
    <m/>
    <x v="0"/>
    <m/>
    <m/>
    <s v="1596/2024"/>
    <n v="956226"/>
    <s v="INSTITUTO NOVA ALIANCA"/>
    <s v="Realização da 1ª Edição do Evento Corda e Ginga no Distrito Federal"/>
    <m/>
    <m/>
    <m/>
    <m/>
    <s v="DF"/>
    <x v="34"/>
    <x v="12"/>
    <m/>
    <m/>
  </r>
  <r>
    <n v="905"/>
    <m/>
    <m/>
    <m/>
    <m/>
    <x v="559"/>
    <x v="1345"/>
    <x v="1345"/>
    <s v="SERVICO"/>
    <m/>
    <m/>
    <s v="OUTROS SERVICOS DE TERCEIROS-PESSOA JURIDICA"/>
    <n v="2"/>
    <m/>
    <n v="800"/>
    <n v="1600"/>
    <n v="15482175"/>
    <s v="154821"/>
    <s v="1548"/>
    <m/>
    <m/>
    <x v="0"/>
    <m/>
    <m/>
    <s v="1596/2024"/>
    <n v="956226"/>
    <s v="INSTITUTO NOVA ALIANCA"/>
    <s v="Realização da 1ª Edição do Evento Corda e Ginga no Distrito Federal"/>
    <m/>
    <m/>
    <m/>
    <m/>
    <s v="DF"/>
    <x v="0"/>
    <x v="0"/>
    <m/>
    <m/>
  </r>
  <r>
    <n v="908"/>
    <m/>
    <m/>
    <m/>
    <m/>
    <x v="561"/>
    <x v="1346"/>
    <x v="1346"/>
    <s v="SERVICO"/>
    <m/>
    <m/>
    <s v="OUTROS SERVICOS DE TERCEIROS-PESSOA JURIDICA"/>
    <n v="2"/>
    <m/>
    <n v="800"/>
    <n v="1600"/>
    <n v="15482174"/>
    <s v="154821"/>
    <s v="1548"/>
    <m/>
    <m/>
    <x v="0"/>
    <m/>
    <m/>
    <s v="1596/2024"/>
    <n v="956226"/>
    <s v="INSTITUTO NOVA ALIANCA"/>
    <s v="Realização da 1ª Edição do Evento Corda e Ginga no Distrito Federal"/>
    <m/>
    <m/>
    <m/>
    <m/>
    <s v="DF"/>
    <x v="0"/>
    <x v="0"/>
    <m/>
    <m/>
  </r>
  <r>
    <n v="1166"/>
    <m/>
    <m/>
    <m/>
    <m/>
    <x v="759"/>
    <x v="1347"/>
    <x v="1347"/>
    <s v="SERVICO"/>
    <m/>
    <m/>
    <s v="OUTROS SERVICOS DE TERCEIROS-PESSOA JURIDICA"/>
    <n v="8"/>
    <m/>
    <n v="300"/>
    <n v="2400"/>
    <n v="15488899"/>
    <s v="154888"/>
    <s v="1548"/>
    <m/>
    <m/>
    <x v="0"/>
    <m/>
    <m/>
    <s v="4921/2024"/>
    <n v="959227"/>
    <s v="INSTITUTO INCUBADORA"/>
    <s v="Implementação e Desenvolvimento do Rua do Lazer nas Cidades de  Samambaia e Varjão/DF"/>
    <m/>
    <m/>
    <m/>
    <m/>
    <s v="DF"/>
    <x v="0"/>
    <x v="0"/>
    <m/>
    <m/>
  </r>
  <r>
    <n v="1055"/>
    <m/>
    <m/>
    <m/>
    <m/>
    <x v="521"/>
    <x v="697"/>
    <x v="697"/>
    <s v="SERVICO"/>
    <m/>
    <m/>
    <s v="OUTROS SERVICOS DE TERCEIROS-PESSOA JURIDICA"/>
    <n v="2"/>
    <m/>
    <n v="5000"/>
    <n v="10000"/>
    <n v="15453394"/>
    <s v="154533"/>
    <s v="1545"/>
    <m/>
    <m/>
    <x v="0"/>
    <m/>
    <m/>
    <s v="2248/2024"/>
    <n v="958774"/>
    <s v="INSTITUTO CULTURAL E SOCIAL DO DISTRITO FEDERAL - INCS"/>
    <s v="Realização do Evento Circuito Esporte, Saúde &amp; Bem Estar no Distrito Federal"/>
    <m/>
    <m/>
    <m/>
    <m/>
    <s v="DF"/>
    <x v="0"/>
    <x v="0"/>
    <m/>
    <m/>
  </r>
  <r>
    <n v="422"/>
    <m/>
    <m/>
    <m/>
    <m/>
    <x v="371"/>
    <x v="549"/>
    <x v="549"/>
    <s v="SERVICO"/>
    <m/>
    <m/>
    <s v="OUTROS SERVICOS DE TERCEIROS-PESSOA JURIDICA"/>
    <n v="2"/>
    <m/>
    <n v="850"/>
    <n v="1700"/>
    <n v="15360000"/>
    <s v="153600"/>
    <s v="1536"/>
    <m/>
    <m/>
    <x v="0"/>
    <m/>
    <m/>
    <s v="652/2024"/>
    <n v="955816"/>
    <s v="INSTITUTO OLGA KOS BRASILIA"/>
    <s v="Implementação e Desenvolvimento do Projeto Conexão Esportiva, em Brasília/DF"/>
    <m/>
    <m/>
    <m/>
    <m/>
    <s v="DF"/>
    <x v="0"/>
    <x v="0"/>
    <m/>
    <m/>
  </r>
  <r>
    <n v="445"/>
    <m/>
    <m/>
    <m/>
    <m/>
    <x v="371"/>
    <x v="549"/>
    <x v="549"/>
    <s v="SERVICO"/>
    <m/>
    <m/>
    <s v="OUTROS SERVICOS DE TERCEIROS-PESSOA JURIDICA"/>
    <n v="2"/>
    <m/>
    <n v="850"/>
    <n v="1700"/>
    <n v="15420810"/>
    <s v="154208"/>
    <s v="1542"/>
    <m/>
    <m/>
    <x v="0"/>
    <m/>
    <m/>
    <s v="653/2024"/>
    <n v="955910"/>
    <s v="INSTITUTO OLGA KOS BRASILIA"/>
    <s v="Implementação e Desenvolvimento do Projeto Dojô - Defesa e Inclusão, em Brasília/DF"/>
    <m/>
    <m/>
    <m/>
    <m/>
    <s v="DF"/>
    <x v="0"/>
    <x v="0"/>
    <m/>
    <m/>
  </r>
  <r>
    <n v="93"/>
    <m/>
    <m/>
    <m/>
    <m/>
    <x v="19"/>
    <x v="1348"/>
    <x v="1348"/>
    <s v="SERVICO"/>
    <m/>
    <m/>
    <s v="OUTROS SERVICOS DE TERCEIROS-PESSOA JURIDICA"/>
    <n v="15"/>
    <m/>
    <n v="1764"/>
    <n v="26460"/>
    <n v="15221257"/>
    <s v="152212"/>
    <s v="1522"/>
    <m/>
    <m/>
    <x v="0"/>
    <m/>
    <m/>
    <s v="427/2024"/>
    <n v="960286"/>
    <s v="INSTITUTO MOVER DA VIDA I.M.V"/>
    <s v="Realização de Campeonato de Handebol e Beach Hand no Distrito Federal"/>
    <m/>
    <m/>
    <m/>
    <m/>
    <s v="DF"/>
    <x v="0"/>
    <x v="0"/>
    <m/>
    <m/>
  </r>
  <r>
    <n v="94"/>
    <m/>
    <m/>
    <m/>
    <m/>
    <x v="760"/>
    <x v="1349"/>
    <x v="1349"/>
    <s v="SERVICO"/>
    <m/>
    <m/>
    <s v="OUTROS SERVICOS DE TERCEIROS-PESSOA JURIDICA"/>
    <n v="15"/>
    <m/>
    <n v="300"/>
    <n v="4500"/>
    <n v="15221259"/>
    <s v="152212"/>
    <s v="1522"/>
    <m/>
    <m/>
    <x v="0"/>
    <m/>
    <m/>
    <s v="427/2024"/>
    <n v="960286"/>
    <s v="INSTITUTO MOVER DA VIDA I.M.V"/>
    <s v="Realização de Campeonato de Handebol e Beach Hand no Distrito Federal"/>
    <m/>
    <m/>
    <m/>
    <m/>
    <s v="DF"/>
    <x v="0"/>
    <x v="0"/>
    <m/>
    <m/>
  </r>
  <r>
    <n v="82"/>
    <m/>
    <m/>
    <m/>
    <m/>
    <x v="17"/>
    <x v="1350"/>
    <x v="1350"/>
    <s v="SERVICO"/>
    <m/>
    <m/>
    <s v="OUTROS SERVICOS DE TERCEIROS-PESSOA JURIDICA"/>
    <n v="15"/>
    <m/>
    <n v="450"/>
    <n v="6750"/>
    <n v="15221262"/>
    <s v="152212"/>
    <s v="1522"/>
    <m/>
    <m/>
    <x v="0"/>
    <m/>
    <m/>
    <s v="427/2024"/>
    <n v="960286"/>
    <s v="INSTITUTO MOVER DA VIDA I.M.V"/>
    <s v="Realização de Campeonato de Handebol e Beach Hand no Distrito Federal"/>
    <m/>
    <m/>
    <m/>
    <m/>
    <s v="DF"/>
    <x v="12"/>
    <x v="0"/>
    <m/>
    <m/>
  </r>
  <r>
    <n v="1676"/>
    <m/>
    <m/>
    <m/>
    <m/>
    <x v="615"/>
    <x v="1351"/>
    <x v="1351"/>
    <s v="SERVICO"/>
    <m/>
    <m/>
    <s v="OUTROS SERVICOS DE TERCEIROS-PESSOA JURIDICA"/>
    <n v="8"/>
    <m/>
    <n v="3550"/>
    <n v="28400"/>
    <n v="15508143"/>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164"/>
    <m/>
    <m/>
    <m/>
    <m/>
    <x v="761"/>
    <x v="1352"/>
    <x v="1352"/>
    <s v="SERVICO"/>
    <m/>
    <m/>
    <s v="OUTROS SERVICOS DE TERCEIROS-PESSOA JURIDICA"/>
    <n v="4"/>
    <m/>
    <n v="350"/>
    <n v="1400"/>
    <n v="15488900"/>
    <s v="154889"/>
    <s v="1548"/>
    <m/>
    <m/>
    <x v="0"/>
    <m/>
    <m/>
    <s v="4921/2024"/>
    <n v="959227"/>
    <s v="INSTITUTO INCUBADORA"/>
    <s v="Implementação e Desenvolvimento do Rua do Lazer nas Cidades de  Samambaia e Varjão/DF"/>
    <m/>
    <m/>
    <m/>
    <m/>
    <s v="DF"/>
    <x v="0"/>
    <x v="0"/>
    <m/>
    <m/>
  </r>
  <r>
    <n v="408"/>
    <m/>
    <m/>
    <m/>
    <m/>
    <x v="88"/>
    <x v="1353"/>
    <x v="1353"/>
    <s v="SERVICO"/>
    <m/>
    <m/>
    <s v="LOCACAO DE MEIOS DE TRANSPORTE"/>
    <n v="2"/>
    <m/>
    <n v="1512"/>
    <n v="3024"/>
    <n v="15360847"/>
    <s v="153608"/>
    <s v="1536"/>
    <m/>
    <m/>
    <x v="0"/>
    <m/>
    <m/>
    <s v="652/2024"/>
    <n v="955816"/>
    <s v="INSTITUTO OLGA KOS BRASILIA"/>
    <s v="Implementação e Desenvolvimento do Projeto Conexão Esportiva, em Brasília/DF"/>
    <m/>
    <m/>
    <m/>
    <m/>
    <s v="DF"/>
    <x v="0"/>
    <x v="0"/>
    <m/>
    <m/>
  </r>
  <r>
    <n v="1642"/>
    <m/>
    <m/>
    <m/>
    <m/>
    <x v="373"/>
    <x v="588"/>
    <x v="588"/>
    <s v="SERVICO"/>
    <m/>
    <m/>
    <s v="OUTROS SERVICOS DE TERCEIROS-PESSOA JURIDICA"/>
    <n v="1"/>
    <m/>
    <n v="2025"/>
    <n v="2025"/>
    <n v="15472780"/>
    <s v="154727"/>
    <s v="1547"/>
    <m/>
    <m/>
    <x v="0"/>
    <m/>
    <m/>
    <s v="16597/2024"/>
    <n v="963075"/>
    <s v="LIGA CANDANGA DE FUTSAL DO DISTRITO FEDERAL"/>
    <s v="Realização do Evento Circuito de Futebol no Entorno do Distrito Federal"/>
    <m/>
    <m/>
    <m/>
    <m/>
    <s v="DF"/>
    <x v="53"/>
    <x v="6"/>
    <m/>
    <m/>
  </r>
  <r>
    <n v="1658"/>
    <m/>
    <m/>
    <m/>
    <m/>
    <x v="373"/>
    <x v="588"/>
    <x v="588"/>
    <s v="SERVICO"/>
    <m/>
    <m/>
    <s v="OUTROS SERVICOS DE TERCEIROS-PESSOA JURIDICA"/>
    <n v="1"/>
    <m/>
    <n v="2020"/>
    <n v="2020"/>
    <n v="15486733"/>
    <s v="154867"/>
    <s v="1548"/>
    <m/>
    <m/>
    <x v="0"/>
    <m/>
    <m/>
    <s v="16600/2024"/>
    <n v="962320"/>
    <s v="LIGA CANDANGA DE FUTSAL DO DISTRITO FEDERAL"/>
    <s v="Realização do Evento Futsal Social no Entorno e no Distrito Federal"/>
    <m/>
    <m/>
    <m/>
    <m/>
    <s v="DF"/>
    <x v="53"/>
    <x v="6"/>
    <m/>
    <m/>
  </r>
  <r>
    <n v="789"/>
    <m/>
    <m/>
    <m/>
    <m/>
    <x v="521"/>
    <x v="1354"/>
    <x v="1354"/>
    <s v="SERVICO"/>
    <m/>
    <m/>
    <s v="OUTROS SERVICOS DE TERCEIROS-PESSOA JURIDICA"/>
    <n v="6"/>
    <m/>
    <n v="1000"/>
    <n v="6000"/>
    <n v="15495299"/>
    <s v="154952"/>
    <s v="1549"/>
    <m/>
    <m/>
    <x v="0"/>
    <m/>
    <m/>
    <s v="1050/2024"/>
    <n v="959816"/>
    <s v="FEDERACAO BRASILIENSE DE TAEKWONDO E PARA-TAEKWONDO - FETAB"/>
    <s v="Realização do projeto TaekWondo para Futuro do Esporte e Cultura em Movimento no Distrito Federal/DF"/>
    <m/>
    <m/>
    <m/>
    <m/>
    <s v="DF"/>
    <x v="0"/>
    <x v="0"/>
    <m/>
    <m/>
  </r>
  <r>
    <n v="91"/>
    <m/>
    <m/>
    <m/>
    <m/>
    <x v="373"/>
    <x v="1355"/>
    <x v="1355"/>
    <s v="SERVICO"/>
    <m/>
    <m/>
    <s v="SERVICOS TECNICOS PROFISSIONAIS"/>
    <n v="15"/>
    <m/>
    <n v="250"/>
    <n v="3750"/>
    <n v="15221236"/>
    <s v="152212"/>
    <s v="1522"/>
    <m/>
    <m/>
    <x v="0"/>
    <m/>
    <m/>
    <s v="427/2024"/>
    <n v="960286"/>
    <s v="INSTITUTO MOVER DA VIDA I.M.V"/>
    <s v="Realização de Campeonato de Handebol e Beach Hand no Distrito Federal"/>
    <m/>
    <m/>
    <m/>
    <m/>
    <s v="DF"/>
    <x v="53"/>
    <x v="6"/>
    <m/>
    <m/>
  </r>
  <r>
    <n v="1148"/>
    <m/>
    <m/>
    <m/>
    <m/>
    <x v="728"/>
    <x v="1271"/>
    <x v="1271"/>
    <s v="SERVICO"/>
    <m/>
    <m/>
    <s v="OUTROS SERVICOS DE TERCEIROS-PESSOA JURIDICA"/>
    <n v="1"/>
    <m/>
    <n v="2000"/>
    <n v="2000"/>
    <n v="15488886"/>
    <s v="154888"/>
    <s v="1548"/>
    <m/>
    <m/>
    <x v="0"/>
    <m/>
    <m/>
    <s v="4921/2024"/>
    <n v="959227"/>
    <s v="INSTITUTO INCUBADORA"/>
    <s v="Implementação e Desenvolvimento do Rua do Lazer nas Cidades de  Samambaia e Varjão/DF"/>
    <m/>
    <m/>
    <m/>
    <m/>
    <s v="DF"/>
    <x v="0"/>
    <x v="0"/>
    <m/>
    <m/>
  </r>
  <r>
    <n v="1070"/>
    <m/>
    <m/>
    <m/>
    <m/>
    <x v="728"/>
    <x v="1356"/>
    <x v="1356"/>
    <s v="SERVICO"/>
    <m/>
    <m/>
    <s v="OUTROS SERVICOS DE TERCEIROS-PESSOA JURIDICA"/>
    <n v="3"/>
    <m/>
    <n v="2389"/>
    <n v="7167"/>
    <n v="15326913"/>
    <s v="153269"/>
    <s v="1532"/>
    <m/>
    <m/>
    <x v="0"/>
    <m/>
    <m/>
    <s v="2430/2024"/>
    <n v="957170"/>
    <s v="INSTITUTO ME AJUDE A AJUDAR - IMAA"/>
    <s v="Implementação e Desenvolvimento do Projeto Geração Fut Luz no Distrito Federal"/>
    <m/>
    <m/>
    <m/>
    <m/>
    <s v="DF"/>
    <x v="0"/>
    <x v="0"/>
    <m/>
    <m/>
  </r>
  <r>
    <n v="425"/>
    <m/>
    <m/>
    <m/>
    <m/>
    <x v="143"/>
    <x v="19"/>
    <x v="19"/>
    <s v="BEM"/>
    <m/>
    <m/>
    <s v="MATERIAL EDUCATIVO E ESPORTIVO"/>
    <n v="420"/>
    <m/>
    <n v="15"/>
    <n v="6300"/>
    <n v="15360003"/>
    <s v="153600"/>
    <s v="1536"/>
    <m/>
    <m/>
    <x v="0"/>
    <m/>
    <m/>
    <s v="652/2024"/>
    <n v="955816"/>
    <s v="INSTITUTO OLGA KOS BRASILIA"/>
    <s v="Implementação e Desenvolvimento do Projeto Conexão Esportiva, em Brasília/DF"/>
    <m/>
    <m/>
    <m/>
    <m/>
    <s v="DF"/>
    <x v="0"/>
    <x v="0"/>
    <m/>
    <m/>
  </r>
  <r>
    <n v="474"/>
    <m/>
    <m/>
    <m/>
    <m/>
    <x v="143"/>
    <x v="19"/>
    <x v="19"/>
    <s v="BEM"/>
    <m/>
    <m/>
    <s v="MATERIAL EDUCATIVO E ESPORTIVO"/>
    <n v="210"/>
    <m/>
    <n v="15"/>
    <n v="3150"/>
    <n v="15420950"/>
    <s v="154209"/>
    <s v="1542"/>
    <m/>
    <m/>
    <x v="0"/>
    <m/>
    <m/>
    <s v="653/2024"/>
    <n v="955910"/>
    <s v="INSTITUTO OLGA KOS BRASILIA"/>
    <s v="Implementação e Desenvolvimento do Projeto Dojô - Defesa e Inclusão, em Brasília/DF"/>
    <m/>
    <m/>
    <m/>
    <m/>
    <s v="DF"/>
    <x v="0"/>
    <x v="0"/>
    <m/>
    <m/>
  </r>
  <r>
    <n v="1034"/>
    <m/>
    <m/>
    <m/>
    <m/>
    <x v="143"/>
    <x v="1357"/>
    <x v="1357"/>
    <s v="BEM"/>
    <m/>
    <m/>
    <s v="MATERIAL EDUCATIVO E ESPORTIVO"/>
    <n v="2011"/>
    <m/>
    <n v="4.5"/>
    <n v="9049.5"/>
    <n v="15453791"/>
    <s v="154537"/>
    <s v="1545"/>
    <m/>
    <m/>
    <x v="0"/>
    <m/>
    <m/>
    <s v="2248/2024"/>
    <n v="958774"/>
    <s v="INSTITUTO CULTURAL E SOCIAL DO DISTRITO FEDERAL - INCS"/>
    <s v="Realização do Evento Circuito Esporte, Saúde &amp; Bem Estar no Distrito Federal"/>
    <m/>
    <m/>
    <m/>
    <m/>
    <s v="DF"/>
    <x v="0"/>
    <x v="0"/>
    <m/>
    <m/>
  </r>
  <r>
    <n v="923"/>
    <m/>
    <m/>
    <m/>
    <m/>
    <x v="143"/>
    <x v="1358"/>
    <x v="1358"/>
    <s v="BEM"/>
    <m/>
    <m/>
    <s v="MATERIAL EDUCATIVO E ESPORTIVO"/>
    <n v="400"/>
    <m/>
    <n v="19.48"/>
    <n v="7792"/>
    <n v="15482235"/>
    <s v="154822"/>
    <s v="1548"/>
    <m/>
    <m/>
    <x v="0"/>
    <m/>
    <m/>
    <s v="1596/2024"/>
    <n v="956226"/>
    <s v="INSTITUTO NOVA ALIANCA"/>
    <s v="Realização da 1ª Edição do Evento Corda e Ginga no Distrito Federal"/>
    <m/>
    <m/>
    <m/>
    <m/>
    <s v="DF"/>
    <x v="0"/>
    <x v="0"/>
    <m/>
    <m/>
  </r>
  <r>
    <n v="1708"/>
    <m/>
    <m/>
    <m/>
    <m/>
    <x v="143"/>
    <x v="1359"/>
    <x v="1359"/>
    <s v="BEM"/>
    <m/>
    <m/>
    <s v="MATERIAL EDUCATIVO E ESPORTIVO"/>
    <n v="9599"/>
    <m/>
    <n v="4.6500000000000004"/>
    <n v="44630.35"/>
    <n v="15520919"/>
    <s v="155209"/>
    <s v="1552"/>
    <m/>
    <m/>
    <x v="0"/>
    <m/>
    <m/>
    <s v="18105/2024"/>
    <n v="961373"/>
    <s v="CONFEDERACAO BRASILEIRA DO DESPORTO ESCOLAR"/>
    <s v="Apoio na Realização dos Jogos Escolares Brasileiros - JEBs de 2024 na Cidade de Recife/PE."/>
    <m/>
    <m/>
    <m/>
    <m/>
    <s v="DF"/>
    <x v="0"/>
    <x v="0"/>
    <m/>
    <m/>
  </r>
  <r>
    <n v="1153"/>
    <m/>
    <m/>
    <m/>
    <m/>
    <x v="23"/>
    <x v="1360"/>
    <x v="1360"/>
    <s v="SERVICO"/>
    <m/>
    <m/>
    <s v="OUTROS SERVICOS DE TERCEIROS-PESSOA JURIDICA"/>
    <n v="80"/>
    <m/>
    <n v="180"/>
    <n v="14400"/>
    <n v="15488875"/>
    <s v="154888"/>
    <s v="1548"/>
    <m/>
    <m/>
    <x v="0"/>
    <m/>
    <m/>
    <s v="4921/2024"/>
    <n v="959227"/>
    <s v="INSTITUTO INCUBADORA"/>
    <s v="Implementação e Desenvolvimento do Rua do Lazer nas Cidades de  Samambaia e Varjão/DF"/>
    <m/>
    <m/>
    <m/>
    <m/>
    <s v="DF"/>
    <x v="15"/>
    <x v="7"/>
    <m/>
    <m/>
  </r>
  <r>
    <n v="1502"/>
    <m/>
    <m/>
    <m/>
    <m/>
    <x v="23"/>
    <x v="1361"/>
    <x v="1361"/>
    <s v="SERVICO"/>
    <m/>
    <m/>
    <s v="OUTROS SERVICOS DE TERCEIROS-PESSOA JURIDICA"/>
    <n v="135"/>
    <m/>
    <n v="180"/>
    <n v="24300"/>
    <n v="15487074"/>
    <s v="154870"/>
    <s v="1548"/>
    <m/>
    <m/>
    <x v="0"/>
    <m/>
    <m/>
    <s v="14529/2024"/>
    <n v="962756"/>
    <s v="CENTRO DE DESENVOLVIMENTO DESPORTIVO ESPORTVAL FUT ART"/>
    <s v="Realização do 2º Evento Esportivo de Jogos de Rua Esporte e Cultura em Movimento no Distrito Federal"/>
    <m/>
    <m/>
    <m/>
    <m/>
    <s v="DF"/>
    <x v="15"/>
    <x v="7"/>
    <m/>
    <m/>
  </r>
  <r>
    <n v="1060"/>
    <m/>
    <m/>
    <m/>
    <m/>
    <x v="23"/>
    <x v="1362"/>
    <x v="1362"/>
    <s v="SERVICO"/>
    <m/>
    <m/>
    <s v="OUTROS SERVICOS DE TERCEIROS-PESSOA JURIDICA"/>
    <n v="50"/>
    <m/>
    <n v="240"/>
    <n v="12000"/>
    <n v="15453377"/>
    <s v="154533"/>
    <s v="1545"/>
    <m/>
    <m/>
    <x v="0"/>
    <m/>
    <m/>
    <s v="2248/2024"/>
    <n v="958774"/>
    <s v="INSTITUTO CULTURAL E SOCIAL DO DISTRITO FEDERAL - INCS"/>
    <s v="Realização do Evento Circuito Esporte, Saúde &amp; Bem Estar no Distrito Federal"/>
    <m/>
    <m/>
    <m/>
    <m/>
    <s v="DF"/>
    <x v="15"/>
    <x v="7"/>
    <m/>
    <m/>
  </r>
  <r>
    <n v="1059"/>
    <m/>
    <m/>
    <m/>
    <m/>
    <x v="23"/>
    <x v="1363"/>
    <x v="1363"/>
    <s v="SERVICO"/>
    <m/>
    <m/>
    <s v="OUTROS SERVICOS DE TERCEIROS-PESSOA JURIDICA"/>
    <n v="20"/>
    <m/>
    <n v="240"/>
    <n v="4800"/>
    <n v="15453365"/>
    <s v="154533"/>
    <s v="1545"/>
    <m/>
    <m/>
    <x v="0"/>
    <m/>
    <m/>
    <s v="2248/2024"/>
    <n v="958774"/>
    <s v="INSTITUTO CULTURAL E SOCIAL DO DISTRITO FEDERAL - INCS"/>
    <s v="Realização do Evento Circuito Esporte, Saúde &amp; Bem Estar no Distrito Federal"/>
    <m/>
    <m/>
    <m/>
    <m/>
    <s v="DF"/>
    <x v="15"/>
    <x v="7"/>
    <m/>
    <m/>
  </r>
  <r>
    <n v="1655"/>
    <m/>
    <m/>
    <m/>
    <m/>
    <x v="23"/>
    <x v="1364"/>
    <x v="1364"/>
    <s v="SERVICO"/>
    <m/>
    <m/>
    <s v="OUTROS SERVICOS DE TERCEIROS-PESSOA JURIDICA"/>
    <n v="35"/>
    <m/>
    <n v="280"/>
    <n v="9800"/>
    <n v="15486696"/>
    <s v="154866"/>
    <s v="1548"/>
    <m/>
    <m/>
    <x v="0"/>
    <m/>
    <m/>
    <s v="16600/2024"/>
    <n v="962320"/>
    <s v="LIGA CANDANGA DE FUTSAL DO DISTRITO FEDERAL"/>
    <s v="Realização do Evento Futsal Social no Entorno e no Distrito Federal"/>
    <m/>
    <m/>
    <m/>
    <m/>
    <s v="DF"/>
    <x v="15"/>
    <x v="7"/>
    <m/>
    <m/>
  </r>
  <r>
    <n v="434"/>
    <m/>
    <m/>
    <m/>
    <m/>
    <x v="742"/>
    <x v="1365"/>
    <x v="1365"/>
    <s v="BEM"/>
    <m/>
    <m/>
    <s v="MATERIAL EDUCATIVO E ESPORTIVO"/>
    <n v="100"/>
    <m/>
    <n v="85"/>
    <n v="8500"/>
    <n v="15360037"/>
    <s v="153600"/>
    <s v="1536"/>
    <m/>
    <m/>
    <x v="0"/>
    <m/>
    <m/>
    <s v="652/2024"/>
    <n v="955816"/>
    <s v="INSTITUTO OLGA KOS BRASILIA"/>
    <s v="Implementação e Desenvolvimento do Projeto Conexão Esportiva, em Brasília/DF"/>
    <m/>
    <m/>
    <m/>
    <m/>
    <s v="DF"/>
    <x v="0"/>
    <x v="0"/>
    <m/>
    <m/>
  </r>
  <r>
    <n v="449"/>
    <m/>
    <m/>
    <m/>
    <m/>
    <x v="742"/>
    <x v="579"/>
    <x v="579"/>
    <s v="BEM"/>
    <m/>
    <m/>
    <s v="MATERIAL EDUCATIVO E ESPORTIVO"/>
    <n v="40"/>
    <m/>
    <n v="85"/>
    <n v="3400"/>
    <n v="15421079"/>
    <s v="154210"/>
    <s v="1542"/>
    <m/>
    <m/>
    <x v="0"/>
    <m/>
    <m/>
    <s v="653/2024"/>
    <n v="955910"/>
    <s v="INSTITUTO OLGA KOS BRASILIA"/>
    <s v="Implementação e Desenvolvimento do Projeto Dojô - Defesa e Inclusão, em Brasília/DF"/>
    <m/>
    <m/>
    <m/>
    <m/>
    <s v="DF"/>
    <x v="0"/>
    <x v="0"/>
    <m/>
    <m/>
  </r>
  <r>
    <n v="1511"/>
    <m/>
    <m/>
    <m/>
    <m/>
    <x v="762"/>
    <x v="1074"/>
    <x v="1074"/>
    <s v="SERVICO"/>
    <m/>
    <m/>
    <s v="OUTROS SERVICOS DE TERCEIROS-PESSOA JURIDICA"/>
    <n v="2"/>
    <m/>
    <n v="2700"/>
    <n v="5400"/>
    <n v="15487070"/>
    <s v="154870"/>
    <s v="1548"/>
    <m/>
    <m/>
    <x v="0"/>
    <m/>
    <m/>
    <s v="14529/2024"/>
    <n v="962756"/>
    <s v="CENTRO DE DESENVOLVIMENTO DESPORTIVO ESPORTVAL FUT ART"/>
    <s v="Realização do 2º Evento Esportivo de Jogos de Rua Esporte e Cultura em Movimento no Distrito Federal"/>
    <m/>
    <m/>
    <m/>
    <m/>
    <s v="DF"/>
    <x v="0"/>
    <x v="0"/>
    <m/>
    <m/>
  </r>
  <r>
    <n v="98"/>
    <m/>
    <m/>
    <m/>
    <m/>
    <x v="762"/>
    <x v="1366"/>
    <x v="1366"/>
    <s v="SERVICO"/>
    <m/>
    <m/>
    <s v="SERVICOS TECNICOS PROFISSIONAIS"/>
    <n v="3"/>
    <m/>
    <n v="1800"/>
    <n v="5400"/>
    <n v="15221233"/>
    <s v="152212"/>
    <s v="1522"/>
    <m/>
    <m/>
    <x v="0"/>
    <m/>
    <m/>
    <s v="427/2024"/>
    <n v="960286"/>
    <s v="INSTITUTO MOVER DA VIDA I.M.V"/>
    <s v="Realização de Campeonato de Handebol e Beach Hand no Distrito Federal"/>
    <m/>
    <m/>
    <m/>
    <m/>
    <s v="DF"/>
    <x v="0"/>
    <x v="0"/>
    <m/>
    <m/>
  </r>
  <r>
    <n v="1690"/>
    <m/>
    <m/>
    <m/>
    <m/>
    <x v="763"/>
    <x v="1367"/>
    <x v="1367"/>
    <s v="SERVICO"/>
    <m/>
    <m/>
    <s v="OUTROS SERVICOS DE TERCEIROS-PESSOA JURIDICA"/>
    <n v="8"/>
    <m/>
    <n v="3000"/>
    <n v="24000"/>
    <n v="15508117"/>
    <s v="155081"/>
    <s v="1550"/>
    <m/>
    <m/>
    <x v="0"/>
    <m/>
    <m/>
    <s v="16783/2024"/>
    <n v="963025"/>
    <s v="CASA BRASIL - ASSOCIACAO ASSISTENCIA SOCIAL E PROMOCAO DA CULTURA, DESPORTO, EDUCACAO E SAUDE"/>
    <s v="Implementação e Desenvolvimento do Projeto Transforma Nova Iguaçu, no Município de Nova Iguaçu/RJ"/>
    <m/>
    <m/>
    <m/>
    <m/>
    <s v="DF"/>
    <x v="0"/>
    <x v="0"/>
    <m/>
    <m/>
  </r>
  <r>
    <n v="1142"/>
    <m/>
    <m/>
    <m/>
    <m/>
    <x v="764"/>
    <x v="1368"/>
    <x v="1368"/>
    <s v="SERVICO"/>
    <m/>
    <m/>
    <s v="OUTROS SERVICOS DE TERCEIROS-PESSOA JURIDICA"/>
    <n v="2"/>
    <m/>
    <n v="3550"/>
    <n v="7100"/>
    <n v="15488871"/>
    <s v="154888"/>
    <s v="1548"/>
    <m/>
    <m/>
    <x v="0"/>
    <m/>
    <m/>
    <s v="4921/2024"/>
    <n v="959227"/>
    <s v="INSTITUTO INCUBADORA"/>
    <s v="Implementação e Desenvolvimento do Rua do Lazer nas Cidades de  Samambaia e Varjão/DF"/>
    <m/>
    <m/>
    <m/>
    <m/>
    <s v="DF"/>
    <x v="0"/>
    <x v="0"/>
    <m/>
    <m/>
  </r>
  <r>
    <n v="1123"/>
    <m/>
    <m/>
    <m/>
    <m/>
    <x v="765"/>
    <x v="1369"/>
    <x v="1369"/>
    <s v="SERVICO"/>
    <m/>
    <m/>
    <s v="OUTROS SERVICOS DE TERCEIROS-PESSOA JURIDICA"/>
    <n v="2"/>
    <m/>
    <n v="1980"/>
    <n v="3960"/>
    <n v="15472139"/>
    <s v="154721"/>
    <s v="1547"/>
    <m/>
    <m/>
    <x v="0"/>
    <m/>
    <m/>
    <s v="4641/2024"/>
    <n v="957284"/>
    <s v="BRASILIA VOLEI ESPORTE CLUBE - BVEC"/>
    <s v="Implementação e Desenvolvimento de Projeto de Voleibol em Brasília"/>
    <m/>
    <m/>
    <m/>
    <m/>
    <s v="DF"/>
    <x v="61"/>
    <x v="0"/>
    <m/>
    <m/>
  </r>
  <r>
    <n v="1122"/>
    <m/>
    <m/>
    <m/>
    <m/>
    <x v="765"/>
    <x v="1370"/>
    <x v="1370"/>
    <s v="SERVICO"/>
    <m/>
    <m/>
    <s v="OUTROS SERVICOS DE TERCEIROS-PESSOA JURIDICA"/>
    <n v="2"/>
    <m/>
    <n v="2310"/>
    <n v="4620"/>
    <n v="15472136"/>
    <s v="154721"/>
    <s v="1547"/>
    <m/>
    <m/>
    <x v="0"/>
    <m/>
    <m/>
    <s v="4641/2024"/>
    <n v="957284"/>
    <s v="BRASILIA VOLEI ESPORTE CLUBE - BVEC"/>
    <s v="Implementação e Desenvolvimento de Projeto de Voleibol em Brasília"/>
    <m/>
    <m/>
    <m/>
    <m/>
    <s v="DF"/>
    <x v="61"/>
    <x v="0"/>
    <m/>
    <m/>
  </r>
  <r>
    <n v="1120"/>
    <m/>
    <m/>
    <m/>
    <m/>
    <x v="765"/>
    <x v="1371"/>
    <x v="1371"/>
    <s v="SERVICO"/>
    <m/>
    <m/>
    <s v="OUTROS SERVICOS DE TERCEIROS-PESSOA JURIDICA"/>
    <n v="4"/>
    <m/>
    <n v="1400"/>
    <n v="5600"/>
    <n v="15472131"/>
    <s v="154721"/>
    <s v="1547"/>
    <m/>
    <m/>
    <x v="0"/>
    <m/>
    <m/>
    <s v="4641/2024"/>
    <n v="957284"/>
    <s v="BRASILIA VOLEI ESPORTE CLUBE - BVEC"/>
    <s v="Implementação e Desenvolvimento de Projeto de Voleibol em Brasília"/>
    <m/>
    <m/>
    <m/>
    <m/>
    <s v="DF"/>
    <x v="61"/>
    <x v="0"/>
    <m/>
    <m/>
  </r>
  <r>
    <n v="1125"/>
    <m/>
    <m/>
    <m/>
    <m/>
    <x v="765"/>
    <x v="1372"/>
    <x v="1372"/>
    <s v="SERVICO"/>
    <m/>
    <m/>
    <s v="OUTROS SERVICOS DE TERCEIROS-PESSOA JURIDICA"/>
    <n v="4"/>
    <m/>
    <n v="1900"/>
    <n v="7600"/>
    <n v="15472135"/>
    <s v="154721"/>
    <s v="1547"/>
    <m/>
    <m/>
    <x v="0"/>
    <m/>
    <m/>
    <s v="4641/2024"/>
    <n v="957284"/>
    <s v="BRASILIA VOLEI ESPORTE CLUBE - BVEC"/>
    <s v="Implementação e Desenvolvimento de Projeto de Voleibol em Brasília"/>
    <m/>
    <m/>
    <m/>
    <m/>
    <s v="DF"/>
    <x v="61"/>
    <x v="0"/>
    <m/>
    <m/>
  </r>
  <r>
    <n v="1189"/>
    <m/>
    <m/>
    <m/>
    <m/>
    <x v="765"/>
    <x v="1373"/>
    <x v="1373"/>
    <s v="SERVICO"/>
    <m/>
    <m/>
    <s v="OUTROS SERVICOS DE TERCEIROS-PESSOA JURIDICA"/>
    <n v="4"/>
    <m/>
    <n v="2900"/>
    <n v="11600"/>
    <n v="15430380"/>
    <s v="154303"/>
    <s v="1543"/>
    <m/>
    <m/>
    <x v="0"/>
    <m/>
    <m/>
    <s v="4947/2024"/>
    <n v="958540"/>
    <s v="BRASILIA VOLEI ESPORTE CLUBE - BVEC"/>
    <s v="Implementação e Desenvolvimento do Projeto de Vôlei em Brasília"/>
    <m/>
    <m/>
    <m/>
    <m/>
    <s v="DF"/>
    <x v="61"/>
    <x v="0"/>
    <m/>
    <m/>
  </r>
  <r>
    <n v="1190"/>
    <m/>
    <m/>
    <m/>
    <m/>
    <x v="765"/>
    <x v="1374"/>
    <x v="1374"/>
    <s v="SERVICO"/>
    <m/>
    <m/>
    <s v="OUTROS SERVICOS DE TERCEIROS-PESSOA JURIDICA"/>
    <n v="4"/>
    <m/>
    <n v="3400"/>
    <n v="13600"/>
    <n v="15430382"/>
    <s v="154303"/>
    <s v="1543"/>
    <m/>
    <m/>
    <x v="0"/>
    <m/>
    <m/>
    <s v="4947/2024"/>
    <n v="958540"/>
    <s v="BRASILIA VOLEI ESPORTE CLUBE - BVEC"/>
    <s v="Implementação e Desenvolvimento do Projeto de Vôlei em Brasília"/>
    <m/>
    <m/>
    <m/>
    <m/>
    <s v="DF"/>
    <x v="61"/>
    <x v="0"/>
    <m/>
    <m/>
  </r>
  <r>
    <n v="1124"/>
    <m/>
    <m/>
    <m/>
    <m/>
    <x v="765"/>
    <x v="1375"/>
    <x v="1375"/>
    <s v="SERVICO"/>
    <m/>
    <m/>
    <s v="OUTROS SERVICOS DE TERCEIROS-PESSOA JURIDICA"/>
    <n v="3"/>
    <m/>
    <n v="2500"/>
    <n v="7500"/>
    <n v="15472140"/>
    <s v="154721"/>
    <s v="1547"/>
    <m/>
    <m/>
    <x v="0"/>
    <m/>
    <m/>
    <s v="4641/2024"/>
    <n v="957284"/>
    <s v="BRASILIA VOLEI ESPORTE CLUBE - BVEC"/>
    <s v="Implementação e Desenvolvimento de Projeto de Voleibol em Brasília"/>
    <m/>
    <m/>
    <m/>
    <m/>
    <s v="DF"/>
    <x v="61"/>
    <x v="0"/>
    <m/>
    <m/>
  </r>
  <r>
    <n v="4"/>
    <m/>
    <m/>
    <m/>
    <m/>
    <x v="765"/>
    <x v="1376"/>
    <x v="1376"/>
    <s v="SERVICO"/>
    <m/>
    <m/>
    <s v="OUTROS SERVICOS DE TERCEIROS-PESSOA JURIDICA"/>
    <n v="391"/>
    <m/>
    <n v="600"/>
    <n v="234600"/>
    <n v="15140820"/>
    <s v="151408"/>
    <s v="1514"/>
    <m/>
    <m/>
    <x v="0"/>
    <m/>
    <m/>
    <s v="211/2024"/>
    <n v="955636"/>
    <s v="CONFEDERACAO BRASILEIRA DO DESPORTO ESCOLAR"/>
    <s v="Apoio à Participação da Delegação Brasileira na ISF Gymnasiade – Bahrein 2024"/>
    <m/>
    <m/>
    <m/>
    <m/>
    <s v="DF"/>
    <x v="61"/>
    <x v="0"/>
    <m/>
    <m/>
  </r>
  <r>
    <n v="1667"/>
    <m/>
    <m/>
    <m/>
    <m/>
    <x v="631"/>
    <x v="1377"/>
    <x v="1377"/>
    <s v="BEM"/>
    <m/>
    <m/>
    <s v="APARELHOS E EQUIP. P/ ESPORTES E DIVERSOES"/>
    <n v="1"/>
    <m/>
    <n v="226000"/>
    <n v="226000"/>
    <n v="15338025"/>
    <s v="153380"/>
    <s v="1533"/>
    <m/>
    <m/>
    <x v="7"/>
    <m/>
    <m/>
    <s v="16610/2024"/>
    <n v="962616"/>
    <s v="MUNICIPIO DE MONTE BELO"/>
    <s v="Aquisição e Instalação de Playground e Academia ao Ar Livre no Município de Monte Belo-MG"/>
    <m/>
    <m/>
    <m/>
    <m/>
    <s v="MG"/>
    <x v="59"/>
    <x v="14"/>
    <m/>
    <m/>
  </r>
  <r>
    <n v="1668"/>
    <m/>
    <m/>
    <m/>
    <m/>
    <x v="4"/>
    <x v="1378"/>
    <x v="1378"/>
    <s v="BEM"/>
    <m/>
    <m/>
    <s v="OUTROS MATERIAIS DE CONSUMO"/>
    <n v="1"/>
    <m/>
    <n v="202000"/>
    <n v="202000"/>
    <n v="15443098"/>
    <s v="154430"/>
    <s v="1544"/>
    <m/>
    <m/>
    <x v="7"/>
    <m/>
    <m/>
    <s v="16650/2024"/>
    <n v="964055"/>
    <s v="MUNICIPIO DE GOIANA"/>
    <s v="Apoia a Realização do Evento Festival de Olímpiadas Esportivas do Município de Goiana/MG"/>
    <m/>
    <m/>
    <m/>
    <m/>
    <s v="MG"/>
    <x v="3"/>
    <x v="0"/>
    <m/>
    <m/>
  </r>
  <r>
    <n v="2"/>
    <m/>
    <m/>
    <m/>
    <m/>
    <x v="765"/>
    <x v="1379"/>
    <x v="1379"/>
    <s v="SERVICO"/>
    <m/>
    <m/>
    <s v="OUTROS SERVICOS DE TERCEIROS-PESSOA JURIDICA"/>
    <n v="391"/>
    <m/>
    <n v="3600"/>
    <n v="1407600"/>
    <n v="15131869"/>
    <s v="151318"/>
    <s v="1513"/>
    <m/>
    <m/>
    <x v="0"/>
    <m/>
    <m/>
    <s v="211/2024"/>
    <n v="955636"/>
    <s v="CONFEDERACAO BRASILEIRA DO DESPORTO ESCOLAR"/>
    <s v="Apoio à Participação da Delegação Brasileira na ISF Gymnasiade – Bahrein 2024"/>
    <m/>
    <m/>
    <m/>
    <m/>
    <s v="DF"/>
    <x v="61"/>
    <x v="0"/>
    <m/>
    <m/>
  </r>
  <r>
    <n v="1200"/>
    <m/>
    <m/>
    <m/>
    <m/>
    <x v="766"/>
    <x v="1380"/>
    <x v="1380"/>
    <s v="SERVICO"/>
    <m/>
    <m/>
    <s v="OUTROS SERVICOS DE TERCEIROS-PESSOA JURIDICA"/>
    <n v="24"/>
    <m/>
    <n v="1500"/>
    <n v="36000"/>
    <n v="15409410"/>
    <s v="154094"/>
    <s v="1540"/>
    <m/>
    <m/>
    <x v="0"/>
    <m/>
    <m/>
    <s v="5053/2024"/>
    <n v="965005"/>
    <s v="ASSOCIACAO SEMPER FIDELIS"/>
    <s v="Apoio à Realização do Evento Mega Drift no Distrito Federal"/>
    <m/>
    <m/>
    <m/>
    <m/>
    <s v="DF"/>
    <x v="0"/>
    <x v="0"/>
    <m/>
    <m/>
  </r>
  <r>
    <n v="380"/>
    <m/>
    <m/>
    <m/>
    <m/>
    <x v="379"/>
    <x v="1381"/>
    <x v="1381"/>
    <s v="BEM"/>
    <m/>
    <m/>
    <s v="UNIFORMES, TECIDOS E AVIAMENTOS"/>
    <n v="420"/>
    <m/>
    <n v="15"/>
    <n v="6300"/>
    <n v="15360069"/>
    <s v="153600"/>
    <s v="1536"/>
    <m/>
    <m/>
    <x v="0"/>
    <m/>
    <m/>
    <s v="652/2024"/>
    <n v="955816"/>
    <s v="INSTITUTO OLGA KOS BRASILIA"/>
    <s v="Implementação e Desenvolvimento do Projeto Conexão Esportiva, em Brasília/DF"/>
    <m/>
    <m/>
    <m/>
    <m/>
    <s v="DF"/>
    <x v="0"/>
    <x v="0"/>
    <m/>
    <m/>
  </r>
  <r>
    <n v="482"/>
    <m/>
    <m/>
    <m/>
    <m/>
    <x v="379"/>
    <x v="1381"/>
    <x v="1381"/>
    <s v="BEM"/>
    <m/>
    <m/>
    <s v="UNIFORMES, TECIDOS E AVIAMENTOS"/>
    <n v="210"/>
    <m/>
    <n v="15"/>
    <n v="3150"/>
    <n v="15421298"/>
    <s v="154212"/>
    <s v="1542"/>
    <m/>
    <m/>
    <x v="0"/>
    <m/>
    <m/>
    <s v="653/2024"/>
    <n v="955910"/>
    <s v="INSTITUTO OLGA KOS BRASILIA"/>
    <s v="Implementação e Desenvolvimento do Projeto Dojô - Defesa e Inclusão, em Brasília/DF"/>
    <m/>
    <m/>
    <m/>
    <m/>
    <s v="DF"/>
    <x v="0"/>
    <x v="0"/>
    <m/>
    <m/>
  </r>
  <r>
    <n v="1311"/>
    <m/>
    <m/>
    <m/>
    <m/>
    <x v="767"/>
    <x v="1382"/>
    <x v="1382"/>
    <s v="BEM"/>
    <m/>
    <m/>
    <s v="MATERIAL EDUCATIVO E ESPORTIVO"/>
    <n v="48"/>
    <m/>
    <n v="79.900000000000006"/>
    <n v="3835.2"/>
    <n v="15294632"/>
    <s v="152946"/>
    <s v="1529"/>
    <m/>
    <m/>
    <x v="0"/>
    <m/>
    <m/>
    <s v="7556/2024"/>
    <n v="958665"/>
    <s v="CONFEDERACAO BRASILEIRA DO DESPORTO UNIVERSITARIO"/>
    <s v="Viabilizar a participação da delegação brasileira nos Jogos dos BRICS."/>
    <m/>
    <m/>
    <m/>
    <m/>
    <s v="DF"/>
    <x v="0"/>
    <x v="0"/>
    <m/>
    <m/>
  </r>
  <r>
    <n v="388"/>
    <m/>
    <m/>
    <m/>
    <m/>
    <x v="768"/>
    <x v="1383"/>
    <x v="1383"/>
    <s v="SERVICO"/>
    <m/>
    <m/>
    <s v="LOCACAO DE MEIOS DE TRANSPORTE"/>
    <n v="40"/>
    <m/>
    <n v="1750"/>
    <n v="70000"/>
    <n v="15360852"/>
    <s v="153608"/>
    <s v="1536"/>
    <m/>
    <m/>
    <x v="0"/>
    <m/>
    <m/>
    <s v="652/2024"/>
    <n v="955816"/>
    <s v="INSTITUTO OLGA KOS BRASILIA"/>
    <s v="Implementação e Desenvolvimento do Projeto Conexão Esportiva, em Brasília/DF"/>
    <m/>
    <m/>
    <m/>
    <m/>
    <s v="DF"/>
    <x v="0"/>
    <x v="0"/>
    <m/>
    <m/>
  </r>
  <r>
    <n v="85"/>
    <m/>
    <m/>
    <m/>
    <m/>
    <x v="10"/>
    <x v="1384"/>
    <x v="1384"/>
    <s v="OUTROS"/>
    <m/>
    <m/>
    <s v="PREMIACOES DESPORTIVAS"/>
    <n v="20"/>
    <m/>
    <n v="90"/>
    <n v="1800"/>
    <n v="15221246"/>
    <s v="152212"/>
    <s v="1522"/>
    <m/>
    <m/>
    <x v="0"/>
    <m/>
    <m/>
    <s v="427/2024"/>
    <n v="960286"/>
    <s v="INSTITUTO MOVER DA VIDA I.M.V"/>
    <s v="Realização de Campeonato de Handebol e Beach Hand no Distrito Federal"/>
    <m/>
    <m/>
    <m/>
    <m/>
    <s v="DF"/>
    <x v="9"/>
    <x v="2"/>
    <m/>
    <m/>
  </r>
  <r>
    <n v="1633"/>
    <m/>
    <m/>
    <m/>
    <m/>
    <x v="10"/>
    <x v="1385"/>
    <x v="1385"/>
    <s v="BEM"/>
    <m/>
    <m/>
    <s v="MATERIAL EDUCATIVO E ESPORTIVO"/>
    <n v="12"/>
    <m/>
    <n v="150"/>
    <n v="1800"/>
    <n v="15472792"/>
    <s v="154727"/>
    <s v="1547"/>
    <m/>
    <m/>
    <x v="0"/>
    <m/>
    <m/>
    <s v="16597/2024"/>
    <n v="963075"/>
    <s v="LIGA CANDANGA DE FUTSAL DO DISTRITO FEDERAL"/>
    <s v="Realização do Evento Circuito de Futebol no Entorno do Distrito Federal"/>
    <m/>
    <m/>
    <m/>
    <m/>
    <s v="DF"/>
    <x v="9"/>
    <x v="2"/>
    <m/>
    <m/>
  </r>
  <r>
    <n v="1049"/>
    <m/>
    <m/>
    <m/>
    <m/>
    <x v="10"/>
    <x v="448"/>
    <x v="448"/>
    <s v="OUTROS"/>
    <m/>
    <m/>
    <s v="PREMIACOES DESPORTIVAS"/>
    <n v="12"/>
    <m/>
    <n v="301"/>
    <n v="3612"/>
    <n v="15453744"/>
    <s v="154537"/>
    <s v="1545"/>
    <m/>
    <m/>
    <x v="0"/>
    <m/>
    <m/>
    <s v="2248/2024"/>
    <n v="958774"/>
    <s v="INSTITUTO CULTURAL E SOCIAL DO DISTRITO FEDERAL - INCS"/>
    <s v="Realização do Evento Circuito Esporte, Saúde &amp; Bem Estar no Distrito Federal"/>
    <m/>
    <m/>
    <m/>
    <m/>
    <s v="DF"/>
    <x v="9"/>
    <x v="2"/>
    <m/>
    <m/>
  </r>
  <r>
    <n v="1505"/>
    <m/>
    <m/>
    <m/>
    <m/>
    <x v="10"/>
    <x v="448"/>
    <x v="448"/>
    <s v="BEM"/>
    <m/>
    <m/>
    <s v="MATERIAL EDUCATIVO E ESPORTIVO"/>
    <n v="10"/>
    <m/>
    <n v="240"/>
    <n v="2400"/>
    <n v="15487055"/>
    <s v="154870"/>
    <s v="1548"/>
    <m/>
    <m/>
    <x v="0"/>
    <m/>
    <m/>
    <s v="14529/2024"/>
    <n v="962756"/>
    <s v="CENTRO DE DESENVOLVIMENTO DESPORTIVO ESPORTVAL FUT ART"/>
    <s v="Realização do 2º Evento Esportivo de Jogos de Rua Esporte e Cultura em Movimento no Distrito Federal"/>
    <m/>
    <m/>
    <m/>
    <m/>
    <s v="DF"/>
    <x v="9"/>
    <x v="2"/>
    <m/>
    <m/>
  </r>
  <r>
    <n v="1639"/>
    <m/>
    <m/>
    <m/>
    <m/>
    <x v="10"/>
    <x v="1386"/>
    <x v="1386"/>
    <s v="BEM"/>
    <m/>
    <m/>
    <s v="MATERIAL EDUCATIVO E ESPORTIVO"/>
    <n v="8"/>
    <m/>
    <n v="300"/>
    <n v="2400"/>
    <n v="15472771"/>
    <s v="154727"/>
    <s v="1547"/>
    <m/>
    <m/>
    <x v="0"/>
    <m/>
    <m/>
    <s v="16597/2024"/>
    <n v="963075"/>
    <s v="LIGA CANDANGA DE FUTSAL DO DISTRITO FEDERAL"/>
    <s v="Realização do Evento Circuito de Futebol no Entorno do Distrito Federal"/>
    <m/>
    <m/>
    <m/>
    <m/>
    <s v="DF"/>
    <x v="9"/>
    <x v="2"/>
    <m/>
    <m/>
  </r>
  <r>
    <n v="90"/>
    <m/>
    <m/>
    <m/>
    <m/>
    <x v="10"/>
    <x v="1387"/>
    <x v="1387"/>
    <s v="OUTROS"/>
    <m/>
    <m/>
    <s v="PREMIACOES DESPORTIVAS"/>
    <n v="48"/>
    <m/>
    <n v="245"/>
    <n v="11760"/>
    <n v="15221243"/>
    <s v="152212"/>
    <s v="1522"/>
    <m/>
    <m/>
    <x v="0"/>
    <m/>
    <m/>
    <s v="427/2024"/>
    <n v="960286"/>
    <s v="INSTITUTO MOVER DA VIDA I.M.V"/>
    <s v="Realização de Campeonato de Handebol e Beach Hand no Distrito Federal"/>
    <m/>
    <m/>
    <m/>
    <m/>
    <s v="DF"/>
    <x v="9"/>
    <x v="2"/>
    <m/>
    <m/>
  </r>
  <r>
    <n v="1648"/>
    <m/>
    <m/>
    <m/>
    <m/>
    <x v="10"/>
    <x v="1388"/>
    <x v="1388"/>
    <s v="BEM"/>
    <m/>
    <m/>
    <s v="MATERIAL EDUCATIVO E ESPORTIVO"/>
    <n v="10"/>
    <m/>
    <n v="300"/>
    <n v="3000"/>
    <n v="15486772"/>
    <s v="154867"/>
    <s v="1548"/>
    <m/>
    <m/>
    <x v="0"/>
    <m/>
    <m/>
    <s v="16600/2024"/>
    <n v="962320"/>
    <s v="LIGA CANDANGA DE FUTSAL DO DISTRITO FEDERAL"/>
    <s v="Realização do Evento Futsal Social no Entorno e no Distrito Federal"/>
    <m/>
    <m/>
    <m/>
    <m/>
    <s v="DF"/>
    <x v="9"/>
    <x v="2"/>
    <m/>
    <m/>
  </r>
  <r>
    <n v="1179"/>
    <m/>
    <m/>
    <m/>
    <m/>
    <x v="211"/>
    <x v="1389"/>
    <x v="1389"/>
    <s v="SERVICO"/>
    <m/>
    <m/>
    <s v="OUTROS SERVICOS DE TERCEIROS-PESSOA JURIDICA"/>
    <n v="672"/>
    <m/>
    <n v="60"/>
    <n v="40320"/>
    <n v="15430397"/>
    <s v="154303"/>
    <s v="1543"/>
    <m/>
    <m/>
    <x v="0"/>
    <m/>
    <m/>
    <s v="4947/2024"/>
    <n v="958540"/>
    <s v="BRASILIA VOLEI ESPORTE CLUBE - BVEC"/>
    <s v="Implementação e Desenvolvimento do Projeto de Vôlei em Brasília"/>
    <m/>
    <m/>
    <m/>
    <m/>
    <s v="DF"/>
    <x v="34"/>
    <x v="12"/>
    <m/>
    <m/>
  </r>
  <r>
    <n v="1182"/>
    <m/>
    <m/>
    <m/>
    <m/>
    <x v="211"/>
    <x v="1390"/>
    <x v="1390"/>
    <s v="SERVICO"/>
    <m/>
    <m/>
    <s v="OUTROS SERVICOS DE TERCEIROS-PESSOA JURIDICA"/>
    <n v="196"/>
    <m/>
    <n v="79"/>
    <n v="15484"/>
    <n v="15430395"/>
    <s v="154303"/>
    <s v="1543"/>
    <m/>
    <m/>
    <x v="0"/>
    <m/>
    <m/>
    <s v="4947/2024"/>
    <n v="958540"/>
    <s v="BRASILIA VOLEI ESPORTE CLUBE - BVEC"/>
    <s v="Implementação e Desenvolvimento do Projeto de Vôlei em Brasília"/>
    <m/>
    <m/>
    <m/>
    <m/>
    <s v="DF"/>
    <x v="34"/>
    <x v="12"/>
    <m/>
    <m/>
  </r>
  <r>
    <n v="1175"/>
    <m/>
    <m/>
    <m/>
    <m/>
    <x v="211"/>
    <x v="1391"/>
    <x v="1391"/>
    <s v="SERVICO"/>
    <m/>
    <m/>
    <s v="OUTROS SERVICOS DE TERCEIROS-PESSOA JURIDICA"/>
    <n v="196"/>
    <m/>
    <n v="80"/>
    <n v="15680"/>
    <n v="15430396"/>
    <s v="154303"/>
    <s v="1543"/>
    <m/>
    <m/>
    <x v="0"/>
    <m/>
    <m/>
    <s v="4947/2024"/>
    <n v="958540"/>
    <s v="BRASILIA VOLEI ESPORTE CLUBE - BVEC"/>
    <s v="Implementação e Desenvolvimento do Projeto de Vôlei em Brasília"/>
    <m/>
    <m/>
    <m/>
    <m/>
    <s v="DF"/>
    <x v="34"/>
    <x v="12"/>
    <m/>
    <m/>
  </r>
  <r>
    <n v="1185"/>
    <m/>
    <m/>
    <m/>
    <m/>
    <x v="211"/>
    <x v="1392"/>
    <x v="1392"/>
    <s v="SERVICO"/>
    <m/>
    <m/>
    <s v="OUTROS SERVICOS DE TERCEIROS-PESSOA JURIDICA"/>
    <n v="196"/>
    <m/>
    <n v="80"/>
    <n v="15680"/>
    <n v="15430394"/>
    <s v="154303"/>
    <s v="1543"/>
    <m/>
    <m/>
    <x v="0"/>
    <m/>
    <m/>
    <s v="4947/2024"/>
    <n v="958540"/>
    <s v="BRASILIA VOLEI ESPORTE CLUBE - BVEC"/>
    <s v="Implementação e Desenvolvimento do Projeto de Vôlei em Brasília"/>
    <m/>
    <m/>
    <m/>
    <m/>
    <s v="DF"/>
    <x v="34"/>
    <x v="12"/>
    <m/>
    <m/>
  </r>
  <r>
    <n v="1359"/>
    <m/>
    <m/>
    <m/>
    <m/>
    <x v="70"/>
    <x v="1393"/>
    <x v="1393"/>
    <s v="BEM"/>
    <m/>
    <m/>
    <s v="UNIFORMES, TECIDOS E AVIAMENTOS"/>
    <n v="190"/>
    <m/>
    <n v="359"/>
    <n v="68210"/>
    <n v="15294598"/>
    <s v="152945"/>
    <s v="1529"/>
    <m/>
    <m/>
    <x v="0"/>
    <m/>
    <m/>
    <s v="7556/2024"/>
    <n v="958665"/>
    <s v="CONFEDERACAO BRASILEIRA DO DESPORTO UNIVERSITARIO"/>
    <s v="Viabilizar a participação da delegação brasileira nos Jogos dos BRICS."/>
    <m/>
    <m/>
    <m/>
    <m/>
    <s v="DF"/>
    <x v="25"/>
    <x v="4"/>
    <m/>
    <m/>
  </r>
  <r>
    <n v="1308"/>
    <m/>
    <m/>
    <m/>
    <m/>
    <x v="70"/>
    <x v="1394"/>
    <x v="1394"/>
    <s v="BEM"/>
    <m/>
    <m/>
    <s v="UNIFORMES, TECIDOS E AVIAMENTOS"/>
    <n v="190"/>
    <m/>
    <n v="349"/>
    <n v="66310"/>
    <n v="15294587"/>
    <s v="152945"/>
    <s v="1529"/>
    <m/>
    <m/>
    <x v="0"/>
    <m/>
    <m/>
    <s v="7556/2024"/>
    <n v="958665"/>
    <s v="CONFEDERACAO BRASILEIRA DO DESPORTO UNIVERSITARIO"/>
    <s v="Viabilizar a participação da delegação brasileira nos Jogos dos BRICS."/>
    <m/>
    <m/>
    <m/>
    <m/>
    <s v="DF"/>
    <x v="25"/>
    <x v="4"/>
    <m/>
    <m/>
  </r>
  <r>
    <n v="1323"/>
    <m/>
    <m/>
    <m/>
    <m/>
    <x v="405"/>
    <x v="1395"/>
    <x v="1395"/>
    <s v="BEM"/>
    <m/>
    <m/>
    <s v="UNIFORMES, TECIDOS E AVIAMENTOS"/>
    <n v="190"/>
    <m/>
    <n v="99"/>
    <n v="18810"/>
    <n v="15294600"/>
    <s v="152946"/>
    <s v="1529"/>
    <m/>
    <m/>
    <x v="0"/>
    <m/>
    <m/>
    <s v="7556/2024"/>
    <n v="958665"/>
    <s v="CONFEDERACAO BRASILEIRA DO DESPORTO UNIVERSITARIO"/>
    <s v="Viabilizar a participação da delegação brasileira nos Jogos dos BRICS."/>
    <m/>
    <m/>
    <m/>
    <m/>
    <s v="DF"/>
    <x v="41"/>
    <x v="4"/>
    <m/>
    <m/>
  </r>
  <r>
    <n v="1358"/>
    <m/>
    <m/>
    <m/>
    <m/>
    <x v="405"/>
    <x v="1396"/>
    <x v="1396"/>
    <s v="BEM"/>
    <m/>
    <m/>
    <s v="UNIFORMES, TECIDOS E AVIAMENTOS"/>
    <n v="190"/>
    <m/>
    <n v="99"/>
    <n v="18810"/>
    <n v="15294601"/>
    <s v="152946"/>
    <s v="1529"/>
    <m/>
    <m/>
    <x v="0"/>
    <m/>
    <m/>
    <s v="7556/2024"/>
    <n v="958665"/>
    <s v="CONFEDERACAO BRASILEIRA DO DESPORTO UNIVERSITARIO"/>
    <s v="Viabilizar a participação da delegação brasileira nos Jogos dos BRICS."/>
    <m/>
    <m/>
    <m/>
    <m/>
    <s v="DF"/>
    <x v="41"/>
    <x v="4"/>
    <m/>
    <m/>
  </r>
  <r>
    <n v="1353"/>
    <m/>
    <m/>
    <m/>
    <m/>
    <x v="405"/>
    <x v="1397"/>
    <x v="1397"/>
    <s v="BEM"/>
    <m/>
    <m/>
    <s v="UNIFORMES, TECIDOS E AVIAMENTOS"/>
    <n v="190"/>
    <m/>
    <n v="139"/>
    <n v="26410"/>
    <n v="15294602"/>
    <s v="152946"/>
    <s v="1529"/>
    <m/>
    <m/>
    <x v="0"/>
    <m/>
    <m/>
    <s v="7556/2024"/>
    <n v="958665"/>
    <s v="CONFEDERACAO BRASILEIRA DO DESPORTO UNIVERSITARIO"/>
    <s v="Viabilizar a participação da delegação brasileira nos Jogos dos BRICS."/>
    <m/>
    <m/>
    <m/>
    <m/>
    <s v="DF"/>
    <x v="41"/>
    <x v="4"/>
    <m/>
    <m/>
  </r>
  <r>
    <n v="1329"/>
    <m/>
    <m/>
    <m/>
    <m/>
    <x v="203"/>
    <x v="1398"/>
    <x v="1398"/>
    <s v="BEM"/>
    <m/>
    <m/>
    <s v="UNIFORMES, TECIDOS E AVIAMENTOS"/>
    <n v="190"/>
    <m/>
    <n v="99"/>
    <n v="18810"/>
    <n v="15294592"/>
    <s v="152945"/>
    <s v="1529"/>
    <m/>
    <m/>
    <x v="0"/>
    <m/>
    <m/>
    <s v="7556/2024"/>
    <n v="958665"/>
    <s v="CONFEDERACAO BRASILEIRA DO DESPORTO UNIVERSITARIO"/>
    <s v="Viabilizar a participação da delegação brasileira nos Jogos dos BRICS."/>
    <m/>
    <m/>
    <m/>
    <m/>
    <s v="DF"/>
    <x v="22"/>
    <x v="4"/>
    <m/>
    <m/>
  </r>
  <r>
    <n v="1332"/>
    <m/>
    <m/>
    <m/>
    <m/>
    <x v="203"/>
    <x v="1399"/>
    <x v="1399"/>
    <s v="BEM"/>
    <m/>
    <m/>
    <s v="UNIFORMES, TECIDOS E AVIAMENTOS"/>
    <n v="190"/>
    <m/>
    <n v="99"/>
    <n v="18810"/>
    <n v="15294594"/>
    <s v="152945"/>
    <s v="1529"/>
    <m/>
    <m/>
    <x v="0"/>
    <m/>
    <m/>
    <s v="7556/2024"/>
    <n v="958665"/>
    <s v="CONFEDERACAO BRASILEIRA DO DESPORTO UNIVERSITARIO"/>
    <s v="Viabilizar a participação da delegação brasileira nos Jogos dos BRICS."/>
    <m/>
    <m/>
    <m/>
    <m/>
    <s v="DF"/>
    <x v="22"/>
    <x v="4"/>
    <m/>
    <m/>
  </r>
  <r>
    <n v="1693"/>
    <m/>
    <m/>
    <m/>
    <m/>
    <x v="4"/>
    <x v="1400"/>
    <x v="1400"/>
    <s v="SERVICO"/>
    <m/>
    <m/>
    <s v="Outros Serviços de Terceiros - Pessoa Jurídica"/>
    <n v="1"/>
    <m/>
    <n v="200300"/>
    <n v="200300"/>
    <n v="15358262"/>
    <s v="153582"/>
    <s v="1535"/>
    <m/>
    <m/>
    <x v="16"/>
    <m/>
    <m/>
    <s v="17183/2024"/>
    <n v="964325"/>
    <s v="MUNICIPIO DE SAO JOSE DO DIVINO"/>
    <s v="Implementação e Desenvolvimento do Projeto Esporte em Ação no Município de São José do Divino/PI"/>
    <m/>
    <m/>
    <m/>
    <m/>
    <s v="PI"/>
    <x v="3"/>
    <x v="0"/>
    <m/>
    <m/>
  </r>
  <r>
    <n v="1694"/>
    <m/>
    <m/>
    <m/>
    <m/>
    <x v="11"/>
    <x v="11"/>
    <x v="11"/>
    <s v="-"/>
    <m/>
    <m/>
    <s v="-"/>
    <n v="0"/>
    <m/>
    <n v="0"/>
    <n v="0"/>
    <n v="0"/>
    <s v="0"/>
    <s v="0"/>
    <m/>
    <m/>
    <x v="7"/>
    <m/>
    <m/>
    <s v="17791/2024"/>
    <n v="964052"/>
    <s v="MUNICIPIO DE VERMELHO NOVO"/>
    <s v="Implementação e Desenvolvimento do Projeto Mais Esporte Vermelhense, no Município de Vermelho Novo-MG"/>
    <m/>
    <m/>
    <m/>
    <m/>
    <s v="MG"/>
    <x v="10"/>
    <x v="0"/>
    <m/>
    <m/>
  </r>
  <r>
    <n v="1695"/>
    <m/>
    <m/>
    <m/>
    <m/>
    <x v="4"/>
    <x v="1401"/>
    <x v="1401"/>
    <s v="SERVICO"/>
    <m/>
    <m/>
    <s v="OUTROS SERVICOS"/>
    <n v="1"/>
    <m/>
    <n v="200300"/>
    <n v="200300"/>
    <n v="15350043"/>
    <s v="153500"/>
    <s v="1535"/>
    <m/>
    <m/>
    <x v="14"/>
    <m/>
    <m/>
    <s v="17898/2024"/>
    <n v="964057"/>
    <s v="MUNICIPIO DE PORTO WALTER"/>
    <s v="Realização do Campeonato de Futebol no Município de Porto Walter/AC"/>
    <m/>
    <m/>
    <m/>
    <m/>
    <s v="AC"/>
    <x v="3"/>
    <x v="0"/>
    <m/>
    <m/>
  </r>
  <r>
    <n v="1696"/>
    <m/>
    <m/>
    <m/>
    <m/>
    <x v="631"/>
    <x v="1402"/>
    <x v="1402"/>
    <s v="BEM"/>
    <m/>
    <m/>
    <s v="OUTROS MATERIAIS PERMANENTES"/>
    <n v="1"/>
    <m/>
    <n v="202000"/>
    <n v="202000"/>
    <n v="15351048"/>
    <s v="153510"/>
    <s v="1535"/>
    <m/>
    <m/>
    <x v="7"/>
    <m/>
    <m/>
    <s v="18004/2024"/>
    <n v="963543"/>
    <s v="MUNICIPIO DE BUENO BRANDAO"/>
    <s v="AQUISIÇÃO E INSTALAÇÃO DE PARQUES INFANTINS NO MUNICIPIO DE BUENO BRANDÃO/MG"/>
    <m/>
    <m/>
    <m/>
    <m/>
    <s v="MG"/>
    <x v="59"/>
    <x v="14"/>
    <m/>
    <m/>
  </r>
  <r>
    <n v="1310"/>
    <m/>
    <m/>
    <m/>
    <m/>
    <x v="203"/>
    <x v="1403"/>
    <x v="1403"/>
    <s v="BEM"/>
    <m/>
    <m/>
    <s v="UNIFORMES, TECIDOS E AVIAMENTOS"/>
    <n v="190"/>
    <m/>
    <n v="129"/>
    <n v="24510"/>
    <n v="15294596"/>
    <s v="152945"/>
    <s v="1529"/>
    <m/>
    <m/>
    <x v="0"/>
    <m/>
    <m/>
    <s v="7556/2024"/>
    <n v="958665"/>
    <s v="CONFEDERACAO BRASILEIRA DO DESPORTO UNIVERSITARIO"/>
    <s v="Viabilizar a participação da delegação brasileira nos Jogos dos BRICS."/>
    <m/>
    <m/>
    <m/>
    <m/>
    <s v="DF"/>
    <x v="22"/>
    <x v="4"/>
    <m/>
    <m/>
  </r>
  <r>
    <n v="1333"/>
    <m/>
    <m/>
    <m/>
    <m/>
    <x v="769"/>
    <x v="1404"/>
    <x v="1404"/>
    <s v="BEM"/>
    <m/>
    <m/>
    <s v="UNIFORMES, TECIDOS E AVIAMENTOS"/>
    <n v="190"/>
    <m/>
    <n v="119"/>
    <n v="22610"/>
    <n v="15294588"/>
    <s v="152945"/>
    <s v="1529"/>
    <m/>
    <m/>
    <x v="0"/>
    <m/>
    <m/>
    <s v="7556/2024"/>
    <n v="958665"/>
    <s v="CONFEDERACAO BRASILEIRA DO DESPORTO UNIVERSITARIO"/>
    <s v="Viabilizar a participação da delegação brasileira nos Jogos dos BRICS."/>
    <m/>
    <m/>
    <m/>
    <m/>
    <s v="DF"/>
    <x v="47"/>
    <x v="4"/>
    <m/>
    <m/>
  </r>
  <r>
    <n v="1328"/>
    <m/>
    <m/>
    <m/>
    <m/>
    <x v="769"/>
    <x v="1405"/>
    <x v="1405"/>
    <s v="BEM"/>
    <m/>
    <m/>
    <s v="UNIFORMES, TECIDOS E AVIAMENTOS"/>
    <n v="190"/>
    <m/>
    <n v="119"/>
    <n v="22610"/>
    <n v="15294589"/>
    <s v="152945"/>
    <s v="1529"/>
    <m/>
    <m/>
    <x v="0"/>
    <m/>
    <m/>
    <s v="7556/2024"/>
    <n v="958665"/>
    <s v="CONFEDERACAO BRASILEIRA DO DESPORTO UNIVERSITARIO"/>
    <s v="Viabilizar a participação da delegação brasileira nos Jogos dos BRICS."/>
    <m/>
    <m/>
    <m/>
    <m/>
    <s v="DF"/>
    <x v="47"/>
    <x v="4"/>
    <m/>
    <m/>
  </r>
  <r>
    <n v="1322"/>
    <m/>
    <m/>
    <m/>
    <m/>
    <x v="203"/>
    <x v="1406"/>
    <x v="1406"/>
    <s v="BEM"/>
    <m/>
    <m/>
    <s v="UNIFORMES, TECIDOS E AVIAMENTOS"/>
    <n v="80"/>
    <m/>
    <n v="99.9"/>
    <n v="7992"/>
    <n v="15294624"/>
    <s v="152946"/>
    <s v="1529"/>
    <m/>
    <m/>
    <x v="0"/>
    <m/>
    <m/>
    <s v="7556/2024"/>
    <n v="958665"/>
    <s v="CONFEDERACAO BRASILEIRA DO DESPORTO UNIVERSITARIO"/>
    <s v="Viabilizar a participação da delegação brasileira nos Jogos dos BRICS."/>
    <m/>
    <m/>
    <m/>
    <m/>
    <s v="DF"/>
    <x v="22"/>
    <x v="4"/>
    <m/>
    <m/>
  </r>
  <r>
    <n v="1317"/>
    <m/>
    <m/>
    <m/>
    <m/>
    <x v="769"/>
    <x v="1407"/>
    <x v="1407"/>
    <s v="BEM"/>
    <m/>
    <m/>
    <s v="UNIFORMES, TECIDOS E AVIAMENTOS"/>
    <n v="40"/>
    <m/>
    <n v="115.9"/>
    <n v="4636"/>
    <n v="15294626"/>
    <s v="152946"/>
    <s v="1529"/>
    <m/>
    <m/>
    <x v="0"/>
    <m/>
    <m/>
    <s v="7556/2024"/>
    <n v="958665"/>
    <s v="CONFEDERACAO BRASILEIRA DO DESPORTO UNIVERSITARIO"/>
    <s v="Viabilizar a participação da delegação brasileira nos Jogos dos BRICS."/>
    <m/>
    <m/>
    <m/>
    <m/>
    <s v="DF"/>
    <x v="47"/>
    <x v="4"/>
    <m/>
    <m/>
  </r>
  <r>
    <n v="1338"/>
    <m/>
    <m/>
    <m/>
    <m/>
    <x v="541"/>
    <x v="1408"/>
    <x v="1408"/>
    <s v="BEM"/>
    <m/>
    <m/>
    <s v="UNIFORMES, TECIDOS E AVIAMENTOS"/>
    <n v="8"/>
    <m/>
    <n v="269"/>
    <n v="2152"/>
    <n v="15294614"/>
    <s v="152946"/>
    <s v="1529"/>
    <m/>
    <m/>
    <x v="0"/>
    <m/>
    <m/>
    <s v="7556/2024"/>
    <n v="958665"/>
    <s v="CONFEDERACAO BRASILEIRA DO DESPORTO UNIVERSITARIO"/>
    <s v="Viabilizar a participação da delegação brasileira nos Jogos dos BRICS."/>
    <m/>
    <m/>
    <m/>
    <m/>
    <s v="DF"/>
    <x v="0"/>
    <x v="0"/>
    <m/>
    <m/>
  </r>
  <r>
    <n v="1324"/>
    <m/>
    <m/>
    <m/>
    <m/>
    <x v="770"/>
    <x v="1409"/>
    <x v="1409"/>
    <s v="BEM"/>
    <m/>
    <m/>
    <s v="UNIFORMES, TECIDOS E AVIAMENTOS"/>
    <n v="14"/>
    <m/>
    <n v="289"/>
    <n v="4046"/>
    <n v="15294609"/>
    <s v="152946"/>
    <s v="1529"/>
    <m/>
    <m/>
    <x v="0"/>
    <m/>
    <m/>
    <s v="7556/2024"/>
    <n v="958665"/>
    <s v="CONFEDERACAO BRASILEIRA DO DESPORTO UNIVERSITARIO"/>
    <s v="Viabilizar a participação da delegação brasileira nos Jogos dos BRICS."/>
    <m/>
    <m/>
    <m/>
    <m/>
    <s v="DF"/>
    <x v="0"/>
    <x v="0"/>
    <m/>
    <m/>
  </r>
  <r>
    <n v="1355"/>
    <m/>
    <m/>
    <m/>
    <m/>
    <x v="770"/>
    <x v="1410"/>
    <x v="1410"/>
    <s v="BEM"/>
    <m/>
    <m/>
    <s v="UNIFORMES, TECIDOS E AVIAMENTOS"/>
    <n v="14"/>
    <m/>
    <n v="269.89999999999998"/>
    <n v="3778.6"/>
    <n v="15294608"/>
    <s v="152946"/>
    <s v="1529"/>
    <m/>
    <m/>
    <x v="0"/>
    <m/>
    <m/>
    <s v="7556/2024"/>
    <n v="958665"/>
    <s v="CONFEDERACAO BRASILEIRA DO DESPORTO UNIVERSITARIO"/>
    <s v="Viabilizar a participação da delegação brasileira nos Jogos dos BRICS."/>
    <m/>
    <m/>
    <m/>
    <m/>
    <s v="DF"/>
    <x v="0"/>
    <x v="0"/>
    <m/>
    <m/>
  </r>
  <r>
    <n v="1327"/>
    <m/>
    <m/>
    <m/>
    <m/>
    <x v="401"/>
    <x v="1411"/>
    <x v="1411"/>
    <s v="BEM"/>
    <m/>
    <m/>
    <s v="UNIFORMES, TECIDOS E AVIAMENTOS"/>
    <n v="190"/>
    <m/>
    <n v="329"/>
    <n v="62510"/>
    <n v="15294607"/>
    <s v="152946"/>
    <s v="1529"/>
    <m/>
    <m/>
    <x v="0"/>
    <m/>
    <m/>
    <s v="7556/2024"/>
    <n v="958665"/>
    <s v="CONFEDERACAO BRASILEIRA DO DESPORTO UNIVERSITARIO"/>
    <s v="Viabilizar a participação da delegação brasileira nos Jogos dos BRICS."/>
    <m/>
    <m/>
    <m/>
    <m/>
    <s v="DF"/>
    <x v="0"/>
    <x v="0"/>
    <m/>
    <m/>
  </r>
  <r>
    <n v="1340"/>
    <m/>
    <m/>
    <m/>
    <m/>
    <x v="541"/>
    <x v="1412"/>
    <x v="1412"/>
    <s v="BEM"/>
    <m/>
    <m/>
    <s v="UNIFORMES, TECIDOS E AVIAMENTOS"/>
    <n v="12"/>
    <m/>
    <n v="289"/>
    <n v="3468"/>
    <n v="15294610"/>
    <s v="152946"/>
    <s v="1529"/>
    <m/>
    <m/>
    <x v="0"/>
    <m/>
    <m/>
    <s v="7556/2024"/>
    <n v="958665"/>
    <s v="CONFEDERACAO BRASILEIRA DO DESPORTO UNIVERSITARIO"/>
    <s v="Viabilizar a participação da delegação brasileira nos Jogos dos BRICS."/>
    <m/>
    <m/>
    <m/>
    <m/>
    <s v="DF"/>
    <x v="0"/>
    <x v="0"/>
    <m/>
    <m/>
  </r>
  <r>
    <n v="1347"/>
    <m/>
    <m/>
    <m/>
    <m/>
    <x v="541"/>
    <x v="1413"/>
    <x v="1413"/>
    <s v="BEM"/>
    <m/>
    <m/>
    <s v="UNIFORMES, TECIDOS E AVIAMENTOS"/>
    <n v="24"/>
    <m/>
    <n v="289"/>
    <n v="6936"/>
    <n v="15294613"/>
    <s v="152946"/>
    <s v="1529"/>
    <m/>
    <m/>
    <x v="0"/>
    <m/>
    <m/>
    <s v="7556/2024"/>
    <n v="958665"/>
    <s v="CONFEDERACAO BRASILEIRA DO DESPORTO UNIVERSITARIO"/>
    <s v="Viabilizar a participação da delegação brasileira nos Jogos dos BRICS."/>
    <m/>
    <m/>
    <m/>
    <m/>
    <s v="DF"/>
    <x v="0"/>
    <x v="0"/>
    <m/>
    <m/>
  </r>
  <r>
    <n v="1337"/>
    <m/>
    <m/>
    <m/>
    <m/>
    <x v="541"/>
    <x v="1414"/>
    <x v="1414"/>
    <s v="BEM"/>
    <m/>
    <m/>
    <s v="UNIFORMES, TECIDOS E AVIAMENTOS"/>
    <n v="4"/>
    <m/>
    <n v="269"/>
    <n v="1076"/>
    <n v="15294611"/>
    <s v="152946"/>
    <s v="1529"/>
    <m/>
    <m/>
    <x v="0"/>
    <m/>
    <m/>
    <s v="7556/2024"/>
    <n v="958665"/>
    <s v="CONFEDERACAO BRASILEIRA DO DESPORTO UNIVERSITARIO"/>
    <s v="Viabilizar a participação da delegação brasileira nos Jogos dos BRICS."/>
    <m/>
    <m/>
    <m/>
    <m/>
    <s v="DF"/>
    <x v="0"/>
    <x v="0"/>
    <m/>
    <m/>
  </r>
  <r>
    <n v="1331"/>
    <m/>
    <m/>
    <m/>
    <m/>
    <x v="771"/>
    <x v="1415"/>
    <x v="1415"/>
    <s v="BEM"/>
    <m/>
    <m/>
    <s v="UNIFORMES, TECIDOS E AVIAMENTOS"/>
    <n v="18"/>
    <m/>
    <n v="219"/>
    <n v="3942"/>
    <n v="15294635"/>
    <s v="152946"/>
    <s v="1529"/>
    <m/>
    <m/>
    <x v="0"/>
    <m/>
    <m/>
    <s v="7556/2024"/>
    <n v="958665"/>
    <s v="CONFEDERACAO BRASILEIRA DO DESPORTO UNIVERSITARIO"/>
    <s v="Viabilizar a participação da delegação brasileira nos Jogos dos BRICS."/>
    <m/>
    <m/>
    <m/>
    <m/>
    <s v="DF"/>
    <x v="0"/>
    <x v="0"/>
    <m/>
    <m/>
  </r>
  <r>
    <n v="1320"/>
    <m/>
    <m/>
    <m/>
    <m/>
    <x v="772"/>
    <x v="1416"/>
    <x v="1416"/>
    <s v="BEM"/>
    <m/>
    <m/>
    <s v="UNIFORMES, TECIDOS E AVIAMENTOS"/>
    <n v="570"/>
    <m/>
    <n v="32"/>
    <n v="18240"/>
    <n v="15294603"/>
    <s v="152946"/>
    <s v="1529"/>
    <m/>
    <m/>
    <x v="0"/>
    <m/>
    <m/>
    <s v="7556/2024"/>
    <n v="958665"/>
    <s v="CONFEDERACAO BRASILEIRA DO DESPORTO UNIVERSITARIO"/>
    <s v="Viabilizar a participação da delegação brasileira nos Jogos dos BRICS."/>
    <m/>
    <m/>
    <m/>
    <m/>
    <s v="DF"/>
    <x v="0"/>
    <x v="0"/>
    <m/>
    <m/>
  </r>
  <r>
    <n v="1065"/>
    <m/>
    <m/>
    <m/>
    <m/>
    <x v="541"/>
    <x v="1417"/>
    <x v="1417"/>
    <s v="BEM"/>
    <m/>
    <m/>
    <s v="UNIFORMES, TECIDOS E AVIAMENTOS"/>
    <n v="108"/>
    <m/>
    <n v="160"/>
    <n v="17280"/>
    <n v="15327008"/>
    <s v="153270"/>
    <s v="1532"/>
    <m/>
    <m/>
    <x v="0"/>
    <m/>
    <m/>
    <s v="2430/2024"/>
    <n v="957170"/>
    <s v="INSTITUTO ME AJUDE A AJUDAR - IMAA"/>
    <s v="Implementação e Desenvolvimento do Projeto Geração Fut Luz no Distrito Federal"/>
    <m/>
    <m/>
    <m/>
    <m/>
    <s v="DF"/>
    <x v="0"/>
    <x v="0"/>
    <m/>
    <m/>
  </r>
  <r>
    <n v="1077"/>
    <m/>
    <m/>
    <m/>
    <m/>
    <x v="541"/>
    <x v="1418"/>
    <x v="1418"/>
    <s v="BEM"/>
    <m/>
    <m/>
    <s v="UNIFORMES, TECIDOS E AVIAMENTOS"/>
    <n v="10"/>
    <m/>
    <n v="42"/>
    <n v="420"/>
    <n v="15327009"/>
    <s v="153270"/>
    <s v="1532"/>
    <m/>
    <m/>
    <x v="0"/>
    <m/>
    <m/>
    <s v="2430/2024"/>
    <n v="957170"/>
    <s v="INSTITUTO ME AJUDE A AJUDAR - IMAA"/>
    <s v="Implementação e Desenvolvimento do Projeto Geração Fut Luz no Distrito Federal"/>
    <m/>
    <m/>
    <m/>
    <m/>
    <s v="DF"/>
    <x v="0"/>
    <x v="0"/>
    <m/>
    <m/>
  </r>
  <r>
    <n v="1713"/>
    <m/>
    <m/>
    <m/>
    <m/>
    <x v="11"/>
    <x v="11"/>
    <x v="11"/>
    <s v="-"/>
    <m/>
    <m/>
    <s v="-"/>
    <n v="0"/>
    <m/>
    <n v="0"/>
    <n v="0"/>
    <n v="0"/>
    <s v="0"/>
    <s v="0"/>
    <m/>
    <m/>
    <x v="15"/>
    <m/>
    <m/>
    <s v="18385/2024"/>
    <n v="965825"/>
    <s v="ORGANIZACAO POPULAR DE ARTICULACAO E ASSESSORIA"/>
    <s v="Implementação e Desenvolvimento do Projeto Skate em Ação no Município de Lauro Freitas/BA"/>
    <m/>
    <m/>
    <m/>
    <m/>
    <s v="BA"/>
    <x v="10"/>
    <x v="0"/>
    <m/>
    <m/>
  </r>
  <r>
    <n v="1714"/>
    <m/>
    <m/>
    <m/>
    <m/>
    <x v="4"/>
    <x v="1419"/>
    <x v="1419"/>
    <s v="BEM"/>
    <m/>
    <m/>
    <s v="MATERIAL EDUCATIVO E ESPORTIVO"/>
    <n v="1"/>
    <m/>
    <n v="201000"/>
    <n v="201000"/>
    <n v="15369388"/>
    <s v="153693"/>
    <s v="1536"/>
    <m/>
    <m/>
    <x v="8"/>
    <m/>
    <m/>
    <s v="19408/2024"/>
    <n v="963766"/>
    <s v="MUNICIPIO DE MANDIRITUBA"/>
    <s v="Implementação e Desenvolvimento do Projeto Esporte em Ação no Município de Mandirituba-PR"/>
    <m/>
    <m/>
    <m/>
    <m/>
    <s v="PR"/>
    <x v="3"/>
    <x v="0"/>
    <m/>
    <m/>
  </r>
  <r>
    <n v="1715"/>
    <m/>
    <m/>
    <m/>
    <m/>
    <x v="773"/>
    <x v="1420"/>
    <x v="1420"/>
    <s v="BEM"/>
    <m/>
    <m/>
    <s v="OUTROS MATERIAIS PERMANENTES"/>
    <n v="6"/>
    <m/>
    <n v="67330"/>
    <n v="403980"/>
    <n v="15371497"/>
    <s v="153714"/>
    <s v="1537"/>
    <m/>
    <m/>
    <x v="17"/>
    <m/>
    <m/>
    <s v="19574/2024"/>
    <n v="962991"/>
    <s v="MUNICIPIO DE AMAMBAI"/>
    <s v="Aquisição e Instalação de Parques Infantis no Município de Amambai/MS"/>
    <m/>
    <m/>
    <m/>
    <m/>
    <s v="MS"/>
    <x v="0"/>
    <x v="0"/>
    <m/>
    <m/>
  </r>
  <r>
    <n v="1716"/>
    <m/>
    <m/>
    <m/>
    <m/>
    <x v="672"/>
    <x v="1421"/>
    <x v="1421"/>
    <s v="BEM"/>
    <m/>
    <m/>
    <s v="MATERIAL DE CONSUMO DE USO DURADOURO"/>
    <n v="1"/>
    <m/>
    <n v="201000"/>
    <n v="201000"/>
    <n v="15384970"/>
    <s v="153849"/>
    <s v="1538"/>
    <m/>
    <m/>
    <x v="7"/>
    <m/>
    <m/>
    <s v="19699/2024"/>
    <n v="964115"/>
    <s v="MUNICIPIO DE ILICINEA"/>
    <s v="Aquisição e Instalação de Academia ao Ar Livre e Playground no Município de Ilicínea/MG"/>
    <m/>
    <m/>
    <m/>
    <m/>
    <s v="MG"/>
    <x v="59"/>
    <x v="0"/>
    <m/>
    <m/>
  </r>
  <r>
    <n v="1717"/>
    <m/>
    <m/>
    <m/>
    <m/>
    <x v="11"/>
    <x v="11"/>
    <x v="11"/>
    <s v="-"/>
    <m/>
    <m/>
    <s v="-"/>
    <n v="0"/>
    <m/>
    <n v="0"/>
    <n v="0"/>
    <n v="0"/>
    <s v="0"/>
    <s v="0"/>
    <m/>
    <m/>
    <x v="3"/>
    <m/>
    <m/>
    <s v="19766/2024"/>
    <n v="966708"/>
    <s v="MUNICIPIO DE FRANCO DA ROCHA"/>
    <s v="Apoio ao Desenvolvimento do Projeto Escola Aberta no Município de Franco da Rocha/SP"/>
    <m/>
    <m/>
    <m/>
    <m/>
    <s v="SP"/>
    <x v="10"/>
    <x v="0"/>
    <m/>
    <m/>
  </r>
  <r>
    <n v="1718"/>
    <m/>
    <m/>
    <m/>
    <m/>
    <x v="774"/>
    <x v="1422"/>
    <x v="1422"/>
    <s v="OBRA"/>
    <m/>
    <m/>
    <s v="OUTRAS OBRAS E INSTALACOES"/>
    <n v="1"/>
    <m/>
    <n v="201190"/>
    <n v="201190"/>
    <n v="15378056"/>
    <s v="153780"/>
    <s v="1537"/>
    <m/>
    <m/>
    <x v="3"/>
    <m/>
    <m/>
    <s v="19817/2024"/>
    <n v="963020"/>
    <s v="MUNICIPIO DE JARINU"/>
    <s v="Aquisição e Instalação de Playground e Academia ao Ar Livre no Município de Jarinu/SP"/>
    <m/>
    <m/>
    <m/>
    <m/>
    <s v="SP"/>
    <x v="0"/>
    <x v="0"/>
    <m/>
    <m/>
  </r>
  <r>
    <n v="1719"/>
    <m/>
    <m/>
    <m/>
    <m/>
    <x v="4"/>
    <x v="1423"/>
    <x v="1423"/>
    <s v="BEM"/>
    <m/>
    <m/>
    <s v="OUTROS MATERIAIS DE CONSUMO"/>
    <n v="1"/>
    <m/>
    <n v="208000"/>
    <n v="208000"/>
    <n v="15379085"/>
    <s v="153790"/>
    <s v="1537"/>
    <m/>
    <m/>
    <x v="8"/>
    <m/>
    <m/>
    <s v="19856/2024"/>
    <n v="963587"/>
    <s v="MUNICIPIO DE PIEN"/>
    <s v="Implementação e Desenvolvimento do Projeto de Artes Marciais, no Município de Piên/PR"/>
    <m/>
    <m/>
    <m/>
    <m/>
    <s v="PR"/>
    <x v="3"/>
    <x v="0"/>
    <m/>
    <m/>
  </r>
  <r>
    <n v="1720"/>
    <m/>
    <m/>
    <m/>
    <m/>
    <x v="11"/>
    <x v="11"/>
    <x v="11"/>
    <s v="-"/>
    <m/>
    <m/>
    <s v="-"/>
    <n v="0"/>
    <m/>
    <n v="0"/>
    <n v="0"/>
    <n v="0"/>
    <s v="0"/>
    <s v="0"/>
    <m/>
    <m/>
    <x v="4"/>
    <m/>
    <m/>
    <s v="19897/2024"/>
    <n v="966294"/>
    <s v="MUNICIPIO DE VILA VELHA"/>
    <s v="Apoio e Desenvolvimento do Projeto Campeões da Vila e Vila Ativa e Realização do Evento Copa Vila Velha/ES"/>
    <m/>
    <m/>
    <m/>
    <m/>
    <s v="ES"/>
    <x v="10"/>
    <x v="0"/>
    <m/>
    <m/>
  </r>
  <r>
    <n v="1721"/>
    <m/>
    <m/>
    <m/>
    <m/>
    <x v="11"/>
    <x v="11"/>
    <x v="11"/>
    <s v="-"/>
    <m/>
    <m/>
    <s v="-"/>
    <n v="0"/>
    <m/>
    <n v="0"/>
    <n v="0"/>
    <n v="0"/>
    <s v="0"/>
    <s v="0"/>
    <m/>
    <m/>
    <x v="7"/>
    <m/>
    <m/>
    <s v="19928/2024"/>
    <n v="966306"/>
    <s v="MUNICIPIO DE CAMPANHA"/>
    <s v="Implementação e Desenvolvimento do Projeto Campanha Mais Ativa, no Município de Campanha/MG"/>
    <m/>
    <m/>
    <m/>
    <m/>
    <s v="MG"/>
    <x v="10"/>
    <x v="0"/>
    <m/>
    <m/>
  </r>
  <r>
    <n v="1722"/>
    <m/>
    <m/>
    <m/>
    <m/>
    <x v="501"/>
    <x v="1424"/>
    <x v="1424"/>
    <s v="BEM"/>
    <m/>
    <m/>
    <s v="EQUIPAMENTOS E MATERIAL PERMANENTE"/>
    <n v="12"/>
    <m/>
    <n v="4100"/>
    <n v="49200"/>
    <n v="15569818"/>
    <s v="155698"/>
    <s v="1556"/>
    <m/>
    <m/>
    <x v="7"/>
    <m/>
    <m/>
    <s v="20051/2024"/>
    <n v="964326"/>
    <s v="MUNICIPIO DE SERRO"/>
    <s v="Aquisição e Instalação de Academias ao ar Livre e Parques Infantis no Município de Serro/MG"/>
    <m/>
    <m/>
    <m/>
    <m/>
    <s v="MG"/>
    <x v="0"/>
    <x v="0"/>
    <m/>
    <m/>
  </r>
  <r>
    <n v="1723"/>
    <m/>
    <m/>
    <m/>
    <m/>
    <x v="4"/>
    <x v="1164"/>
    <x v="1164"/>
    <s v="BEM"/>
    <m/>
    <m/>
    <s v="EQUIPAMENTOS E MATERIAL PERMANENTE"/>
    <n v="1"/>
    <m/>
    <n v="607.20000000000005"/>
    <n v="607.20000000000005"/>
    <n v="15573184"/>
    <s v="155731"/>
    <s v="1557"/>
    <m/>
    <m/>
    <x v="7"/>
    <m/>
    <m/>
    <s v="20051/2024"/>
    <n v="964326"/>
    <s v="MUNICIPIO DE SERRO"/>
    <s v="Aquisição e Instalação de Academias ao ar Livre e Parques Infantis no Município de Serro/MG"/>
    <m/>
    <m/>
    <m/>
    <m/>
    <s v="MG"/>
    <x v="3"/>
    <x v="0"/>
    <m/>
    <m/>
  </r>
  <r>
    <n v="1724"/>
    <m/>
    <m/>
    <m/>
    <m/>
    <x v="658"/>
    <x v="1425"/>
    <x v="1425"/>
    <s v="BEM"/>
    <m/>
    <m/>
    <s v="EQUIPAMENTOS E MATERIAL PERMANENTE"/>
    <n v="12"/>
    <m/>
    <n v="2200"/>
    <n v="26400"/>
    <n v="15569812"/>
    <s v="155698"/>
    <s v="1556"/>
    <m/>
    <m/>
    <x v="7"/>
    <m/>
    <m/>
    <s v="20051/2024"/>
    <n v="964326"/>
    <s v="MUNICIPIO DE SERRO"/>
    <s v="Aquisição e Instalação de Academias ao ar Livre e Parques Infantis no Município de Serro/MG"/>
    <m/>
    <m/>
    <m/>
    <m/>
    <s v="MG"/>
    <x v="0"/>
    <x v="0"/>
    <m/>
    <m/>
  </r>
  <r>
    <n v="1725"/>
    <m/>
    <m/>
    <m/>
    <m/>
    <x v="631"/>
    <x v="1426"/>
    <x v="1426"/>
    <s v="BEM"/>
    <m/>
    <m/>
    <s v="EQUIPAMENTOS E MATERIAL PERMANENTE"/>
    <n v="9"/>
    <m/>
    <n v="7599.2"/>
    <n v="68392.800000000003"/>
    <n v="15569819"/>
    <s v="155698"/>
    <s v="1556"/>
    <m/>
    <m/>
    <x v="7"/>
    <m/>
    <m/>
    <s v="20051/2024"/>
    <n v="964326"/>
    <s v="MUNICIPIO DE SERRO"/>
    <s v="Aquisição e Instalação de Academias ao ar Livre e Parques Infantis no Município de Serro/MG"/>
    <m/>
    <m/>
    <m/>
    <m/>
    <s v="MG"/>
    <x v="59"/>
    <x v="14"/>
    <m/>
    <m/>
  </r>
  <r>
    <n v="1726"/>
    <m/>
    <m/>
    <m/>
    <m/>
    <x v="775"/>
    <x v="1427"/>
    <x v="1427"/>
    <s v="BEM"/>
    <m/>
    <m/>
    <s v="EQUIPAMENTOS E MATERIAL PERMANENTE"/>
    <n v="12"/>
    <m/>
    <n v="3200"/>
    <n v="38400"/>
    <n v="15569811"/>
    <s v="155698"/>
    <s v="1556"/>
    <m/>
    <m/>
    <x v="7"/>
    <m/>
    <m/>
    <s v="20051/2024"/>
    <n v="964326"/>
    <s v="MUNICIPIO DE SERRO"/>
    <s v="Aquisição e Instalação de Academias ao ar Livre e Parques Infantis no Município de Serro/MG"/>
    <m/>
    <m/>
    <m/>
    <m/>
    <s v="MG"/>
    <x v="0"/>
    <x v="0"/>
    <m/>
    <m/>
  </r>
  <r>
    <n v="1727"/>
    <m/>
    <m/>
    <m/>
    <m/>
    <x v="776"/>
    <x v="1428"/>
    <x v="1428"/>
    <s v="BEM"/>
    <m/>
    <m/>
    <s v="EQUIPAMENTOS E MATERIAL PERMANENTE"/>
    <n v="12"/>
    <m/>
    <n v="4400"/>
    <n v="52800"/>
    <n v="15468706"/>
    <s v="154687"/>
    <s v="1546"/>
    <m/>
    <m/>
    <x v="7"/>
    <m/>
    <m/>
    <s v="20051/2024"/>
    <n v="964326"/>
    <s v="MUNICIPIO DE SERRO"/>
    <s v="Aquisição e Instalação de Academias ao ar Livre e Parques Infantis no Município de Serro/MG"/>
    <m/>
    <m/>
    <m/>
    <m/>
    <s v="MG"/>
    <x v="0"/>
    <x v="0"/>
    <m/>
    <m/>
  </r>
  <r>
    <n v="1728"/>
    <m/>
    <m/>
    <m/>
    <m/>
    <x v="777"/>
    <x v="1429"/>
    <x v="1429"/>
    <s v="BEM"/>
    <m/>
    <m/>
    <s v="EQUIPAMENTOS E MATERIAL PERMANENTE"/>
    <n v="12"/>
    <m/>
    <n v="2300"/>
    <n v="27600"/>
    <n v="15569820"/>
    <s v="155698"/>
    <s v="1556"/>
    <m/>
    <m/>
    <x v="7"/>
    <m/>
    <m/>
    <s v="20051/2024"/>
    <n v="964326"/>
    <s v="MUNICIPIO DE SERRO"/>
    <s v="Aquisição e Instalação de Academias ao ar Livre e Parques Infantis no Município de Serro/MG"/>
    <m/>
    <m/>
    <m/>
    <m/>
    <s v="MG"/>
    <x v="0"/>
    <x v="0"/>
    <m/>
    <m/>
  </r>
  <r>
    <n v="1729"/>
    <m/>
    <m/>
    <m/>
    <m/>
    <x v="502"/>
    <x v="1430"/>
    <x v="1430"/>
    <s v="BEM"/>
    <m/>
    <m/>
    <s v="EQUIPAMENTOS E MATERIAL PERMANENTE"/>
    <n v="12"/>
    <m/>
    <n v="3500"/>
    <n v="42000"/>
    <n v="15569815"/>
    <s v="155698"/>
    <s v="1556"/>
    <m/>
    <m/>
    <x v="7"/>
    <m/>
    <m/>
    <s v="20051/2024"/>
    <n v="964326"/>
    <s v="MUNICIPIO DE SERRO"/>
    <s v="Aquisição e Instalação de Academias ao ar Livre e Parques Infantis no Município de Serro/MG"/>
    <m/>
    <m/>
    <m/>
    <m/>
    <s v="MG"/>
    <x v="0"/>
    <x v="0"/>
    <m/>
    <m/>
  </r>
  <r>
    <n v="1730"/>
    <m/>
    <m/>
    <m/>
    <m/>
    <x v="661"/>
    <x v="1431"/>
    <x v="1431"/>
    <s v="BEM"/>
    <m/>
    <m/>
    <s v="EQUIPAMENTOS E MATERIAL PERMANENTE"/>
    <n v="12"/>
    <m/>
    <n v="2500"/>
    <n v="30000"/>
    <n v="15569816"/>
    <s v="155698"/>
    <s v="1556"/>
    <m/>
    <m/>
    <x v="7"/>
    <m/>
    <m/>
    <s v="20051/2024"/>
    <n v="964326"/>
    <s v="MUNICIPIO DE SERRO"/>
    <s v="Aquisição e Instalação de Academias ao ar Livre e Parques Infantis no Município de Serro/MG"/>
    <m/>
    <m/>
    <m/>
    <m/>
    <s v="MG"/>
    <x v="0"/>
    <x v="0"/>
    <m/>
    <m/>
  </r>
  <r>
    <n v="1731"/>
    <m/>
    <m/>
    <m/>
    <m/>
    <x v="668"/>
    <x v="1432"/>
    <x v="1432"/>
    <s v="BEM"/>
    <m/>
    <m/>
    <s v="EQUIPAMENTOS E MATERIAL PERMANENTE"/>
    <n v="12"/>
    <m/>
    <n v="2500"/>
    <n v="30000"/>
    <n v="15569813"/>
    <s v="155698"/>
    <s v="1556"/>
    <m/>
    <m/>
    <x v="7"/>
    <m/>
    <m/>
    <s v="20051/2024"/>
    <n v="964326"/>
    <s v="MUNICIPIO DE SERRO"/>
    <s v="Aquisição e Instalação de Academias ao ar Livre e Parques Infantis no Município de Serro/MG"/>
    <m/>
    <m/>
    <m/>
    <m/>
    <s v="MG"/>
    <x v="0"/>
    <x v="0"/>
    <m/>
    <m/>
  </r>
  <r>
    <n v="1732"/>
    <m/>
    <m/>
    <m/>
    <m/>
    <x v="778"/>
    <x v="1433"/>
    <x v="1433"/>
    <s v="BEM"/>
    <m/>
    <m/>
    <s v="EQUIPAMENTOS E MATERIAL PERMANENTE"/>
    <n v="12"/>
    <m/>
    <n v="2300"/>
    <n v="27600"/>
    <n v="15569817"/>
    <s v="155698"/>
    <s v="1556"/>
    <m/>
    <m/>
    <x v="7"/>
    <m/>
    <m/>
    <s v="20051/2024"/>
    <n v="964326"/>
    <s v="MUNICIPIO DE SERRO"/>
    <s v="Aquisição e Instalação de Academias ao ar Livre e Parques Infantis no Município de Serro/MG"/>
    <m/>
    <m/>
    <m/>
    <m/>
    <s v="MG"/>
    <x v="0"/>
    <x v="0"/>
    <m/>
    <m/>
  </r>
  <r>
    <n v="1733"/>
    <m/>
    <m/>
    <m/>
    <m/>
    <x v="4"/>
    <x v="1434"/>
    <x v="1434"/>
    <s v="BEM"/>
    <m/>
    <m/>
    <s v="Material de Consumo"/>
    <n v="1"/>
    <m/>
    <n v="343434.34"/>
    <n v="343434.34"/>
    <n v="15385862"/>
    <s v="153858"/>
    <s v="1538"/>
    <m/>
    <m/>
    <x v="8"/>
    <m/>
    <m/>
    <s v="20079/2024"/>
    <n v="965772"/>
    <s v="MUNICIPIO DE MARILUZ"/>
    <s v="Apoio ao Desenvolvimento dos Projetos de Handebol, Futsal e Futebol no Município de Mariluz/PR"/>
    <m/>
    <m/>
    <m/>
    <m/>
    <s v="PR"/>
    <x v="3"/>
    <x v="0"/>
    <m/>
    <m/>
  </r>
  <r>
    <n v="1734"/>
    <m/>
    <m/>
    <m/>
    <m/>
    <x v="11"/>
    <x v="11"/>
    <x v="11"/>
    <s v="-"/>
    <m/>
    <m/>
    <s v="-"/>
    <n v="0"/>
    <m/>
    <n v="0"/>
    <n v="0"/>
    <n v="0"/>
    <s v="0"/>
    <s v="0"/>
    <m/>
    <m/>
    <x v="7"/>
    <m/>
    <m/>
    <s v="20104/2024"/>
    <n v="966312"/>
    <s v="MUNICIPIO DE CAMPO BELO"/>
    <s v="Implementação e Desenvolvimento do Projeto Esporte Para Todos, no Município de Campo Belo/MG"/>
    <m/>
    <m/>
    <m/>
    <m/>
    <s v="MG"/>
    <x v="10"/>
    <x v="0"/>
    <m/>
    <m/>
  </r>
  <r>
    <n v="1735"/>
    <m/>
    <m/>
    <m/>
    <m/>
    <x v="11"/>
    <x v="11"/>
    <x v="11"/>
    <s v="-"/>
    <m/>
    <m/>
    <s v="-"/>
    <n v="0"/>
    <m/>
    <n v="0"/>
    <n v="0"/>
    <n v="0"/>
    <s v="0"/>
    <s v="0"/>
    <m/>
    <m/>
    <x v="3"/>
    <m/>
    <m/>
    <s v="20145/2024"/>
    <n v="966714"/>
    <s v="MUNICIPIO DE HORTOLANDIA"/>
    <s v="Implementação e Desenvolvimento do Projeto Escolinhas Esportivas no Município de Hortolândia/SP"/>
    <m/>
    <m/>
    <m/>
    <m/>
    <s v="SP"/>
    <x v="10"/>
    <x v="0"/>
    <m/>
    <m/>
  </r>
  <r>
    <n v="1736"/>
    <m/>
    <m/>
    <m/>
    <m/>
    <x v="11"/>
    <x v="11"/>
    <x v="11"/>
    <s v="-"/>
    <m/>
    <m/>
    <s v="-"/>
    <n v="0"/>
    <m/>
    <n v="0"/>
    <n v="0"/>
    <n v="0"/>
    <s v="0"/>
    <s v="0"/>
    <m/>
    <m/>
    <x v="7"/>
    <m/>
    <m/>
    <s v="20184/2024"/>
    <n v="965048"/>
    <s v="MUNICIPIO DE CAETANOPOLIS"/>
    <s v="Aquisição e Instalação de Academia ao Ar Livre e de Playground, no Município de Caetanópolis/MG"/>
    <m/>
    <m/>
    <m/>
    <m/>
    <s v="MG"/>
    <x v="10"/>
    <x v="0"/>
    <m/>
    <m/>
  </r>
  <r>
    <n v="1737"/>
    <m/>
    <m/>
    <m/>
    <m/>
    <x v="11"/>
    <x v="11"/>
    <x v="11"/>
    <s v="-"/>
    <m/>
    <m/>
    <s v="-"/>
    <n v="0"/>
    <m/>
    <n v="0"/>
    <n v="0"/>
    <n v="0"/>
    <s v="0"/>
    <s v="0"/>
    <m/>
    <m/>
    <x v="8"/>
    <m/>
    <m/>
    <s v="20535/2024"/>
    <n v="966705"/>
    <s v="MUNICIPIO DE PIEN"/>
    <s v="Aquisição e Instalação de Parque Infantil no Município de Piên/PR"/>
    <m/>
    <m/>
    <m/>
    <m/>
    <s v="PR"/>
    <x v="10"/>
    <x v="0"/>
    <m/>
    <m/>
  </r>
  <r>
    <n v="1738"/>
    <m/>
    <m/>
    <m/>
    <m/>
    <x v="11"/>
    <x v="11"/>
    <x v="11"/>
    <s v="-"/>
    <m/>
    <m/>
    <s v="-"/>
    <n v="0"/>
    <m/>
    <n v="0"/>
    <n v="0"/>
    <n v="0"/>
    <s v="0"/>
    <s v="0"/>
    <m/>
    <m/>
    <x v="18"/>
    <m/>
    <m/>
    <s v="-"/>
    <n v="0"/>
    <s v="-"/>
    <s v="-"/>
    <m/>
    <m/>
    <m/>
    <m/>
    <e v="#N/A"/>
    <x v="1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77337-4C90-4425-9BED-37560D8F73D4}" name="Tabela dinâmica3" cacheId="127" applyNumberFormats="0" applyBorderFormats="0" applyFontFormats="0" applyPatternFormats="0" applyAlignmentFormats="0" applyWidthHeightFormats="1" dataCaption="Valores" updatedVersion="8" minRefreshableVersion="3" itemPrintTitles="1" createdVersion="8" indent="0" compact="0" compactData="0" multipleFieldFilters="0">
  <location ref="C8:F67" firstHeaderRow="0" firstDataRow="1" firstDataCol="2"/>
  <pivotFields count="37">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1435">
        <item x="11"/>
        <item x="294"/>
        <item x="274"/>
        <item x="266"/>
        <item x="279"/>
        <item x="273"/>
        <item x="0"/>
        <item x="1"/>
        <item x="2"/>
        <item x="56"/>
        <item x="54"/>
        <item x="3"/>
        <item x="76"/>
        <item x="77"/>
        <item x="78"/>
        <item x="79"/>
        <item x="509"/>
        <item x="628"/>
        <item x="1146"/>
        <item x="609"/>
        <item x="80"/>
        <item x="622"/>
        <item x="531"/>
        <item x="81"/>
        <item x="26"/>
        <item x="453"/>
        <item x="694"/>
        <item x="82"/>
        <item x="834"/>
        <item x="1173"/>
        <item x="1160"/>
        <item x="1129"/>
        <item x="83"/>
        <item x="209"/>
        <item x="101"/>
        <item x="614"/>
        <item x="84"/>
        <item x="1221"/>
        <item x="85"/>
        <item x="596"/>
        <item x="86"/>
        <item x="87"/>
        <item x="88"/>
        <item x="89"/>
        <item x="90"/>
        <item x="91"/>
        <item x="92"/>
        <item x="214"/>
        <item x="191"/>
        <item x="93"/>
        <item x="94"/>
        <item x="95"/>
        <item x="1309"/>
        <item x="323"/>
        <item x="1244"/>
        <item x="1243"/>
        <item x="1247"/>
        <item x="1246"/>
        <item x="1248"/>
        <item x="1141"/>
        <item x="652"/>
        <item x="1335"/>
        <item x="804"/>
        <item x="538"/>
        <item x="1043"/>
        <item x="289"/>
        <item x="324"/>
        <item x="1339"/>
        <item x="1239"/>
        <item x="511"/>
        <item x="51"/>
        <item x="333"/>
        <item x="1420"/>
        <item x="1343"/>
        <item x="1185"/>
        <item x="1230"/>
        <item x="325"/>
        <item x="1242"/>
        <item x="1419"/>
        <item x="1314"/>
        <item x="1434"/>
        <item x="1423"/>
        <item x="1081"/>
        <item x="1378"/>
        <item x="944"/>
        <item x="326"/>
        <item x="1426"/>
        <item x="919"/>
        <item x="1143"/>
        <item x="1188"/>
        <item x="1338"/>
        <item x="1186"/>
        <item x="1187"/>
        <item x="1421"/>
        <item x="1169"/>
        <item x="1241"/>
        <item x="1237"/>
        <item x="1189"/>
        <item x="1170"/>
        <item x="1402"/>
        <item x="1377"/>
        <item x="1184"/>
        <item x="1144"/>
        <item x="1238"/>
        <item x="1422"/>
        <item x="917"/>
        <item x="1082"/>
        <item x="327"/>
        <item x="23"/>
        <item x="1284"/>
        <item x="1032"/>
        <item x="1330"/>
        <item x="536"/>
        <item x="1003"/>
        <item x="258"/>
        <item x="210"/>
        <item x="845"/>
        <item x="833"/>
        <item x="349"/>
        <item x="183"/>
        <item x="790"/>
        <item x="38"/>
        <item x="466"/>
        <item x="475"/>
        <item x="350"/>
        <item x="44"/>
        <item x="351"/>
        <item x="53"/>
        <item x="352"/>
        <item x="665"/>
        <item x="522"/>
        <item x="787"/>
        <item x="353"/>
        <item x="354"/>
        <item x="355"/>
        <item x="347"/>
        <item x="1042"/>
        <item x="356"/>
        <item x="1215"/>
        <item x="12"/>
        <item x="598"/>
        <item x="647"/>
        <item x="1026"/>
        <item x="1321"/>
        <item x="456"/>
        <item x="357"/>
        <item x="358"/>
        <item x="211"/>
        <item x="359"/>
        <item x="360"/>
        <item x="604"/>
        <item x="745"/>
        <item x="1323"/>
        <item x="1058"/>
        <item x="341"/>
        <item x="134"/>
        <item x="228"/>
        <item x="1159"/>
        <item x="1149"/>
        <item x="224"/>
        <item x="223"/>
        <item x="1293"/>
        <item x="361"/>
        <item x="362"/>
        <item x="239"/>
        <item x="1299"/>
        <item x="363"/>
        <item x="821"/>
        <item x="814"/>
        <item x="205"/>
        <item x="37"/>
        <item x="364"/>
        <item x="365"/>
        <item x="366"/>
        <item x="592"/>
        <item x="367"/>
        <item x="212"/>
        <item x="244"/>
        <item x="1223"/>
        <item x="457"/>
        <item x="277"/>
        <item x="368"/>
        <item x="369"/>
        <item x="607"/>
        <item x="215"/>
        <item x="819"/>
        <item x="370"/>
        <item x="1048"/>
        <item x="371"/>
        <item x="372"/>
        <item x="788"/>
        <item x="747"/>
        <item x="373"/>
        <item x="482"/>
        <item x="374"/>
        <item x="512"/>
        <item x="375"/>
        <item x="677"/>
        <item x="376"/>
        <item x="1148"/>
        <item x="1142"/>
        <item x="1162"/>
        <item x="233"/>
        <item x="775"/>
        <item x="1306"/>
        <item x="343"/>
        <item x="1000"/>
        <item x="1153"/>
        <item x="1070"/>
        <item x="1332"/>
        <item x="1225"/>
        <item x="1016"/>
        <item x="17"/>
        <item x="167"/>
        <item x="177"/>
        <item x="161"/>
        <item x="262"/>
        <item x="377"/>
        <item x="160"/>
        <item x="835"/>
        <item x="851"/>
        <item x="162"/>
        <item x="173"/>
        <item x="169"/>
        <item x="378"/>
        <item x="336"/>
        <item x="1063"/>
        <item x="813"/>
        <item x="817"/>
        <item x="480"/>
        <item x="340"/>
        <item x="342"/>
        <item x="504"/>
        <item x="1317"/>
        <item x="909"/>
        <item x="1204"/>
        <item x="1035"/>
        <item x="1067"/>
        <item x="547"/>
        <item x="252"/>
        <item x="379"/>
        <item x="46"/>
        <item x="1310"/>
        <item x="849"/>
        <item x="736"/>
        <item x="241"/>
        <item x="6"/>
        <item x="847"/>
        <item x="839"/>
        <item x="1285"/>
        <item x="534"/>
        <item x="1203"/>
        <item x="1206"/>
        <item x="499"/>
        <item x="681"/>
        <item x="246"/>
        <item x="837"/>
        <item x="618"/>
        <item x="783"/>
        <item x="380"/>
        <item x="1219"/>
        <item x="491"/>
        <item x="905"/>
        <item x="381"/>
        <item x="382"/>
        <item x="485"/>
        <item x="383"/>
        <item x="384"/>
        <item x="385"/>
        <item x="506"/>
        <item x="490"/>
        <item x="493"/>
        <item x="196"/>
        <item x="147"/>
        <item x="306"/>
        <item x="808"/>
        <item x="1231"/>
        <item x="270"/>
        <item x="828"/>
        <item x="1318"/>
        <item x="781"/>
        <item x="533"/>
        <item x="282"/>
        <item x="386"/>
        <item x="728"/>
        <item x="1331"/>
        <item x="387"/>
        <item x="213"/>
        <item x="1279"/>
        <item x="388"/>
        <item x="824"/>
        <item x="389"/>
        <item x="195"/>
        <item x="1228"/>
        <item x="390"/>
        <item x="391"/>
        <item x="1224"/>
        <item x="392"/>
        <item x="316"/>
        <item x="393"/>
        <item x="104"/>
        <item x="394"/>
        <item x="395"/>
        <item x="218"/>
        <item x="396"/>
        <item x="801"/>
        <item x="397"/>
        <item x="398"/>
        <item x="271"/>
        <item x="238"/>
        <item x="722"/>
        <item x="721"/>
        <item x="914"/>
        <item x="399"/>
        <item x="400"/>
        <item x="329"/>
        <item x="1291"/>
        <item x="276"/>
        <item x="601"/>
        <item x="1294"/>
        <item x="735"/>
        <item x="401"/>
        <item x="497"/>
        <item x="838"/>
        <item x="1290"/>
        <item x="330"/>
        <item x="1298"/>
        <item x="328"/>
        <item x="402"/>
        <item x="1313"/>
        <item x="275"/>
        <item x="48"/>
        <item x="1319"/>
        <item x="1068"/>
        <item x="1023"/>
        <item x="472"/>
        <item x="403"/>
        <item x="404"/>
        <item x="405"/>
        <item x="406"/>
        <item x="407"/>
        <item x="615"/>
        <item x="624"/>
        <item x="516"/>
        <item x="599"/>
        <item x="743"/>
        <item x="408"/>
        <item x="180"/>
        <item x="680"/>
        <item x="459"/>
        <item x="57"/>
        <item x="409"/>
        <item x="52"/>
        <item x="410"/>
        <item x="582"/>
        <item x="411"/>
        <item x="621"/>
        <item x="412"/>
        <item x="777"/>
        <item x="413"/>
        <item x="124"/>
        <item x="414"/>
        <item x="312"/>
        <item x="415"/>
        <item x="416"/>
        <item x="417"/>
        <item x="1008"/>
        <item x="1013"/>
        <item x="999"/>
        <item x="1012"/>
        <item x="185"/>
        <item x="301"/>
        <item x="157"/>
        <item x="418"/>
        <item x="1209"/>
        <item x="806"/>
        <item x="419"/>
        <item x="420"/>
        <item x="1027"/>
        <item x="822"/>
        <item x="288"/>
        <item x="738"/>
        <item x="662"/>
        <item x="523"/>
        <item x="421"/>
        <item x="1168"/>
        <item x="222"/>
        <item x="562"/>
        <item x="422"/>
        <item x="423"/>
        <item x="265"/>
        <item x="726"/>
        <item x="334"/>
        <item x="915"/>
        <item x="1217"/>
        <item x="424"/>
        <item x="913"/>
        <item x="1326"/>
        <item x="810"/>
        <item x="332"/>
        <item x="730"/>
        <item x="247"/>
        <item x="811"/>
        <item x="1311"/>
        <item x="1060"/>
        <item x="675"/>
        <item x="489"/>
        <item x="243"/>
        <item x="131"/>
        <item x="1327"/>
        <item x="425"/>
        <item x="742"/>
        <item x="1071"/>
        <item x="163"/>
        <item x="1017"/>
        <item x="426"/>
        <item x="785"/>
        <item x="427"/>
        <item x="1302"/>
        <item x="645"/>
        <item x="627"/>
        <item x="629"/>
        <item x="638"/>
        <item x="630"/>
        <item x="428"/>
        <item x="608"/>
        <item x="1041"/>
        <item x="1045"/>
        <item x="626"/>
        <item x="818"/>
        <item x="1287"/>
        <item x="337"/>
        <item x="1336"/>
        <item x="1328"/>
        <item x="723"/>
        <item x="339"/>
        <item x="253"/>
        <item x="1266"/>
        <item x="429"/>
        <item x="430"/>
        <item x="729"/>
        <item x="737"/>
        <item x="778"/>
        <item x="904"/>
        <item x="235"/>
        <item x="631"/>
        <item x="431"/>
        <item x="1303"/>
        <item x="844"/>
        <item x="432"/>
        <item x="713"/>
        <item x="712"/>
        <item x="717"/>
        <item x="715"/>
        <item x="433"/>
        <item x="168"/>
        <item x="42"/>
        <item x="43"/>
        <item x="293"/>
        <item x="216"/>
        <item x="1267"/>
        <item x="434"/>
        <item x="664"/>
        <item x="515"/>
        <item x="36"/>
        <item x="718"/>
        <item x="527"/>
        <item x="164"/>
        <item x="1234"/>
        <item x="1226"/>
        <item x="1059"/>
        <item x="674"/>
        <item x="435"/>
        <item x="436"/>
        <item x="437"/>
        <item x="438"/>
        <item x="439"/>
        <item x="440"/>
        <item x="441"/>
        <item x="181"/>
        <item x="259"/>
        <item x="166"/>
        <item x="269"/>
        <item x="245"/>
        <item x="666"/>
        <item x="487"/>
        <item x="207"/>
        <item x="667"/>
        <item x="668"/>
        <item x="1024"/>
        <item x="1220"/>
        <item x="112"/>
        <item x="305"/>
        <item x="535"/>
        <item x="29"/>
        <item x="789"/>
        <item x="649"/>
        <item x="669"/>
        <item x="670"/>
        <item x="671"/>
        <item x="311"/>
        <item x="519"/>
        <item x="463"/>
        <item x="543"/>
        <item x="1320"/>
        <item x="603"/>
        <item x="816"/>
        <item x="682"/>
        <item x="41"/>
        <item x="125"/>
        <item x="287"/>
        <item x="237"/>
        <item x="477"/>
        <item x="683"/>
        <item x="1054"/>
        <item x="701"/>
        <item x="684"/>
        <item x="685"/>
        <item x="1034"/>
        <item x="673"/>
        <item x="1277"/>
        <item x="240"/>
        <item x="1036"/>
        <item x="236"/>
        <item x="249"/>
        <item x="686"/>
        <item x="591"/>
        <item x="1006"/>
        <item x="687"/>
        <item x="774"/>
        <item x="688"/>
        <item x="689"/>
        <item x="690"/>
        <item x="691"/>
        <item x="692"/>
        <item x="111"/>
        <item x="551"/>
        <item x="280"/>
        <item x="693"/>
        <item x="186"/>
        <item x="753"/>
        <item x="28"/>
        <item x="255"/>
        <item x="802"/>
        <item x="1037"/>
        <item x="567"/>
        <item x="613"/>
        <item x="751"/>
        <item x="595"/>
        <item x="1072"/>
        <item x="1065"/>
        <item x="1051"/>
        <item x="1038"/>
        <item x="1030"/>
        <item x="1025"/>
        <item x="1046"/>
        <item x="1044"/>
        <item x="1028"/>
        <item x="786"/>
        <item x="779"/>
        <item x="791"/>
        <item x="188"/>
        <item x="754"/>
        <item x="21"/>
        <item x="189"/>
        <item x="755"/>
        <item x="309"/>
        <item x="96"/>
        <item x="320"/>
        <item x="139"/>
        <item x="13"/>
        <item x="25"/>
        <item x="756"/>
        <item x="757"/>
        <item x="758"/>
        <item x="759"/>
        <item x="760"/>
        <item x="761"/>
        <item x="762"/>
        <item x="763"/>
        <item x="764"/>
        <item x="1272"/>
        <item x="586"/>
        <item x="345"/>
        <item x="823"/>
        <item x="1315"/>
        <item x="1049"/>
        <item x="765"/>
        <item x="256"/>
        <item x="766"/>
        <item x="1147"/>
        <item x="676"/>
        <item x="797"/>
        <item x="1424"/>
        <item x="1163"/>
        <item x="1177"/>
        <item x="767"/>
        <item x="768"/>
        <item x="1341"/>
        <item x="1307"/>
        <item x="793"/>
        <item x="825"/>
        <item x="103"/>
        <item x="564"/>
        <item x="769"/>
        <item x="571"/>
        <item x="1079"/>
        <item x="656"/>
        <item x="514"/>
        <item x="1295"/>
        <item x="610"/>
        <item x="1278"/>
        <item x="815"/>
        <item x="1039"/>
        <item x="165"/>
        <item x="1077"/>
        <item x="1010"/>
        <item x="1019"/>
        <item x="500"/>
        <item x="770"/>
        <item x="853"/>
        <item x="566"/>
        <item x="854"/>
        <item x="855"/>
        <item x="494"/>
        <item x="510"/>
        <item x="473"/>
        <item x="1161"/>
        <item x="799"/>
        <item x="116"/>
        <item x="30"/>
        <item x="126"/>
        <item x="597"/>
        <item x="581"/>
        <item x="856"/>
        <item x="133"/>
        <item x="857"/>
        <item x="858"/>
        <item x="1211"/>
        <item x="230"/>
        <item x="1167"/>
        <item x="594"/>
        <item x="268"/>
        <item x="741"/>
        <item x="1276"/>
        <item x="107"/>
        <item x="201"/>
        <item x="859"/>
        <item x="225"/>
        <item x="226"/>
        <item x="231"/>
        <item x="1166"/>
        <item x="860"/>
        <item x="861"/>
        <item x="862"/>
        <item x="863"/>
        <item x="864"/>
        <item x="865"/>
        <item x="866"/>
        <item x="867"/>
        <item x="868"/>
        <item x="1240"/>
        <item x="1400"/>
        <item x="852"/>
        <item x="1342"/>
        <item x="348"/>
        <item x="997"/>
        <item x="1340"/>
        <item x="869"/>
        <item x="870"/>
        <item x="871"/>
        <item x="576"/>
        <item x="872"/>
        <item x="552"/>
        <item x="873"/>
        <item x="874"/>
        <item x="573"/>
        <item x="875"/>
        <item x="876"/>
        <item x="877"/>
        <item x="1269"/>
        <item x="1270"/>
        <item x="1274"/>
        <item x="752"/>
        <item x="731"/>
        <item x="478"/>
        <item x="1286"/>
        <item x="625"/>
        <item x="483"/>
        <item x="1289"/>
        <item x="488"/>
        <item x="1268"/>
        <item x="590"/>
        <item x="232"/>
        <item x="637"/>
        <item x="612"/>
        <item x="827"/>
        <item x="250"/>
        <item x="251"/>
        <item x="878"/>
        <item x="879"/>
        <item x="880"/>
        <item x="584"/>
        <item x="881"/>
        <item x="563"/>
        <item x="1021"/>
        <item x="1014"/>
        <item x="882"/>
        <item x="725"/>
        <item x="840"/>
        <item x="617"/>
        <item x="883"/>
        <item x="55"/>
        <item x="776"/>
        <item x="884"/>
        <item x="182"/>
        <item x="885"/>
        <item x="178"/>
        <item x="998"/>
        <item x="461"/>
        <item x="602"/>
        <item x="886"/>
        <item x="887"/>
        <item x="565"/>
        <item x="657"/>
        <item x="517"/>
        <item x="1040"/>
        <item x="1076"/>
        <item x="548"/>
        <item x="888"/>
        <item x="678"/>
        <item x="829"/>
        <item x="1275"/>
        <item x="679"/>
        <item x="809"/>
        <item x="583"/>
        <item x="264"/>
        <item x="50"/>
        <item x="286"/>
        <item x="889"/>
        <item x="492"/>
        <item x="890"/>
        <item x="891"/>
        <item x="892"/>
        <item x="893"/>
        <item x="894"/>
        <item x="895"/>
        <item x="476"/>
        <item x="219"/>
        <item x="1229"/>
        <item x="49"/>
        <item x="14"/>
        <item x="556"/>
        <item x="554"/>
        <item x="110"/>
        <item x="1333"/>
        <item x="896"/>
        <item x="897"/>
        <item x="898"/>
        <item x="544"/>
        <item x="470"/>
        <item x="272"/>
        <item x="1056"/>
        <item x="130"/>
        <item x="47"/>
        <item x="899"/>
        <item x="900"/>
        <item x="901"/>
        <item x="902"/>
        <item x="22"/>
        <item x="903"/>
        <item x="920"/>
        <item x="921"/>
        <item x="922"/>
        <item x="923"/>
        <item x="924"/>
        <item x="925"/>
        <item x="926"/>
        <item x="7"/>
        <item x="927"/>
        <item x="928"/>
        <item x="1155"/>
        <item x="1235"/>
        <item x="714"/>
        <item x="1212"/>
        <item x="703"/>
        <item x="128"/>
        <item x="843"/>
        <item x="846"/>
        <item x="929"/>
        <item x="930"/>
        <item x="931"/>
        <item x="711"/>
        <item x="932"/>
        <item x="933"/>
        <item x="716"/>
        <item x="934"/>
        <item x="146"/>
        <item x="935"/>
        <item x="936"/>
        <item x="937"/>
        <item x="938"/>
        <item x="468"/>
        <item x="831"/>
        <item x="939"/>
        <item x="940"/>
        <item x="941"/>
        <item x="297"/>
        <item x="151"/>
        <item x="942"/>
        <item x="71"/>
        <item x="62"/>
        <item x="65"/>
        <item x="561"/>
        <item x="945"/>
        <item x="73"/>
        <item x="113"/>
        <item x="559"/>
        <item x="575"/>
        <item x="946"/>
        <item x="848"/>
        <item x="141"/>
        <item x="114"/>
        <item x="158"/>
        <item x="142"/>
        <item x="143"/>
        <item x="140"/>
        <item x="152"/>
        <item x="154"/>
        <item x="310"/>
        <item x="68"/>
        <item x="58"/>
        <item x="947"/>
        <item x="319"/>
        <item x="948"/>
        <item x="949"/>
        <item x="950"/>
        <item x="72"/>
        <item x="951"/>
        <item x="148"/>
        <item x="578"/>
        <item x="74"/>
        <item x="952"/>
        <item x="850"/>
        <item x="442"/>
        <item x="452"/>
        <item x="450"/>
        <item x="953"/>
        <item x="954"/>
        <item x="572"/>
        <item x="574"/>
        <item x="127"/>
        <item x="118"/>
        <item x="955"/>
        <item x="59"/>
        <item x="956"/>
        <item x="570"/>
        <item x="16"/>
        <item x="307"/>
        <item x="98"/>
        <item x="61"/>
        <item x="695"/>
        <item x="842"/>
        <item x="295"/>
        <item x="99"/>
        <item x="447"/>
        <item x="557"/>
        <item x="568"/>
        <item x="957"/>
        <item x="137"/>
        <item x="156"/>
        <item x="100"/>
        <item x="958"/>
        <item x="541"/>
        <item x="67"/>
        <item x="959"/>
        <item x="960"/>
        <item x="961"/>
        <item x="24"/>
        <item x="15"/>
        <item x="115"/>
        <item x="449"/>
        <item x="962"/>
        <item x="69"/>
        <item x="303"/>
        <item x="120"/>
        <item x="202"/>
        <item x="159"/>
        <item x="108"/>
        <item x="145"/>
        <item x="963"/>
        <item x="964"/>
        <item x="105"/>
        <item x="153"/>
        <item x="467"/>
        <item x="321"/>
        <item x="32"/>
        <item x="70"/>
        <item x="1334"/>
        <item x="123"/>
        <item x="304"/>
        <item x="451"/>
        <item x="102"/>
        <item x="965"/>
        <item x="966"/>
        <item x="60"/>
        <item x="117"/>
        <item x="967"/>
        <item x="64"/>
        <item x="458"/>
        <item x="968"/>
        <item x="187"/>
        <item x="465"/>
        <item x="284"/>
        <item x="969"/>
        <item x="970"/>
        <item x="1227"/>
        <item x="971"/>
        <item x="322"/>
        <item x="208"/>
        <item x="155"/>
        <item x="63"/>
        <item x="75"/>
        <item x="972"/>
        <item x="973"/>
        <item x="974"/>
        <item x="1216"/>
        <item x="975"/>
        <item x="976"/>
        <item x="977"/>
        <item x="978"/>
        <item x="979"/>
        <item x="313"/>
        <item x="150"/>
        <item x="980"/>
        <item x="981"/>
        <item x="982"/>
        <item x="983"/>
        <item x="18"/>
        <item x="984"/>
        <item x="985"/>
        <item x="986"/>
        <item x="484"/>
        <item x="987"/>
        <item x="988"/>
        <item x="989"/>
        <item x="1022"/>
        <item x="1281"/>
        <item x="1308"/>
        <item x="990"/>
        <item x="1053"/>
        <item x="991"/>
        <item x="992"/>
        <item x="1015"/>
        <item x="486"/>
        <item x="993"/>
        <item x="994"/>
        <item x="569"/>
        <item x="1047"/>
        <item x="720"/>
        <item x="469"/>
        <item x="643"/>
        <item x="648"/>
        <item x="633"/>
        <item x="995"/>
        <item x="1062"/>
        <item x="1052"/>
        <item x="996"/>
        <item x="290"/>
        <item x="193"/>
        <item x="31"/>
        <item x="1083"/>
        <item x="1084"/>
        <item x="198"/>
        <item x="1085"/>
        <item x="5"/>
        <item x="474"/>
        <item x="1210"/>
        <item x="537"/>
        <item x="1305"/>
        <item x="784"/>
        <item x="744"/>
        <item x="826"/>
        <item x="746"/>
        <item x="267"/>
        <item x="1086"/>
        <item x="916"/>
        <item x="8"/>
        <item x="910"/>
        <item x="346"/>
        <item x="35"/>
        <item x="577"/>
        <item x="558"/>
        <item x="1087"/>
        <item x="710"/>
        <item x="734"/>
        <item x="749"/>
        <item x="1088"/>
        <item x="642"/>
        <item x="650"/>
        <item x="636"/>
        <item x="644"/>
        <item x="641"/>
        <item x="632"/>
        <item x="655"/>
        <item x="640"/>
        <item x="639"/>
        <item x="634"/>
        <item x="654"/>
        <item x="653"/>
        <item x="646"/>
        <item x="1089"/>
        <item x="661"/>
        <item x="805"/>
        <item x="520"/>
        <item x="1090"/>
        <item x="1050"/>
        <item x="605"/>
        <item x="620"/>
        <item x="651"/>
        <item x="179"/>
        <item x="39"/>
        <item x="772"/>
        <item x="1091"/>
        <item x="174"/>
        <item x="1092"/>
        <item x="507"/>
        <item x="1073"/>
        <item x="138"/>
        <item x="750"/>
        <item x="733"/>
        <item x="1093"/>
        <item x="220"/>
        <item x="1179"/>
        <item x="1125"/>
        <item x="1428"/>
        <item x="795"/>
        <item x="1145"/>
        <item x="635"/>
        <item x="1094"/>
        <item x="1095"/>
        <item x="464"/>
        <item x="443"/>
        <item x="204"/>
        <item x="1296"/>
        <item x="660"/>
        <item x="526"/>
        <item x="1033"/>
        <item x="1283"/>
        <item x="727"/>
        <item x="748"/>
        <item x="1329"/>
        <item x="283"/>
        <item x="338"/>
        <item x="1096"/>
        <item x="1232"/>
        <item x="1288"/>
        <item x="229"/>
        <item x="1171"/>
        <item x="1172"/>
        <item x="1133"/>
        <item x="221"/>
        <item x="841"/>
        <item x="1097"/>
        <item x="1007"/>
        <item x="1157"/>
        <item x="1427"/>
        <item x="298"/>
        <item x="144"/>
        <item x="176"/>
        <item x="1066"/>
        <item x="1005"/>
        <item x="1098"/>
        <item x="1183"/>
        <item x="1130"/>
        <item x="1431"/>
        <item x="1139"/>
        <item x="260"/>
        <item x="616"/>
        <item x="585"/>
        <item x="1099"/>
        <item x="1100"/>
        <item x="1101"/>
        <item x="1102"/>
        <item x="335"/>
        <item x="1009"/>
        <item x="1011"/>
        <item x="248"/>
        <item x="1103"/>
        <item x="27"/>
        <item x="1429"/>
        <item x="796"/>
        <item x="1165"/>
        <item x="1128"/>
        <item x="1135"/>
        <item x="20"/>
        <item x="1104"/>
        <item x="1075"/>
        <item x="170"/>
        <item x="172"/>
        <item x="1105"/>
        <item x="1029"/>
        <item x="1324"/>
        <item x="122"/>
        <item x="302"/>
        <item x="1106"/>
        <item x="1107"/>
        <item x="129"/>
        <item x="199"/>
        <item x="40"/>
        <item x="331"/>
        <item x="296"/>
        <item x="530"/>
        <item x="300"/>
        <item x="524"/>
        <item x="658"/>
        <item x="542"/>
        <item x="136"/>
        <item x="532"/>
        <item x="1108"/>
        <item x="546"/>
        <item x="773"/>
        <item x="444"/>
        <item x="454"/>
        <item x="445"/>
        <item x="460"/>
        <item x="446"/>
        <item x="462"/>
        <item x="1018"/>
        <item x="580"/>
        <item x="1109"/>
        <item x="1064"/>
        <item x="1110"/>
        <item x="1111"/>
        <item x="1112"/>
        <item x="1113"/>
        <item x="1055"/>
        <item x="1114"/>
        <item x="550"/>
        <item x="1115"/>
        <item x="1116"/>
        <item x="1117"/>
        <item x="1118"/>
        <item x="1001"/>
        <item x="1004"/>
        <item x="1002"/>
        <item x="908"/>
        <item x="1119"/>
        <item x="555"/>
        <item x="539"/>
        <item x="4"/>
        <item x="771"/>
        <item x="943"/>
        <item x="1401"/>
        <item x="1080"/>
        <item x="918"/>
        <item x="528"/>
        <item x="1057"/>
        <item x="1316"/>
        <item x="1061"/>
        <item x="912"/>
        <item x="505"/>
        <item x="1208"/>
        <item x="782"/>
        <item x="545"/>
        <item x="623"/>
        <item x="1300"/>
        <item x="1196"/>
        <item x="1207"/>
        <item x="732"/>
        <item x="812"/>
        <item x="508"/>
        <item x="503"/>
        <item x="1120"/>
        <item x="800"/>
        <item x="1337"/>
        <item x="1121"/>
        <item x="242"/>
        <item x="1249"/>
        <item x="1181"/>
        <item x="1158"/>
        <item x="1127"/>
        <item x="1425"/>
        <item x="1136"/>
        <item x="1178"/>
        <item x="1126"/>
        <item x="1150"/>
        <item x="1020"/>
        <item x="263"/>
        <item x="1292"/>
        <item x="285"/>
        <item x="1069"/>
        <item x="1312"/>
        <item x="190"/>
        <item x="175"/>
        <item x="1250"/>
        <item x="200"/>
        <item x="611"/>
        <item x="66"/>
        <item x="593"/>
        <item x="1164"/>
        <item x="1245"/>
        <item x="1282"/>
        <item x="227"/>
        <item x="206"/>
        <item x="1251"/>
        <item x="1252"/>
        <item x="317"/>
        <item x="121"/>
        <item x="1253"/>
        <item x="1254"/>
        <item x="707"/>
        <item x="1233"/>
        <item x="1255"/>
        <item x="1256"/>
        <item x="1257"/>
        <item x="600"/>
        <item x="659"/>
        <item x="525"/>
        <item x="1222"/>
        <item x="1258"/>
        <item x="698"/>
        <item x="1259"/>
        <item x="1260"/>
        <item x="481"/>
        <item x="9"/>
        <item x="1192"/>
        <item x="1202"/>
        <item x="1201"/>
        <item x="1213"/>
        <item x="553"/>
        <item x="1261"/>
        <item x="1262"/>
        <item x="132"/>
        <item x="315"/>
        <item x="1263"/>
        <item x="820"/>
        <item x="836"/>
        <item x="1264"/>
        <item x="1265"/>
        <item x="1344"/>
        <item x="1345"/>
        <item x="1346"/>
        <item x="1347"/>
        <item x="135"/>
        <item x="299"/>
        <item x="709"/>
        <item x="719"/>
        <item x="1195"/>
        <item x="1197"/>
        <item x="1194"/>
        <item x="1193"/>
        <item x="1205"/>
        <item x="1191"/>
        <item x="1200"/>
        <item x="1199"/>
        <item x="587"/>
        <item x="740"/>
        <item x="697"/>
        <item x="1325"/>
        <item x="832"/>
        <item x="1218"/>
        <item x="700"/>
        <item x="549"/>
        <item x="261"/>
        <item x="281"/>
        <item x="706"/>
        <item x="704"/>
        <item x="291"/>
        <item x="1348"/>
        <item x="1349"/>
        <item x="696"/>
        <item x="1350"/>
        <item x="292"/>
        <item x="257"/>
        <item x="1351"/>
        <item x="702"/>
        <item x="1190"/>
        <item x="1352"/>
        <item x="1198"/>
        <item x="1353"/>
        <item x="588"/>
        <item x="1354"/>
        <item x="217"/>
        <item x="184"/>
        <item x="1355"/>
        <item x="663"/>
        <item x="521"/>
        <item x="1301"/>
        <item x="1176"/>
        <item x="1174"/>
        <item x="1122"/>
        <item x="1138"/>
        <item x="1432"/>
        <item x="794"/>
        <item x="1152"/>
        <item x="1430"/>
        <item x="798"/>
        <item x="1140"/>
        <item x="1182"/>
        <item x="1131"/>
        <item x="1151"/>
        <item x="1180"/>
        <item x="1123"/>
        <item x="1137"/>
        <item x="1124"/>
        <item x="1154"/>
        <item x="1134"/>
        <item x="1271"/>
        <item x="1356"/>
        <item x="19"/>
        <item x="513"/>
        <item x="171"/>
        <item x="344"/>
        <item x="1322"/>
        <item x="197"/>
        <item x="1236"/>
        <item x="1357"/>
        <item x="1358"/>
        <item x="1359"/>
        <item x="708"/>
        <item x="699"/>
        <item x="314"/>
        <item x="106"/>
        <item x="203"/>
        <item x="1360"/>
        <item x="1361"/>
        <item x="1362"/>
        <item x="1363"/>
        <item x="1214"/>
        <item x="1364"/>
        <item x="1365"/>
        <item x="792"/>
        <item x="672"/>
        <item x="1297"/>
        <item x="579"/>
        <item x="1074"/>
        <item x="1031"/>
        <item x="45"/>
        <item x="1366"/>
        <item x="455"/>
        <item x="97"/>
        <item x="496"/>
        <item x="1367"/>
        <item x="1368"/>
        <item x="194"/>
        <item x="1433"/>
        <item x="1156"/>
        <item x="906"/>
        <item x="589"/>
        <item x="518"/>
        <item x="911"/>
        <item x="1280"/>
        <item x="540"/>
        <item x="479"/>
        <item x="1078"/>
        <item x="1369"/>
        <item x="1370"/>
        <item x="1371"/>
        <item x="1372"/>
        <item x="1373"/>
        <item x="1374"/>
        <item x="1375"/>
        <item x="1376"/>
        <item x="1379"/>
        <item x="34"/>
        <item x="33"/>
        <item x="1380"/>
        <item x="619"/>
        <item x="780"/>
        <item x="318"/>
        <item x="119"/>
        <item x="560"/>
        <item x="1381"/>
        <item x="1382"/>
        <item x="1383"/>
        <item x="606"/>
        <item x="278"/>
        <item x="1273"/>
        <item x="1304"/>
        <item x="1384"/>
        <item x="1385"/>
        <item x="448"/>
        <item x="1386"/>
        <item x="1387"/>
        <item x="1388"/>
        <item x="471"/>
        <item x="529"/>
        <item x="10"/>
        <item x="254"/>
        <item x="1175"/>
        <item x="1132"/>
        <item x="1389"/>
        <item x="1390"/>
        <item x="1391"/>
        <item x="1392"/>
        <item x="501"/>
        <item x="1393"/>
        <item x="1394"/>
        <item x="1395"/>
        <item x="1396"/>
        <item x="1397"/>
        <item x="1398"/>
        <item x="1399"/>
        <item x="1403"/>
        <item x="1404"/>
        <item x="1405"/>
        <item x="1406"/>
        <item x="1407"/>
        <item x="1408"/>
        <item x="1409"/>
        <item x="1410"/>
        <item x="1411"/>
        <item x="1412"/>
        <item x="1413"/>
        <item x="1414"/>
        <item x="1415"/>
        <item x="1416"/>
        <item x="1417"/>
        <item x="498"/>
        <item x="907"/>
        <item x="803"/>
        <item x="807"/>
        <item x="502"/>
        <item x="830"/>
        <item x="739"/>
        <item x="1418"/>
        <item x="234"/>
        <item x="192"/>
        <item x="724"/>
        <item x="149"/>
        <item x="705"/>
        <item x="495"/>
        <item x="109"/>
        <item x="308"/>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20">
        <item x="14"/>
        <item x="15"/>
        <item x="10"/>
        <item x="0"/>
        <item x="4"/>
        <item x="12"/>
        <item x="2"/>
        <item x="7"/>
        <item x="17"/>
        <item x="1"/>
        <item x="16"/>
        <item x="8"/>
        <item x="11"/>
        <item x="6"/>
        <item x="13"/>
        <item x="5"/>
        <item x="3"/>
        <item x="9"/>
        <item x="18"/>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63">
        <item sd="0" x="0"/>
        <item sd="0" x="59"/>
        <item sd="0" x="34"/>
        <item sd="0" x="42"/>
        <item sd="0" x="8"/>
        <item sd="0" x="18"/>
        <item sd="0" x="45"/>
        <item sd="0" x="27"/>
        <item x="19"/>
        <item sd="0" x="30"/>
        <item sd="0" x="11"/>
        <item sd="0" x="36"/>
        <item sd="0" x="1"/>
        <item x="28"/>
        <item x="22"/>
        <item sd="0" x="47"/>
        <item sd="0" x="48"/>
        <item sd="0" x="51"/>
        <item sd="0" x="31"/>
        <item sd="0" x="32"/>
        <item sd="0" x="26"/>
        <item sd="0" x="40"/>
        <item sd="0" x="38"/>
        <item sd="0" x="55"/>
        <item sd="0" x="56"/>
        <item sd="0" x="44"/>
        <item sd="0" x="17"/>
        <item sd="0" x="35"/>
        <item sd="0" x="16"/>
        <item sd="0" x="53"/>
        <item sd="0" x="12"/>
        <item sd="0" x="3"/>
        <item sd="0" x="14"/>
        <item sd="0" x="58"/>
        <item x="52"/>
        <item sd="0" x="4"/>
        <item sd="0" x="7"/>
        <item sd="0" x="20"/>
        <item sd="0" x="33"/>
        <item sd="0" x="2"/>
        <item sd="0" x="13"/>
        <item sd="0" x="15"/>
        <item sd="0" x="54"/>
        <item sd="0" x="61"/>
        <item sd="0" x="9"/>
        <item sd="0" x="6"/>
        <item sd="0" x="10"/>
        <item sd="0" x="24"/>
        <item sd="0" x="25"/>
        <item sd="0" x="41"/>
        <item sd="0" x="5"/>
        <item sd="0" x="21"/>
        <item sd="0" x="23"/>
        <item sd="0" x="29"/>
        <item sd="0" x="37"/>
        <item sd="0" x="39"/>
        <item sd="0" x="43"/>
        <item sd="0" x="46"/>
        <item sd="0" x="49"/>
        <item sd="0" x="50"/>
        <item sd="0" x="57"/>
        <item sd="0" x="60"/>
        <item t="default" sd="0"/>
      </items>
      <extLst>
        <ext xmlns:x14="http://schemas.microsoft.com/office/spreadsheetml/2009/9/main" uri="{2946ED86-A175-432a-8AC1-64E0C546D7DE}">
          <x14:pivotField fillDownLabels="1"/>
        </ext>
      </extLst>
    </pivotField>
    <pivotField compact="0" outline="0" showAll="0">
      <items count="16">
        <item h="1" x="0"/>
        <item h="1" x="12"/>
        <item h="1" x="7"/>
        <item x="6"/>
        <item h="1" x="10"/>
        <item h="1" x="9"/>
        <item h="1" x="14"/>
        <item h="1" x="11"/>
        <item h="1" x="13"/>
        <item h="1" x="3"/>
        <item h="1" x="5"/>
        <item h="1" x="2"/>
        <item h="1" x="8"/>
        <item h="1" x="1"/>
        <item h="1" x="4"/>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2">
    <field x="33"/>
    <field x="7"/>
  </rowFields>
  <rowItems count="59">
    <i>
      <x v="8"/>
      <x v="14"/>
    </i>
    <i r="1">
      <x v="15"/>
    </i>
    <i r="1">
      <x v="75"/>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304"/>
    </i>
    <i r="1">
      <x v="618"/>
    </i>
    <i r="1">
      <x v="670"/>
    </i>
    <i r="1">
      <x v="672"/>
    </i>
    <i r="1">
      <x v="945"/>
    </i>
    <i r="1">
      <x v="1248"/>
    </i>
    <i r="1">
      <x v="1249"/>
    </i>
    <i r="1">
      <x v="1433"/>
    </i>
    <i r="1">
      <x v="1434"/>
    </i>
    <i t="default">
      <x v="8"/>
    </i>
    <i>
      <x v="29"/>
    </i>
    <i>
      <x v="32"/>
    </i>
    <i>
      <x v="34"/>
      <x v="382"/>
    </i>
    <i r="1">
      <x v="383"/>
    </i>
    <i r="1">
      <x v="387"/>
    </i>
    <i r="1">
      <x v="450"/>
    </i>
    <i r="1">
      <x v="451"/>
    </i>
    <i r="1">
      <x v="452"/>
    </i>
    <i r="1">
      <x v="453"/>
    </i>
    <i r="1">
      <x v="671"/>
    </i>
    <i r="1">
      <x v="673"/>
    </i>
    <i r="1">
      <x v="674"/>
    </i>
    <i r="1">
      <x v="675"/>
    </i>
    <i r="1">
      <x v="676"/>
    </i>
    <i r="1">
      <x v="965"/>
    </i>
    <i t="default">
      <x v="34"/>
    </i>
    <i t="grand">
      <x/>
    </i>
  </rowItems>
  <colFields count="1">
    <field x="-2"/>
  </colFields>
  <colItems count="2">
    <i>
      <x/>
    </i>
    <i i="1">
      <x v="1"/>
    </i>
  </colItems>
  <dataFields count="2">
    <dataField name="Média de VALOR UNITÁRIO" fld="14" subtotal="average" baseField="7" baseItem="644"/>
    <dataField name="Mín. de VALOR UNITÁRIO" fld="14" subtotal="min" baseField="7" baseItem="323"/>
  </dataFields>
  <formats count="1">
    <format dxfId="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EB094-CA40-401C-B993-8B02C1D1C8A9}" name="Tabela dinâmica4" cacheId="127" applyNumberFormats="0" applyBorderFormats="0" applyFontFormats="0" applyPatternFormats="0" applyAlignmentFormats="0" applyWidthHeightFormats="1" dataCaption="Valores" updatedVersion="8" minRefreshableVersion="3" itemPrintTitles="1" createdVersion="8" indent="0" outline="1" outlineData="1" multipleFieldFilters="0">
  <location ref="A3:D135" firstHeaderRow="0" firstDataRow="1" firstDataCol="1"/>
  <pivotFields count="37">
    <pivotField showAll="0"/>
    <pivotField showAll="0"/>
    <pivotField showAll="0"/>
    <pivotField showAll="0"/>
    <pivotField showAll="0"/>
    <pivotField showAll="0">
      <items count="780">
        <item sd="0" x="693"/>
        <item sd="0" x="672"/>
        <item sd="0" x="749"/>
        <item sd="0" x="762"/>
        <item sd="0" x="673"/>
        <item sd="0" x="70"/>
        <item sd="0" x="358"/>
        <item sd="0" x="71"/>
        <item sd="0" x="24"/>
        <item sd="0" x="92"/>
        <item sd="0" x="72"/>
        <item sd="0" x="198"/>
        <item sd="0" x="280"/>
        <item sd="0" x="449"/>
        <item sd="0" x="552"/>
        <item sd="0" x="211"/>
        <item sd="0" x="13"/>
        <item sd="0" x="448"/>
        <item sd="0" x="660"/>
        <item sd="0" x="402"/>
        <item sd="0" x="214"/>
        <item sd="0" x="19"/>
        <item sd="0" x="463"/>
        <item sd="0" x="123"/>
        <item sd="0" x="81"/>
        <item sd="0" x="82"/>
        <item sd="0" x="386"/>
        <item sd="0" x="424"/>
        <item sd="0" x="748"/>
        <item sd="0" x="235"/>
        <item sd="0" x="670"/>
        <item sd="0" x="213"/>
        <item sd="0" x="507"/>
        <item sd="0" x="236"/>
        <item sd="0" x="45"/>
        <item sd="0" x="299"/>
        <item sd="0" x="9"/>
        <item sd="0" x="325"/>
        <item sd="0" x="355"/>
        <item sd="0" x="734"/>
        <item sd="0" x="755"/>
        <item sd="0" x="553"/>
        <item sd="0" x="362"/>
        <item sd="0" x="111"/>
        <item sd="0" x="520"/>
        <item sd="0" x="722"/>
        <item sd="0" x="32"/>
        <item sd="0" x="473"/>
        <item sd="0" x="151"/>
        <item sd="0" x="623"/>
        <item sd="0" x="526"/>
        <item sd="0" x="461"/>
        <item sd="0" x="316"/>
        <item sd="0" x="724"/>
        <item sd="0" x="711"/>
        <item sd="0" x="374"/>
        <item sd="0" x="252"/>
        <item sd="0" x="496"/>
        <item sd="0" x="34"/>
        <item sd="0" x="723"/>
        <item sd="0" x="38"/>
        <item sd="0" x="320"/>
        <item sd="0" x="721"/>
        <item sd="0" x="388"/>
        <item sd="0" x="253"/>
        <item sd="0" x="351"/>
        <item sd="0" x="46"/>
        <item sd="0" x="432"/>
        <item sd="0" x="495"/>
        <item sd="0" x="254"/>
        <item sd="0" x="255"/>
        <item sd="0" x="256"/>
        <item sd="0" x="612"/>
        <item sd="0" x="251"/>
        <item sd="0" x="557"/>
        <item sd="0" x="12"/>
        <item sd="0" x="404"/>
        <item sd="0" x="307"/>
        <item sd="0" x="258"/>
        <item sd="0" x="0"/>
        <item sd="0" x="68"/>
        <item sd="0" x="259"/>
        <item sd="0" x="475"/>
        <item sd="0" x="753"/>
        <item sd="0" x="247"/>
        <item sd="0" x="314"/>
        <item sd="0" x="63"/>
        <item sd="0" x="56"/>
        <item sd="0" x="302"/>
        <item sd="0" x="53"/>
        <item sd="0" x="107"/>
        <item sd="0" x="57"/>
        <item sd="0" x="166"/>
        <item sd="0" x="685"/>
        <item sd="0" x="676"/>
        <item sd="0" x="161"/>
        <item sd="0" x="164"/>
        <item sd="0" x="160"/>
        <item sd="0" x="65"/>
        <item sd="0" x="176"/>
        <item sd="0" x="743"/>
        <item sd="0" x="730"/>
        <item sd="0" x="260"/>
        <item sd="0" x="513"/>
        <item sd="0" x="510"/>
        <item sd="0" x="147"/>
        <item sd="0" x="459"/>
        <item sd="0" x="97"/>
        <item sd="0" x="390"/>
        <item sd="0" x="33"/>
        <item sd="0" x="308"/>
        <item sd="0" x="69"/>
        <item sd="0" x="264"/>
        <item sd="0" x="262"/>
        <item sd="0" x="265"/>
        <item sd="0" x="266"/>
        <item sd="0" x="697"/>
        <item sd="0" x="698"/>
        <item sd="0" x="268"/>
        <item sd="0" x="263"/>
        <item sd="0" x="152"/>
        <item sd="0" x="261"/>
        <item sd="0" x="267"/>
        <item sd="0" x="675"/>
        <item sd="0" x="671"/>
        <item sd="0" x="687"/>
        <item sd="0" x="171"/>
        <item sd="0" x="249"/>
        <item sd="0" x="488"/>
        <item sd="0" x="626"/>
        <item sd="0" x="271"/>
        <item sd="0" x="119"/>
        <item sd="0" x="126"/>
        <item sd="0" x="269"/>
        <item sd="0" x="334"/>
        <item sd="0" x="539"/>
        <item sd="0" x="6"/>
        <item sd="0" x="195"/>
        <item sd="0" x="178"/>
        <item sd="0" x="509"/>
        <item sd="0" x="701"/>
        <item sd="0" x="248"/>
        <item sd="0" x="246"/>
        <item sd="0" x="272"/>
        <item sd="0" x="340"/>
        <item sd="0" x="188"/>
        <item sd="0" x="702"/>
        <item sd="0" x="337"/>
        <item sd="0" x="608"/>
        <item sd="0" x="369"/>
        <item sd="0" x="224"/>
        <item sd="0" x="527"/>
        <item sd="0" x="344"/>
        <item sd="0" x="273"/>
        <item sd="0" x="342"/>
        <item sd="0" x="270"/>
        <item sd="0" x="413"/>
        <item sd="0" x="493"/>
        <item sd="0" x="703"/>
        <item sd="0" x="522"/>
        <item sd="0" x="332"/>
        <item sd="0" x="331"/>
        <item sd="0" x="360"/>
        <item sd="0" x="40"/>
        <item sd="0" x="237"/>
        <item sd="0" x="476"/>
        <item sd="0" x="324"/>
        <item sd="0" x="16"/>
        <item sd="0" x="274"/>
        <item sd="0" x="275"/>
        <item sd="0" x="735"/>
        <item sd="0" x="142"/>
        <item sd="0" x="182"/>
        <item sd="0" x="441"/>
        <item sd="0" x="328"/>
        <item sd="0" x="200"/>
        <item sd="0" x="709"/>
        <item sd="0" x="153"/>
        <item sd="0" x="205"/>
        <item sd="0" x="276"/>
        <item sd="0" x="141"/>
        <item sd="0" x="277"/>
        <item sd="0" x="746"/>
        <item sd="0" x="278"/>
        <item sd="0" x="28"/>
        <item sd="0" x="1"/>
        <item sd="0" x="230"/>
        <item sd="0" x="90"/>
        <item sd="0" x="573"/>
        <item sd="0" x="98"/>
        <item sd="0" x="118"/>
        <item sd="0" x="505"/>
        <item sd="0" x="633"/>
        <item sd="0" x="279"/>
        <item sd="0" x="60"/>
        <item sd="0" x="49"/>
        <item sd="0" x="175"/>
        <item sd="0" x="457"/>
        <item sd="0" x="545"/>
        <item sd="0" x="281"/>
        <item sd="0" x="282"/>
        <item sd="0" x="239"/>
        <item sd="0" x="741"/>
        <item sd="0" x="470"/>
        <item sd="0" x="283"/>
        <item sd="0" x="405"/>
        <item sd="0" x="150"/>
        <item sd="0" x="558"/>
        <item sd="0" x="498"/>
        <item x="203"/>
        <item sd="0" x="751"/>
        <item sd="0" x="240"/>
        <item sd="0" x="48"/>
        <item sd="0" x="338"/>
        <item sd="0" x="336"/>
        <item sd="0" x="489"/>
        <item sd="0" x="769"/>
        <item sd="0" x="42"/>
        <item sd="0" x="318"/>
        <item sd="0" x="284"/>
        <item sd="0" x="286"/>
        <item sd="0" x="287"/>
        <item sd="0" x="285"/>
        <item sd="0" x="288"/>
        <item sd="0" x="416"/>
        <item sd="0" x="289"/>
        <item sd="0" x="704"/>
        <item sd="0" x="290"/>
        <item sd="0" x="604"/>
        <item sd="0" x="559"/>
        <item sd="0" x="560"/>
        <item sd="0" x="561"/>
        <item sd="0" x="212"/>
        <item sd="0" x="717"/>
        <item sd="0" x="159"/>
        <item sd="0" x="401"/>
        <item sd="0" x="759"/>
        <item sd="0" x="378"/>
        <item sd="0" x="291"/>
        <item sd="0" x="458"/>
        <item sd="0" x="292"/>
        <item sd="0" x="197"/>
        <item sd="0" x="242"/>
        <item sd="0" x="464"/>
        <item sd="0" x="546"/>
        <item sd="0" x="705"/>
        <item sd="0" x="544"/>
        <item sd="0" x="293"/>
        <item sd="0" x="528"/>
        <item sd="0" x="241"/>
        <item sd="0" x="425"/>
        <item sd="0" x="183"/>
        <item sd="0" x="180"/>
        <item sd="0" x="437"/>
        <item sd="0" x="110"/>
        <item sd="0" x="754"/>
        <item sd="0" x="599"/>
        <item sd="0" x="294"/>
        <item sd="0" x="474"/>
        <item sd="0" x="627"/>
        <item sd="0" x="295"/>
        <item sd="0" x="548"/>
        <item sd="0" x="745"/>
        <item sd="0" x="393"/>
        <item sd="0" x="113"/>
        <item sd="0" x="298"/>
        <item sd="0" x="611"/>
        <item sd="0" x="419"/>
        <item sd="0" x="173"/>
        <item sd="0" x="737"/>
        <item sd="0" x="512"/>
        <item sd="0" x="757"/>
        <item sd="0" x="462"/>
        <item sd="0" x="245"/>
        <item sd="0" x="613"/>
        <item sd="0" x="297"/>
        <item sd="0" x="243"/>
        <item sd="0" x="554"/>
        <item sd="0" x="466"/>
        <item sd="0" x="471"/>
        <item sd="0" x="64"/>
        <item sd="0" x="83"/>
        <item sd="0" x="346"/>
        <item sd="0" x="155"/>
        <item sd="0" x="215"/>
        <item sd="0" x="712"/>
        <item sd="0" x="397"/>
        <item sd="0" x="431"/>
        <item sd="0" x="106"/>
        <item sd="0" x="454"/>
        <item sd="0" x="127"/>
        <item sd="0" x="300"/>
        <item sd="0" x="301"/>
        <item sd="0" x="193"/>
        <item sd="0" x="96"/>
        <item sd="0" x="223"/>
        <item sd="0" x="199"/>
        <item sd="0" x="433"/>
        <item sd="0" x="181"/>
        <item sd="0" x="148"/>
        <item sd="0" x="434"/>
        <item sd="0" x="435"/>
        <item sd="0" x="603"/>
        <item sd="0" x="229"/>
        <item sd="0" x="361"/>
        <item sd="0" x="26"/>
        <item sd="0" x="407"/>
        <item sd="0" x="227"/>
        <item sd="0" x="349"/>
        <item sd="0" x="313"/>
        <item sd="0" x="129"/>
        <item sd="0" x="442"/>
        <item sd="0" x="619"/>
        <item sd="0" x="25"/>
        <item sd="0" x="443"/>
        <item sd="0" x="718"/>
        <item sd="0" x="177"/>
        <item sd="0" x="436"/>
        <item sd="0" x="174"/>
        <item sd="0" x="592"/>
        <item sd="0" x="607"/>
        <item sd="0" x="185"/>
        <item sd="0" x="444"/>
        <item sd="0" x="469"/>
        <item sd="0" x="120"/>
        <item sd="0" x="445"/>
        <item sd="0" x="446"/>
        <item sd="0" x="567"/>
        <item sd="0" x="447"/>
        <item sd="0" x="95"/>
        <item sd="0" x="373"/>
        <item sd="0" x="206"/>
        <item sd="0" x="481"/>
        <item sd="0" x="190"/>
        <item sd="0" x="506"/>
        <item sd="0" x="29"/>
        <item sd="0" x="411"/>
        <item sd="0" x="479"/>
        <item sd="0" x="490"/>
        <item sd="0" x="17"/>
        <item sd="0" x="73"/>
        <item sd="0" x="482"/>
        <item sd="0" x="4"/>
        <item sd="0" x="484"/>
        <item sd="0" x="191"/>
        <item sd="0" x="396"/>
        <item sd="0" x="250"/>
        <item sd="0" x="514"/>
        <item sd="0" x="483"/>
        <item sd="0" x="616"/>
        <item sd="0" x="674"/>
        <item sd="0" x="438"/>
        <item sd="0" x="716"/>
        <item sd="0" x="501"/>
        <item sd="0" x="517"/>
        <item sd="0" x="515"/>
        <item sd="0" x="74"/>
        <item sd="0" x="75"/>
        <item sd="0" x="389"/>
        <item sd="0" x="485"/>
        <item sd="0" x="486"/>
        <item sd="0" x="714"/>
        <item sd="0" x="497"/>
        <item sd="0" x="576"/>
        <item sd="0" x="50"/>
        <item sd="0" x="629"/>
        <item sd="0" x="609"/>
        <item sd="0" x="600"/>
        <item sd="0" x="89"/>
        <item sd="0" x="218"/>
        <item sd="0" x="487"/>
        <item sd="0" x="630"/>
        <item sd="0" x="128"/>
        <item sd="0" x="409"/>
        <item sd="0" x="731"/>
        <item sd="0" x="381"/>
        <item sd="0" x="565"/>
        <item sd="0" x="451"/>
        <item sd="0" x="383"/>
        <item sd="0" x="529"/>
        <item sd="0" x="319"/>
        <item sd="0" x="189"/>
        <item sd="0" x="345"/>
        <item sd="0" x="335"/>
        <item sd="0" x="686"/>
        <item sd="0" x="503"/>
        <item sd="0" x="99"/>
        <item sd="0" x="27"/>
        <item sd="0" x="617"/>
        <item sd="0" x="587"/>
        <item sd="0" x="403"/>
        <item sd="0" x="20"/>
        <item sd="0" x="112"/>
        <item sd="0" x="521"/>
        <item sd="0" x="88"/>
        <item sd="0" x="202"/>
        <item sd="0" x="690"/>
        <item sd="0" x="168"/>
        <item sd="0" x="400"/>
        <item sd="0" x="143"/>
        <item sd="0" x="566"/>
        <item sd="0" x="144"/>
        <item sd="0" x="225"/>
        <item sd="0" x="15"/>
        <item sd="0" x="85"/>
        <item sd="0" x="76"/>
        <item sd="0" x="77"/>
        <item sd="0" x="169"/>
        <item sd="0" x="162"/>
        <item sd="0" x="163"/>
        <item sd="0" x="689"/>
        <item sd="0" x="52"/>
        <item sd="0" x="216"/>
        <item sd="0" x="86"/>
        <item sd="0" x="257"/>
        <item sd="0" x="66"/>
        <item sd="0" x="519"/>
        <item sd="0" x="135"/>
        <item sd="0" x="460"/>
        <item sd="0" x="593"/>
        <item sd="0" x="376"/>
        <item sd="0" x="531"/>
        <item sd="0" x="530"/>
        <item sd="0" x="352"/>
        <item sd="0" x="387"/>
        <item sd="0" x="453"/>
        <item sd="0" x="533"/>
        <item sd="0" x="422"/>
        <item sd="0" x="532"/>
        <item sd="0" x="423"/>
        <item sd="0" x="480"/>
        <item sd="0" x="322"/>
        <item sd="0" x="330"/>
        <item sd="0" x="366"/>
        <item sd="0" x="359"/>
        <item sd="0" x="368"/>
        <item sd="0" x="516"/>
        <item sd="0" x="326"/>
        <item sd="0" x="371"/>
        <item sd="0" x="170"/>
        <item sd="0" x="47"/>
        <item sd="0" x="312"/>
        <item sd="0" x="347"/>
        <item sd="0" x="406"/>
        <item sd="0" x="134"/>
        <item sd="0" x="382"/>
        <item sd="0" x="384"/>
        <item sd="0" x="610"/>
        <item sd="0" x="370"/>
        <item sd="0" x="535"/>
        <item sd="0" x="43"/>
        <item sd="0" x="536"/>
        <item sd="0" x="41"/>
        <item sd="0" x="439"/>
        <item sd="0" x="537"/>
        <item sd="0" x="770"/>
        <item sd="0" x="196"/>
        <item sd="0" x="321"/>
        <item sd="0" x="333"/>
        <item sd="0" x="538"/>
        <item sd="0" x="621"/>
        <item sd="0" x="130"/>
        <item sd="0" x="7"/>
        <item sd="0" x="138"/>
        <item sd="0" x="440"/>
        <item sd="0" x="201"/>
        <item sd="0" x="109"/>
        <item sd="0" x="21"/>
        <item sd="0" x="708"/>
        <item sd="0" x="551"/>
        <item sd="0" x="682"/>
        <item sd="0" x="577"/>
        <item sd="0" x="563"/>
        <item sd="0" x="564"/>
        <item sd="0" x="582"/>
        <item sd="0" x="525"/>
        <item sd="0" x="732"/>
        <item sd="0" x="584"/>
        <item sd="0" x="618"/>
        <item sd="0" x="583"/>
        <item sd="0" x="465"/>
        <item sd="0" x="597"/>
        <item sd="0" x="329"/>
        <item sd="0" x="585"/>
        <item sd="0" x="385"/>
        <item sd="0" x="22"/>
        <item sd="0" x="586"/>
        <item sd="0" x="5"/>
        <item sd="0" x="696"/>
        <item sd="0" x="428"/>
        <item sd="0" x="632"/>
        <item sd="0" x="772"/>
        <item sd="0" x="747"/>
        <item sd="0" x="494"/>
        <item sd="0" x="429"/>
        <item sd="0" x="8"/>
        <item sd="0" x="547"/>
        <item sd="0" x="542"/>
        <item sd="0" x="122"/>
        <item sd="0" x="59"/>
        <item sd="0" x="115"/>
        <item sd="0" x="125"/>
        <item sd="0" x="87"/>
        <item sd="0" x="365"/>
        <item sd="0" x="562"/>
        <item sd="0" x="311"/>
        <item sd="0" x="78"/>
        <item sd="0" x="31"/>
        <item sd="0" x="511"/>
        <item sd="0" x="391"/>
        <item sd="0" x="377"/>
        <item sd="0" x="238"/>
        <item sd="0" x="420"/>
        <item sd="0" x="35"/>
        <item sd="0" x="408"/>
        <item sd="0" x="415"/>
        <item sd="0" x="478"/>
        <item sd="0" x="426"/>
        <item sd="0" x="634"/>
        <item sd="0" x="635"/>
        <item sd="0" x="350"/>
        <item sd="0" x="455"/>
        <item sd="0" x="233"/>
        <item sd="0" x="116"/>
        <item sd="0" x="157"/>
        <item sd="0" x="776"/>
        <item sd="0" x="499"/>
        <item sd="0" x="327"/>
        <item sd="0" x="524"/>
        <item sd="0" x="568"/>
        <item sd="0" x="556"/>
        <item sd="0" x="30"/>
        <item sd="0" x="636"/>
        <item sd="0" x="637"/>
        <item sd="0" x="303"/>
        <item sd="0" x="305"/>
        <item sd="0" x="14"/>
        <item sd="0" x="222"/>
        <item sd="0" x="103"/>
        <item sd="0" x="61"/>
        <item sd="0" x="145"/>
        <item sd="0" x="93"/>
        <item sd="0" x="146"/>
        <item sd="0" x="761"/>
        <item sd="0" x="569"/>
        <item sd="0" x="640"/>
        <item sd="0" x="430"/>
        <item sd="0" x="354"/>
        <item sd="0" x="758"/>
        <item sd="0" x="738"/>
        <item sd="0" x="167"/>
        <item sd="0" x="549"/>
        <item sd="0" x="664"/>
        <item sd="0" x="773"/>
        <item sd="0" x="158"/>
        <item sd="0" x="523"/>
        <item sd="0" x="638"/>
        <item sd="0" x="684"/>
        <item sd="0" x="775"/>
        <item sd="0" x="715"/>
        <item sd="0" x="518"/>
        <item sd="0" x="91"/>
        <item sd="0" x="219"/>
        <item sd="0" x="117"/>
        <item sd="0" x="133"/>
        <item sd="0" x="695"/>
        <item sd="0" x="639"/>
        <item sd="0" x="661"/>
        <item sd="0" x="194"/>
        <item sd="0" x="760"/>
        <item sd="0" x="317"/>
        <item sd="0" x="412"/>
        <item sd="0" x="631"/>
        <item sd="0" x="691"/>
        <item sd="0" x="774"/>
        <item sd="0" x="550"/>
        <item sd="0" x="450"/>
        <item sd="0" x="578"/>
        <item sd="0" x="641"/>
        <item sd="0" x="101"/>
        <item sd="0" x="62"/>
        <item sd="0" x="579"/>
        <item sd="0" x="598"/>
        <item sd="0" x="594"/>
        <item sd="0" x="595"/>
        <item sd="0" x="602"/>
        <item sd="0" x="427"/>
        <item sd="0" x="184"/>
        <item sd="0" x="642"/>
        <item sd="0" x="699"/>
        <item sd="0" x="777"/>
        <item sd="0" x="500"/>
        <item sd="0" x="659"/>
        <item sd="0" x="644"/>
        <item sd="0" x="643"/>
        <item sd="0" x="645"/>
        <item sd="0" x="3"/>
        <item sd="0" x="398"/>
        <item sd="0" x="605"/>
        <item sd="0" x="418"/>
        <item sd="0" x="726"/>
        <item sd="0" x="104"/>
        <item sd="0" x="221"/>
        <item sd="0" x="727"/>
        <item sd="0" x="729"/>
        <item sd="0" x="108"/>
        <item sd="0" x="36"/>
        <item sd="0" x="752"/>
        <item sd="0" x="467"/>
        <item sd="0" x="187"/>
        <item sd="0" x="736"/>
        <item sd="0" x="217"/>
        <item sd="0" x="357"/>
        <item sd="0" x="220"/>
        <item sd="0" x="739"/>
        <item sd="0" x="186"/>
        <item sd="0" x="725"/>
        <item sd="0" x="353"/>
        <item sd="0" x="131"/>
        <item sd="0" x="394"/>
        <item sd="0" x="114"/>
        <item sd="0" x="596"/>
        <item sd="0" x="380"/>
        <item sd="0" x="410"/>
        <item sd="0" x="646"/>
        <item sd="0" x="624"/>
        <item sd="0" x="647"/>
        <item sd="0" x="648"/>
        <item sd="0" x="649"/>
        <item sd="0" x="650"/>
        <item sd="0" x="620"/>
        <item sd="0" x="372"/>
        <item sd="0" x="651"/>
        <item sd="0" x="652"/>
        <item sd="0" x="756"/>
        <item sd="0" x="589"/>
        <item sd="0" x="588"/>
        <item sd="0" x="590"/>
        <item sd="0" x="105"/>
        <item sd="0" x="653"/>
        <item sd="0" x="375"/>
        <item sd="0" x="363"/>
        <item sd="0" x="543"/>
        <item sd="0" x="750"/>
        <item sd="0" x="622"/>
        <item sd="0" x="710"/>
        <item sd="0" x="341"/>
        <item sd="0" x="343"/>
        <item sd="0" x="339"/>
        <item sd="0" x="492"/>
        <item sd="0" x="367"/>
        <item sd="0" x="417"/>
        <item sd="0" x="208"/>
        <item sd="0" x="508"/>
        <item sd="0" x="244"/>
        <item sd="0" x="421"/>
        <item sd="0" x="468"/>
        <item sd="0" x="356"/>
        <item sd="0" x="504"/>
        <item sd="0" x="713"/>
        <item sd="0" x="179"/>
        <item sd="0" x="658"/>
        <item sd="0" x="657"/>
        <item sd="0" x="677"/>
        <item sd="0" x="601"/>
        <item sd="0" x="210"/>
        <item sd="0" x="625"/>
        <item sd="0" x="614"/>
        <item sd="0" x="139"/>
        <item sd="0" x="132"/>
        <item sd="0" x="58"/>
        <item sd="0" x="399"/>
        <item sd="0" x="719"/>
        <item sd="0" x="733"/>
        <item sd="0" x="165"/>
        <item sd="0" x="2"/>
        <item sd="0" x="304"/>
        <item sd="0" x="231"/>
        <item sd="0" x="720"/>
        <item sd="0" x="707"/>
        <item sd="0" x="156"/>
        <item sd="0" x="296"/>
        <item sd="0" x="452"/>
        <item sd="0" x="706"/>
        <item sd="0" x="615"/>
        <item sd="0" x="136"/>
        <item sd="0" x="204"/>
        <item sd="0" x="744"/>
        <item sd="0" x="680"/>
        <item sd="0" x="692"/>
        <item sd="0" x="679"/>
        <item sd="0" x="654"/>
        <item sd="0" x="668"/>
        <item sd="0" x="669"/>
        <item sd="0" x="502"/>
        <item sd="0" x="662"/>
        <item sd="0" x="678"/>
        <item sd="0" x="694"/>
        <item sd="0" x="688"/>
        <item sd="0" x="667"/>
        <item sd="0" x="681"/>
        <item sd="0" x="683"/>
        <item sd="0" x="665"/>
        <item sd="0" x="655"/>
        <item sd="0" x="656"/>
        <item sd="0" x="666"/>
        <item sd="0" x="728"/>
        <item sd="0" x="18"/>
        <item sd="0" x="23"/>
        <item sd="0" x="228"/>
        <item sd="0" x="51"/>
        <item sd="0" x="392"/>
        <item sd="0" x="742"/>
        <item sd="0" x="306"/>
        <item sd="0" x="628"/>
        <item sd="0" x="606"/>
        <item sd="0" x="84"/>
        <item sd="0" x="39"/>
        <item sd="0" x="140"/>
        <item sd="0" x="763"/>
        <item sd="0" x="764"/>
        <item sd="0" x="778"/>
        <item sd="0" x="100"/>
        <item sd="0" x="192"/>
        <item sd="0" x="570"/>
        <item sd="0" x="540"/>
        <item sd="0" x="55"/>
        <item sd="0" x="395"/>
        <item sd="0" x="591"/>
        <item sd="0" x="580"/>
        <item sd="0" x="348"/>
        <item sd="0" x="309"/>
        <item sd="0" x="364"/>
        <item sd="0" x="323"/>
        <item sd="0" x="765"/>
        <item sd="0" x="456"/>
        <item sd="0" x="571"/>
        <item sd="0" x="766"/>
        <item sd="0" x="137"/>
        <item sd="0" x="54"/>
        <item sd="0" x="67"/>
        <item sd="0" x="234"/>
        <item sd="0" x="315"/>
        <item sd="0" x="149"/>
        <item sd="0" x="572"/>
        <item sd="0" x="209"/>
        <item sd="0" x="581"/>
        <item sd="0" x="79"/>
        <item sd="0" x="124"/>
        <item sd="0" x="414"/>
        <item sd="0" x="491"/>
        <item sd="0" x="232"/>
        <item sd="0" x="102"/>
        <item sd="0" x="80"/>
        <item sd="0" x="379"/>
        <item sd="0" x="154"/>
        <item sd="0" x="767"/>
        <item sd="0" x="768"/>
        <item sd="0" x="574"/>
        <item sd="0" x="10"/>
        <item sd="0" x="700"/>
        <item sd="0" x="740"/>
        <item sd="0" x="663"/>
        <item sd="0" x="37"/>
        <item sd="0" x="172"/>
        <item sd="0" x="310"/>
        <item sd="0" x="534"/>
        <item sd="0" x="541"/>
        <item sd="0" x="44"/>
        <item sd="0" x="472"/>
        <item sd="0" x="477"/>
        <item sd="0" x="771"/>
        <item sd="0" x="575"/>
        <item sd="0" x="555"/>
        <item sd="0" x="11"/>
        <item sd="0" x="207"/>
        <item sd="0" x="121"/>
        <item sd="0" x="94"/>
        <item sd="0" x="226"/>
        <item t="default" sd="0"/>
      </items>
    </pivotField>
    <pivotField showAll="0">
      <items count="1436">
        <item sd="0" x="11"/>
        <item sd="0" x="294"/>
        <item sd="0" x="274"/>
        <item sd="0" x="266"/>
        <item sd="0" x="279"/>
        <item sd="0" x="273"/>
        <item sd="0" x="0"/>
        <item sd="0" x="1"/>
        <item sd="0" x="2"/>
        <item sd="0" x="56"/>
        <item sd="0" x="54"/>
        <item sd="0" x="3"/>
        <item sd="0" x="76"/>
        <item sd="0" x="77"/>
        <item sd="0" x="78"/>
        <item sd="0" x="79"/>
        <item sd="0" x="509"/>
        <item sd="0" x="628"/>
        <item sd="0" x="1146"/>
        <item sd="0" x="609"/>
        <item sd="0" x="80"/>
        <item sd="0" x="622"/>
        <item sd="0" x="531"/>
        <item sd="0" x="81"/>
        <item sd="0" x="26"/>
        <item sd="0" x="453"/>
        <item sd="0" x="694"/>
        <item sd="0" x="82"/>
        <item sd="0" x="834"/>
        <item sd="0" x="1173"/>
        <item sd="0" x="1160"/>
        <item sd="0" x="1129"/>
        <item sd="0" x="83"/>
        <item sd="0" x="209"/>
        <item sd="0" x="101"/>
        <item sd="0" x="614"/>
        <item sd="0" x="84"/>
        <item sd="0" x="1221"/>
        <item sd="0" x="85"/>
        <item sd="0" x="596"/>
        <item sd="0" x="86"/>
        <item sd="0" x="87"/>
        <item sd="0" x="88"/>
        <item sd="0" x="89"/>
        <item sd="0" x="90"/>
        <item sd="0" x="91"/>
        <item sd="0" x="92"/>
        <item sd="0" x="214"/>
        <item sd="0" x="191"/>
        <item sd="0" x="93"/>
        <item sd="0" x="94"/>
        <item sd="0" x="95"/>
        <item sd="0" x="1309"/>
        <item sd="0" x="323"/>
        <item sd="0" x="1244"/>
        <item sd="0" x="1243"/>
        <item sd="0" x="1247"/>
        <item sd="0" x="1246"/>
        <item sd="0" x="1248"/>
        <item sd="0" x="1141"/>
        <item sd="0" x="652"/>
        <item sd="0" x="1335"/>
        <item sd="0" x="804"/>
        <item sd="0" x="538"/>
        <item sd="0" x="1043"/>
        <item sd="0" x="289"/>
        <item sd="0" x="324"/>
        <item sd="0" x="1339"/>
        <item sd="0" x="1239"/>
        <item sd="0" x="511"/>
        <item sd="0" x="51"/>
        <item sd="0" x="333"/>
        <item sd="0" x="1420"/>
        <item sd="0" x="1343"/>
        <item sd="0" x="1185"/>
        <item sd="0" x="1230"/>
        <item sd="0" x="325"/>
        <item sd="0" x="1242"/>
        <item sd="0" x="1419"/>
        <item sd="0" x="1314"/>
        <item sd="0" x="1434"/>
        <item sd="0" x="1423"/>
        <item sd="0" x="1081"/>
        <item sd="0" x="1378"/>
        <item sd="0" x="944"/>
        <item sd="0" x="326"/>
        <item sd="0" x="1426"/>
        <item sd="0" x="919"/>
        <item sd="0" x="1143"/>
        <item sd="0" x="1188"/>
        <item sd="0" x="1338"/>
        <item sd="0" x="1186"/>
        <item sd="0" x="1187"/>
        <item sd="0" x="1421"/>
        <item sd="0" x="1169"/>
        <item sd="0" x="1241"/>
        <item sd="0" x="1237"/>
        <item sd="0" x="1189"/>
        <item sd="0" x="1170"/>
        <item sd="0" x="1402"/>
        <item sd="0" x="1377"/>
        <item sd="0" x="1184"/>
        <item sd="0" x="1144"/>
        <item sd="0" x="1238"/>
        <item sd="0" x="1422"/>
        <item sd="0" x="917"/>
        <item sd="0" x="1082"/>
        <item sd="0" x="327"/>
        <item sd="0" x="23"/>
        <item sd="0" x="1284"/>
        <item sd="0" x="1032"/>
        <item sd="0" x="1330"/>
        <item sd="0" x="536"/>
        <item sd="0" x="1003"/>
        <item sd="0" x="258"/>
        <item sd="0" x="210"/>
        <item sd="0" x="845"/>
        <item sd="0" x="833"/>
        <item sd="0" x="349"/>
        <item sd="0" x="183"/>
        <item sd="0" x="790"/>
        <item sd="0" x="38"/>
        <item sd="0" x="466"/>
        <item sd="0" x="475"/>
        <item sd="0" x="350"/>
        <item sd="0" x="44"/>
        <item sd="0" x="351"/>
        <item sd="0" x="53"/>
        <item sd="0" x="352"/>
        <item sd="0" x="665"/>
        <item sd="0" x="522"/>
        <item sd="0" x="787"/>
        <item sd="0" x="353"/>
        <item sd="0" x="354"/>
        <item sd="0" x="355"/>
        <item sd="0" x="347"/>
        <item sd="0" x="1042"/>
        <item sd="0" x="356"/>
        <item sd="0" x="1215"/>
        <item sd="0" x="12"/>
        <item sd="0" x="598"/>
        <item sd="0" x="647"/>
        <item sd="0" x="1026"/>
        <item sd="0" x="1321"/>
        <item sd="0" x="456"/>
        <item sd="0" x="357"/>
        <item sd="0" x="358"/>
        <item sd="0" x="211"/>
        <item sd="0" x="359"/>
        <item sd="0" x="360"/>
        <item sd="0" x="604"/>
        <item sd="0" x="745"/>
        <item sd="0" x="1323"/>
        <item sd="0" x="1058"/>
        <item sd="0" x="341"/>
        <item sd="0" x="134"/>
        <item sd="0" x="228"/>
        <item sd="0" x="1159"/>
        <item sd="0" x="1149"/>
        <item sd="0" x="224"/>
        <item sd="0" x="223"/>
        <item sd="0" x="1293"/>
        <item sd="0" x="361"/>
        <item sd="0" x="362"/>
        <item sd="0" x="239"/>
        <item sd="0" x="1299"/>
        <item sd="0" x="363"/>
        <item sd="0" x="821"/>
        <item sd="0" x="814"/>
        <item sd="0" x="205"/>
        <item sd="0" x="37"/>
        <item sd="0" x="364"/>
        <item sd="0" x="365"/>
        <item sd="0" x="366"/>
        <item sd="0" x="592"/>
        <item sd="0" x="367"/>
        <item sd="0" x="212"/>
        <item sd="0" x="244"/>
        <item sd="0" x="1223"/>
        <item sd="0" x="457"/>
        <item sd="0" x="277"/>
        <item sd="0" x="368"/>
        <item sd="0" x="369"/>
        <item sd="0" x="607"/>
        <item sd="0" x="215"/>
        <item sd="0" x="819"/>
        <item sd="0" x="370"/>
        <item sd="0" x="1048"/>
        <item sd="0" x="371"/>
        <item sd="0" x="372"/>
        <item sd="0" x="788"/>
        <item sd="0" x="747"/>
        <item sd="0" x="373"/>
        <item sd="0" x="482"/>
        <item sd="0" x="374"/>
        <item sd="0" x="512"/>
        <item sd="0" x="375"/>
        <item sd="0" x="677"/>
        <item sd="0" x="376"/>
        <item sd="0" x="1148"/>
        <item sd="0" x="1142"/>
        <item sd="0" x="1162"/>
        <item sd="0" x="233"/>
        <item sd="0" x="775"/>
        <item sd="0" x="1306"/>
        <item sd="0" x="343"/>
        <item sd="0" x="1000"/>
        <item sd="0" x="1153"/>
        <item sd="0" x="1070"/>
        <item sd="0" x="1332"/>
        <item sd="0" x="1225"/>
        <item sd="0" x="1016"/>
        <item sd="0" x="17"/>
        <item sd="0" x="167"/>
        <item sd="0" x="177"/>
        <item sd="0" x="161"/>
        <item sd="0" x="262"/>
        <item sd="0" x="377"/>
        <item sd="0" x="160"/>
        <item sd="0" x="835"/>
        <item sd="0" x="851"/>
        <item sd="0" x="162"/>
        <item sd="0" x="173"/>
        <item sd="0" x="169"/>
        <item sd="0" x="378"/>
        <item sd="0" x="336"/>
        <item sd="0" x="1063"/>
        <item sd="0" x="813"/>
        <item sd="0" x="817"/>
        <item sd="0" x="480"/>
        <item sd="0" x="340"/>
        <item sd="0" x="342"/>
        <item sd="0" x="504"/>
        <item sd="0" x="1317"/>
        <item sd="0" x="909"/>
        <item sd="0" x="1204"/>
        <item sd="0" x="1035"/>
        <item sd="0" x="1067"/>
        <item sd="0" x="547"/>
        <item sd="0" x="252"/>
        <item sd="0" x="379"/>
        <item sd="0" x="46"/>
        <item sd="0" x="1310"/>
        <item sd="0" x="849"/>
        <item sd="0" x="736"/>
        <item sd="0" x="241"/>
        <item sd="0" x="6"/>
        <item sd="0" x="847"/>
        <item sd="0" x="839"/>
        <item sd="0" x="1285"/>
        <item sd="0" x="534"/>
        <item sd="0" x="1203"/>
        <item sd="0" x="1206"/>
        <item sd="0" x="499"/>
        <item sd="0" x="681"/>
        <item sd="0" x="246"/>
        <item sd="0" x="837"/>
        <item sd="0" x="618"/>
        <item sd="0" x="783"/>
        <item sd="0" x="380"/>
        <item sd="0" x="1219"/>
        <item sd="0" x="491"/>
        <item sd="0" x="905"/>
        <item sd="0" x="381"/>
        <item sd="0" x="382"/>
        <item sd="0" x="485"/>
        <item sd="0" x="383"/>
        <item sd="0" x="384"/>
        <item sd="0" x="385"/>
        <item sd="0" x="506"/>
        <item sd="0" x="490"/>
        <item sd="0" x="493"/>
        <item sd="0" x="196"/>
        <item sd="0" x="147"/>
        <item sd="0" x="306"/>
        <item sd="0" x="808"/>
        <item sd="0" x="1231"/>
        <item sd="0" x="270"/>
        <item sd="0" x="828"/>
        <item sd="0" x="1318"/>
        <item sd="0" x="781"/>
        <item sd="0" x="533"/>
        <item sd="0" x="282"/>
        <item sd="0" x="386"/>
        <item sd="0" x="728"/>
        <item sd="0" x="1331"/>
        <item sd="0" x="387"/>
        <item sd="0" x="213"/>
        <item sd="0" x="1279"/>
        <item sd="0" x="388"/>
        <item sd="0" x="824"/>
        <item sd="0" x="389"/>
        <item sd="0" x="195"/>
        <item sd="0" x="1228"/>
        <item sd="0" x="390"/>
        <item sd="0" x="391"/>
        <item sd="0" x="1224"/>
        <item sd="0" x="392"/>
        <item sd="0" x="316"/>
        <item sd="0" x="393"/>
        <item sd="0" x="104"/>
        <item sd="0" x="394"/>
        <item sd="0" x="395"/>
        <item sd="0" x="218"/>
        <item sd="0" x="396"/>
        <item sd="0" x="801"/>
        <item sd="0" x="397"/>
        <item sd="0" x="398"/>
        <item sd="0" x="271"/>
        <item sd="0" x="238"/>
        <item sd="0" x="722"/>
        <item sd="0" x="721"/>
        <item sd="0" x="914"/>
        <item sd="0" x="399"/>
        <item sd="0" x="400"/>
        <item sd="0" x="329"/>
        <item sd="0" x="1291"/>
        <item sd="0" x="276"/>
        <item sd="0" x="601"/>
        <item sd="0" x="1294"/>
        <item sd="0" x="735"/>
        <item sd="0" x="401"/>
        <item sd="0" x="497"/>
        <item sd="0" x="838"/>
        <item sd="0" x="1290"/>
        <item sd="0" x="330"/>
        <item sd="0" x="1298"/>
        <item sd="0" x="328"/>
        <item sd="0" x="402"/>
        <item sd="0" x="1313"/>
        <item sd="0" x="275"/>
        <item sd="0" x="48"/>
        <item sd="0" x="1319"/>
        <item sd="0" x="1068"/>
        <item sd="0" x="1023"/>
        <item sd="0" x="472"/>
        <item sd="0" x="403"/>
        <item sd="0" x="404"/>
        <item sd="0" x="405"/>
        <item sd="0" x="406"/>
        <item sd="0" x="407"/>
        <item sd="0" x="615"/>
        <item sd="0" x="624"/>
        <item sd="0" x="516"/>
        <item sd="0" x="599"/>
        <item sd="0" x="743"/>
        <item sd="0" x="408"/>
        <item sd="0" x="180"/>
        <item sd="0" x="680"/>
        <item sd="0" x="459"/>
        <item sd="0" x="57"/>
        <item sd="0" x="409"/>
        <item sd="0" x="52"/>
        <item sd="0" x="410"/>
        <item sd="0" x="582"/>
        <item sd="0" x="411"/>
        <item sd="0" x="621"/>
        <item sd="0" x="412"/>
        <item sd="0" x="777"/>
        <item sd="0" x="413"/>
        <item sd="0" x="124"/>
        <item sd="0" x="414"/>
        <item sd="0" x="312"/>
        <item sd="0" x="415"/>
        <item sd="0" x="416"/>
        <item sd="0" x="417"/>
        <item sd="0" x="1008"/>
        <item sd="0" x="1013"/>
        <item sd="0" x="999"/>
        <item sd="0" x="1012"/>
        <item sd="0" x="185"/>
        <item sd="0" x="301"/>
        <item sd="0" x="157"/>
        <item sd="0" x="418"/>
        <item sd="0" x="1209"/>
        <item sd="0" x="806"/>
        <item sd="0" x="419"/>
        <item sd="0" x="420"/>
        <item sd="0" x="1027"/>
        <item sd="0" x="822"/>
        <item sd="0" x="288"/>
        <item sd="0" x="738"/>
        <item sd="0" x="662"/>
        <item sd="0" x="523"/>
        <item sd="0" x="421"/>
        <item sd="0" x="1168"/>
        <item sd="0" x="222"/>
        <item sd="0" x="562"/>
        <item sd="0" x="422"/>
        <item sd="0" x="423"/>
        <item sd="0" x="265"/>
        <item sd="0" x="726"/>
        <item sd="0" x="334"/>
        <item sd="0" x="915"/>
        <item sd="0" x="1217"/>
        <item sd="0" x="424"/>
        <item sd="0" x="913"/>
        <item sd="0" x="1326"/>
        <item sd="0" x="810"/>
        <item sd="0" x="332"/>
        <item sd="0" x="730"/>
        <item sd="0" x="247"/>
        <item sd="0" x="811"/>
        <item sd="0" x="1311"/>
        <item sd="0" x="1060"/>
        <item sd="0" x="675"/>
        <item sd="0" x="489"/>
        <item sd="0" x="243"/>
        <item sd="0" x="131"/>
        <item sd="0" x="1327"/>
        <item sd="0" x="425"/>
        <item sd="0" x="742"/>
        <item sd="0" x="1071"/>
        <item sd="0" x="163"/>
        <item sd="0" x="1017"/>
        <item sd="0" x="426"/>
        <item sd="0" x="785"/>
        <item sd="0" x="427"/>
        <item sd="0" x="1302"/>
        <item sd="0" x="645"/>
        <item sd="0" x="627"/>
        <item sd="0" x="629"/>
        <item sd="0" x="638"/>
        <item sd="0" x="630"/>
        <item sd="0" x="428"/>
        <item sd="0" x="608"/>
        <item sd="0" x="1041"/>
        <item sd="0" x="1045"/>
        <item sd="0" x="626"/>
        <item sd="0" x="818"/>
        <item sd="0" x="1287"/>
        <item sd="0" x="337"/>
        <item sd="0" x="1336"/>
        <item sd="0" x="1328"/>
        <item sd="0" x="723"/>
        <item sd="0" x="339"/>
        <item sd="0" x="253"/>
        <item sd="0" x="1266"/>
        <item sd="0" x="429"/>
        <item sd="0" x="430"/>
        <item sd="0" x="729"/>
        <item sd="0" x="737"/>
        <item sd="0" x="778"/>
        <item sd="0" x="904"/>
        <item sd="0" x="235"/>
        <item sd="0" x="631"/>
        <item sd="0" x="431"/>
        <item sd="0" x="1303"/>
        <item sd="0" x="844"/>
        <item sd="0" x="432"/>
        <item sd="0" x="713"/>
        <item sd="0" x="712"/>
        <item sd="0" x="717"/>
        <item sd="0" x="715"/>
        <item sd="0" x="433"/>
        <item sd="0" x="168"/>
        <item sd="0" x="42"/>
        <item sd="0" x="43"/>
        <item sd="0" x="293"/>
        <item sd="0" x="216"/>
        <item sd="0" x="1267"/>
        <item sd="0" x="434"/>
        <item sd="0" x="664"/>
        <item sd="0" x="515"/>
        <item sd="0" x="36"/>
        <item sd="0" x="718"/>
        <item sd="0" x="527"/>
        <item sd="0" x="164"/>
        <item sd="0" x="1234"/>
        <item sd="0" x="1226"/>
        <item sd="0" x="1059"/>
        <item sd="0" x="674"/>
        <item sd="0" x="435"/>
        <item sd="0" x="436"/>
        <item sd="0" x="437"/>
        <item sd="0" x="438"/>
        <item sd="0" x="439"/>
        <item sd="0" x="440"/>
        <item sd="0" x="441"/>
        <item sd="0" x="181"/>
        <item sd="0" x="259"/>
        <item sd="0" x="166"/>
        <item sd="0" x="269"/>
        <item sd="0" x="245"/>
        <item sd="0" x="666"/>
        <item sd="0" x="487"/>
        <item sd="0" x="207"/>
        <item sd="0" x="667"/>
        <item sd="0" x="668"/>
        <item sd="0" x="1024"/>
        <item sd="0" x="1220"/>
        <item sd="0" x="112"/>
        <item sd="0" x="305"/>
        <item sd="0" x="535"/>
        <item sd="0" x="29"/>
        <item sd="0" x="789"/>
        <item sd="0" x="649"/>
        <item sd="0" x="669"/>
        <item sd="0" x="670"/>
        <item sd="0" x="671"/>
        <item sd="0" x="311"/>
        <item sd="0" x="519"/>
        <item sd="0" x="463"/>
        <item sd="0" x="543"/>
        <item sd="0" x="1320"/>
        <item sd="0" x="603"/>
        <item sd="0" x="816"/>
        <item sd="0" x="682"/>
        <item sd="0" x="41"/>
        <item sd="0" x="125"/>
        <item sd="0" x="287"/>
        <item sd="0" x="237"/>
        <item sd="0" x="477"/>
        <item sd="0" x="683"/>
        <item sd="0" x="1054"/>
        <item sd="0" x="701"/>
        <item sd="0" x="684"/>
        <item sd="0" x="685"/>
        <item sd="0" x="1034"/>
        <item sd="0" x="673"/>
        <item sd="0" x="1277"/>
        <item sd="0" x="240"/>
        <item sd="0" x="1036"/>
        <item sd="0" x="236"/>
        <item sd="0" x="249"/>
        <item sd="0" x="686"/>
        <item sd="0" x="591"/>
        <item sd="0" x="1006"/>
        <item sd="0" x="687"/>
        <item sd="0" x="774"/>
        <item sd="0" x="688"/>
        <item sd="0" x="689"/>
        <item sd="0" x="690"/>
        <item sd="0" x="691"/>
        <item sd="0" x="692"/>
        <item sd="0" x="111"/>
        <item sd="0" x="551"/>
        <item sd="0" x="280"/>
        <item sd="0" x="693"/>
        <item sd="0" x="186"/>
        <item sd="0" x="753"/>
        <item sd="0" x="28"/>
        <item sd="0" x="255"/>
        <item sd="0" x="802"/>
        <item sd="0" x="1037"/>
        <item sd="0" x="567"/>
        <item sd="0" x="613"/>
        <item sd="0" x="751"/>
        <item sd="0" x="595"/>
        <item sd="0" x="1072"/>
        <item sd="0" x="1065"/>
        <item sd="0" x="1051"/>
        <item sd="0" x="1038"/>
        <item sd="0" x="1030"/>
        <item sd="0" x="1025"/>
        <item sd="0" x="1046"/>
        <item sd="0" x="1044"/>
        <item sd="0" x="1028"/>
        <item sd="0" x="786"/>
        <item sd="0" x="779"/>
        <item sd="0" x="791"/>
        <item sd="0" x="188"/>
        <item sd="0" x="754"/>
        <item sd="0" x="21"/>
        <item sd="0" x="189"/>
        <item sd="0" x="755"/>
        <item sd="0" x="309"/>
        <item sd="0" x="96"/>
        <item sd="0" x="320"/>
        <item sd="0" x="139"/>
        <item sd="0" x="13"/>
        <item sd="0" x="25"/>
        <item sd="0" x="756"/>
        <item sd="0" x="757"/>
        <item sd="0" x="758"/>
        <item sd="0" x="759"/>
        <item sd="0" x="760"/>
        <item sd="0" x="761"/>
        <item sd="0" x="762"/>
        <item sd="0" x="763"/>
        <item sd="0" x="764"/>
        <item sd="0" x="1272"/>
        <item sd="0" x="586"/>
        <item sd="0" x="345"/>
        <item sd="0" x="823"/>
        <item sd="0" x="1315"/>
        <item sd="0" x="1049"/>
        <item sd="0" x="765"/>
        <item sd="0" x="256"/>
        <item sd="0" x="766"/>
        <item sd="0" x="1147"/>
        <item sd="0" x="676"/>
        <item sd="0" x="797"/>
        <item sd="0" x="1424"/>
        <item sd="0" x="1163"/>
        <item sd="0" x="1177"/>
        <item sd="0" x="767"/>
        <item sd="0" x="768"/>
        <item sd="0" x="1341"/>
        <item sd="0" x="1307"/>
        <item sd="0" x="793"/>
        <item sd="0" x="825"/>
        <item sd="0" x="103"/>
        <item sd="0" x="564"/>
        <item sd="0" x="769"/>
        <item sd="0" x="571"/>
        <item sd="0" x="1079"/>
        <item sd="0" x="656"/>
        <item sd="0" x="514"/>
        <item sd="0" x="1295"/>
        <item sd="0" x="610"/>
        <item sd="0" x="1278"/>
        <item sd="0" x="815"/>
        <item sd="0" x="1039"/>
        <item sd="0" x="165"/>
        <item sd="0" x="1077"/>
        <item sd="0" x="1010"/>
        <item sd="0" x="1019"/>
        <item sd="0" x="500"/>
        <item sd="0" x="770"/>
        <item sd="0" x="853"/>
        <item sd="0" x="566"/>
        <item sd="0" x="854"/>
        <item sd="0" x="855"/>
        <item sd="0" x="494"/>
        <item sd="0" x="510"/>
        <item sd="0" x="473"/>
        <item sd="0" x="1161"/>
        <item sd="0" x="799"/>
        <item sd="0" x="116"/>
        <item sd="0" x="30"/>
        <item sd="0" x="126"/>
        <item sd="0" x="597"/>
        <item sd="0" x="581"/>
        <item sd="0" x="856"/>
        <item sd="0" x="133"/>
        <item sd="0" x="857"/>
        <item sd="0" x="858"/>
        <item sd="0" x="1211"/>
        <item sd="0" x="230"/>
        <item sd="0" x="1167"/>
        <item sd="0" x="594"/>
        <item sd="0" x="268"/>
        <item sd="0" x="741"/>
        <item sd="0" x="1276"/>
        <item sd="0" x="107"/>
        <item sd="0" x="201"/>
        <item sd="0" x="859"/>
        <item sd="0" x="225"/>
        <item sd="0" x="226"/>
        <item sd="0" x="231"/>
        <item sd="0" x="1166"/>
        <item sd="0" x="860"/>
        <item sd="0" x="861"/>
        <item sd="0" x="862"/>
        <item sd="0" x="863"/>
        <item sd="0" x="864"/>
        <item sd="0" x="865"/>
        <item sd="0" x="866"/>
        <item sd="0" x="867"/>
        <item sd="0" x="868"/>
        <item sd="0" x="1240"/>
        <item sd="0" x="1400"/>
        <item sd="0" x="852"/>
        <item sd="0" x="1342"/>
        <item sd="0" x="348"/>
        <item sd="0" x="997"/>
        <item sd="0" x="1340"/>
        <item sd="0" x="869"/>
        <item sd="0" x="870"/>
        <item sd="0" x="871"/>
        <item sd="0" x="576"/>
        <item sd="0" x="872"/>
        <item sd="0" x="552"/>
        <item sd="0" x="873"/>
        <item sd="0" x="874"/>
        <item sd="0" x="573"/>
        <item sd="0" x="875"/>
        <item sd="0" x="876"/>
        <item sd="0" x="877"/>
        <item sd="0" x="1269"/>
        <item sd="0" x="1270"/>
        <item sd="0" x="1274"/>
        <item sd="0" x="752"/>
        <item sd="0" x="731"/>
        <item sd="0" x="478"/>
        <item sd="0" x="1286"/>
        <item sd="0" x="625"/>
        <item sd="0" x="483"/>
        <item sd="0" x="1289"/>
        <item sd="0" x="488"/>
        <item sd="0" x="1268"/>
        <item sd="0" x="590"/>
        <item sd="0" x="232"/>
        <item sd="0" x="637"/>
        <item sd="0" x="612"/>
        <item sd="0" x="827"/>
        <item sd="0" x="250"/>
        <item sd="0" x="251"/>
        <item sd="0" x="878"/>
        <item sd="0" x="879"/>
        <item sd="0" x="880"/>
        <item sd="0" x="584"/>
        <item sd="0" x="881"/>
        <item sd="0" x="563"/>
        <item sd="0" x="1021"/>
        <item sd="0" x="1014"/>
        <item sd="0" x="882"/>
        <item sd="0" x="725"/>
        <item sd="0" x="840"/>
        <item sd="0" x="617"/>
        <item sd="0" x="883"/>
        <item sd="0" x="55"/>
        <item sd="0" x="776"/>
        <item sd="0" x="884"/>
        <item sd="0" x="182"/>
        <item sd="0" x="885"/>
        <item sd="0" x="178"/>
        <item sd="0" x="998"/>
        <item sd="0" x="461"/>
        <item sd="0" x="602"/>
        <item sd="0" x="886"/>
        <item sd="0" x="887"/>
        <item sd="0" x="565"/>
        <item sd="0" x="657"/>
        <item sd="0" x="517"/>
        <item sd="0" x="1040"/>
        <item sd="0" x="1076"/>
        <item sd="0" x="548"/>
        <item sd="0" x="888"/>
        <item sd="0" x="678"/>
        <item sd="0" x="829"/>
        <item sd="0" x="1275"/>
        <item sd="0" x="679"/>
        <item sd="0" x="809"/>
        <item sd="0" x="583"/>
        <item sd="0" x="264"/>
        <item sd="0" x="50"/>
        <item sd="0" x="286"/>
        <item sd="0" x="889"/>
        <item sd="0" x="492"/>
        <item sd="0" x="890"/>
        <item sd="0" x="891"/>
        <item sd="0" x="892"/>
        <item sd="0" x="893"/>
        <item sd="0" x="894"/>
        <item sd="0" x="895"/>
        <item sd="0" x="476"/>
        <item sd="0" x="219"/>
        <item sd="0" x="1229"/>
        <item sd="0" x="49"/>
        <item sd="0" x="14"/>
        <item sd="0" x="556"/>
        <item sd="0" x="554"/>
        <item sd="0" x="110"/>
        <item sd="0" x="1333"/>
        <item sd="0" x="896"/>
        <item sd="0" x="897"/>
        <item sd="0" x="898"/>
        <item sd="0" x="544"/>
        <item sd="0" x="470"/>
        <item sd="0" x="272"/>
        <item sd="0" x="1056"/>
        <item sd="0" x="130"/>
        <item sd="0" x="47"/>
        <item sd="0" x="899"/>
        <item sd="0" x="900"/>
        <item sd="0" x="901"/>
        <item sd="0" x="902"/>
        <item sd="0" x="22"/>
        <item sd="0" x="903"/>
        <item sd="0" x="920"/>
        <item sd="0" x="921"/>
        <item sd="0" x="922"/>
        <item sd="0" x="923"/>
        <item sd="0" x="924"/>
        <item sd="0" x="925"/>
        <item sd="0" x="926"/>
        <item sd="0" x="7"/>
        <item sd="0" x="927"/>
        <item sd="0" x="928"/>
        <item sd="0" x="1155"/>
        <item sd="0" x="1235"/>
        <item sd="0" x="714"/>
        <item sd="0" x="1212"/>
        <item sd="0" x="703"/>
        <item sd="0" x="128"/>
        <item sd="0" x="843"/>
        <item sd="0" x="846"/>
        <item sd="0" x="929"/>
        <item sd="0" x="930"/>
        <item sd="0" x="931"/>
        <item sd="0" x="711"/>
        <item sd="0" x="932"/>
        <item sd="0" x="933"/>
        <item sd="0" x="716"/>
        <item sd="0" x="934"/>
        <item sd="0" x="146"/>
        <item sd="0" x="935"/>
        <item sd="0" x="936"/>
        <item sd="0" x="937"/>
        <item sd="0" x="938"/>
        <item sd="0" x="468"/>
        <item sd="0" x="831"/>
        <item sd="0" x="939"/>
        <item sd="0" x="940"/>
        <item sd="0" x="941"/>
        <item sd="0" x="297"/>
        <item sd="0" x="151"/>
        <item sd="0" x="942"/>
        <item sd="0" x="71"/>
        <item sd="0" x="62"/>
        <item sd="0" x="65"/>
        <item sd="0" x="561"/>
        <item sd="0" x="945"/>
        <item sd="0" x="73"/>
        <item sd="0" x="113"/>
        <item sd="0" x="559"/>
        <item sd="0" x="575"/>
        <item sd="0" x="946"/>
        <item sd="0" x="848"/>
        <item sd="0" x="141"/>
        <item sd="0" x="114"/>
        <item sd="0" x="158"/>
        <item sd="0" x="142"/>
        <item sd="0" x="143"/>
        <item sd="0" x="140"/>
        <item sd="0" x="152"/>
        <item sd="0" x="154"/>
        <item sd="0" x="310"/>
        <item sd="0" x="68"/>
        <item sd="0" x="58"/>
        <item sd="0" x="947"/>
        <item sd="0" x="319"/>
        <item sd="0" x="948"/>
        <item sd="0" x="949"/>
        <item sd="0" x="950"/>
        <item sd="0" x="72"/>
        <item sd="0" x="951"/>
        <item sd="0" x="148"/>
        <item sd="0" x="578"/>
        <item sd="0" x="74"/>
        <item sd="0" x="952"/>
        <item sd="0" x="850"/>
        <item sd="0" x="442"/>
        <item sd="0" x="452"/>
        <item sd="0" x="450"/>
        <item sd="0" x="953"/>
        <item sd="0" x="954"/>
        <item sd="0" x="572"/>
        <item sd="0" x="574"/>
        <item sd="0" x="127"/>
        <item sd="0" x="118"/>
        <item sd="0" x="955"/>
        <item sd="0" x="59"/>
        <item sd="0" x="956"/>
        <item sd="0" x="570"/>
        <item sd="0" x="16"/>
        <item sd="0" x="307"/>
        <item sd="0" x="98"/>
        <item sd="0" x="61"/>
        <item sd="0" x="695"/>
        <item sd="0" x="842"/>
        <item sd="0" x="295"/>
        <item sd="0" x="99"/>
        <item sd="0" x="447"/>
        <item sd="0" x="557"/>
        <item sd="0" x="568"/>
        <item sd="0" x="957"/>
        <item sd="0" x="137"/>
        <item sd="0" x="156"/>
        <item sd="0" x="100"/>
        <item sd="0" x="958"/>
        <item sd="0" x="541"/>
        <item sd="0" x="67"/>
        <item sd="0" x="959"/>
        <item sd="0" x="960"/>
        <item sd="0" x="961"/>
        <item sd="0" x="24"/>
        <item sd="0" x="15"/>
        <item sd="0" x="115"/>
        <item sd="0" x="449"/>
        <item sd="0" x="962"/>
        <item sd="0" x="69"/>
        <item sd="0" x="303"/>
        <item sd="0" x="120"/>
        <item sd="0" x="202"/>
        <item sd="0" x="159"/>
        <item sd="0" x="108"/>
        <item sd="0" x="145"/>
        <item sd="0" x="963"/>
        <item sd="0" x="964"/>
        <item sd="0" x="105"/>
        <item sd="0" x="153"/>
        <item sd="0" x="467"/>
        <item sd="0" x="321"/>
        <item sd="0" x="32"/>
        <item sd="0" x="70"/>
        <item sd="0" x="1334"/>
        <item sd="0" x="123"/>
        <item sd="0" x="304"/>
        <item sd="0" x="451"/>
        <item sd="0" x="102"/>
        <item sd="0" x="965"/>
        <item sd="0" x="966"/>
        <item sd="0" x="60"/>
        <item sd="0" x="117"/>
        <item sd="0" x="967"/>
        <item sd="0" x="64"/>
        <item sd="0" x="458"/>
        <item sd="0" x="968"/>
        <item sd="0" x="187"/>
        <item sd="0" x="465"/>
        <item sd="0" x="284"/>
        <item sd="0" x="969"/>
        <item sd="0" x="970"/>
        <item sd="0" x="1227"/>
        <item sd="0" x="971"/>
        <item sd="0" x="322"/>
        <item sd="0" x="208"/>
        <item sd="0" x="155"/>
        <item sd="0" x="63"/>
        <item sd="0" x="75"/>
        <item sd="0" x="972"/>
        <item sd="0" x="973"/>
        <item sd="0" x="974"/>
        <item sd="0" x="1216"/>
        <item sd="0" x="975"/>
        <item sd="0" x="976"/>
        <item sd="0" x="977"/>
        <item sd="0" x="978"/>
        <item sd="0" x="979"/>
        <item sd="0" x="313"/>
        <item sd="0" x="150"/>
        <item sd="0" x="980"/>
        <item sd="0" x="981"/>
        <item sd="0" x="982"/>
        <item sd="0" x="983"/>
        <item sd="0" x="18"/>
        <item sd="0" x="984"/>
        <item sd="0" x="985"/>
        <item sd="0" x="986"/>
        <item sd="0" x="484"/>
        <item sd="0" x="987"/>
        <item sd="0" x="988"/>
        <item sd="0" x="989"/>
        <item sd="0" x="1022"/>
        <item sd="0" x="1281"/>
        <item sd="0" x="1308"/>
        <item sd="0" x="990"/>
        <item sd="0" x="1053"/>
        <item sd="0" x="991"/>
        <item sd="0" x="992"/>
        <item sd="0" x="1015"/>
        <item sd="0" x="486"/>
        <item sd="0" x="993"/>
        <item sd="0" x="994"/>
        <item sd="0" x="569"/>
        <item sd="0" x="1047"/>
        <item sd="0" x="720"/>
        <item sd="0" x="469"/>
        <item sd="0" x="643"/>
        <item sd="0" x="648"/>
        <item sd="0" x="633"/>
        <item sd="0" x="995"/>
        <item sd="0" x="1062"/>
        <item sd="0" x="1052"/>
        <item sd="0" x="996"/>
        <item sd="0" x="290"/>
        <item sd="0" x="193"/>
        <item sd="0" x="31"/>
        <item sd="0" x="1083"/>
        <item sd="0" x="1084"/>
        <item sd="0" x="198"/>
        <item sd="0" x="1085"/>
        <item sd="0" x="5"/>
        <item sd="0" x="474"/>
        <item sd="0" x="1210"/>
        <item sd="0" x="537"/>
        <item sd="0" x="1305"/>
        <item sd="0" x="784"/>
        <item sd="0" x="744"/>
        <item sd="0" x="826"/>
        <item sd="0" x="746"/>
        <item sd="0" x="267"/>
        <item sd="0" x="1086"/>
        <item sd="0" x="916"/>
        <item sd="0" x="8"/>
        <item sd="0" x="910"/>
        <item sd="0" x="346"/>
        <item sd="0" x="35"/>
        <item sd="0" x="577"/>
        <item sd="0" x="558"/>
        <item sd="0" x="1087"/>
        <item sd="0" x="710"/>
        <item sd="0" x="734"/>
        <item sd="0" x="749"/>
        <item sd="0" x="1088"/>
        <item sd="0" x="642"/>
        <item sd="0" x="650"/>
        <item sd="0" x="636"/>
        <item sd="0" x="644"/>
        <item sd="0" x="641"/>
        <item sd="0" x="632"/>
        <item sd="0" x="655"/>
        <item sd="0" x="640"/>
        <item sd="0" x="639"/>
        <item sd="0" x="634"/>
        <item sd="0" x="654"/>
        <item sd="0" x="653"/>
        <item sd="0" x="646"/>
        <item sd="0" x="1089"/>
        <item sd="0" x="661"/>
        <item sd="0" x="805"/>
        <item sd="0" x="520"/>
        <item sd="0" x="1090"/>
        <item sd="0" x="1050"/>
        <item sd="0" x="605"/>
        <item sd="0" x="620"/>
        <item sd="0" x="651"/>
        <item sd="0" x="179"/>
        <item sd="0" x="39"/>
        <item sd="0" x="772"/>
        <item sd="0" x="1091"/>
        <item sd="0" x="174"/>
        <item sd="0" x="1092"/>
        <item sd="0" x="507"/>
        <item sd="0" x="1073"/>
        <item sd="0" x="138"/>
        <item sd="0" x="750"/>
        <item sd="0" x="733"/>
        <item sd="0" x="1093"/>
        <item sd="0" x="220"/>
        <item sd="0" x="1179"/>
        <item sd="0" x="1125"/>
        <item sd="0" x="1428"/>
        <item sd="0" x="795"/>
        <item sd="0" x="1145"/>
        <item sd="0" x="635"/>
        <item sd="0" x="1094"/>
        <item sd="0" x="1095"/>
        <item sd="0" x="464"/>
        <item sd="0" x="443"/>
        <item sd="0" x="204"/>
        <item sd="0" x="1296"/>
        <item sd="0" x="660"/>
        <item sd="0" x="526"/>
        <item sd="0" x="1033"/>
        <item sd="0" x="1283"/>
        <item sd="0" x="727"/>
        <item sd="0" x="748"/>
        <item sd="0" x="1329"/>
        <item sd="0" x="283"/>
        <item sd="0" x="338"/>
        <item sd="0" x="1096"/>
        <item sd="0" x="1232"/>
        <item sd="0" x="1288"/>
        <item sd="0" x="229"/>
        <item sd="0" x="1171"/>
        <item sd="0" x="1172"/>
        <item sd="0" x="1133"/>
        <item sd="0" x="221"/>
        <item sd="0" x="841"/>
        <item sd="0" x="1097"/>
        <item sd="0" x="1007"/>
        <item sd="0" x="1157"/>
        <item sd="0" x="1427"/>
        <item sd="0" x="298"/>
        <item sd="0" x="144"/>
        <item sd="0" x="176"/>
        <item sd="0" x="1066"/>
        <item sd="0" x="1005"/>
        <item sd="0" x="1098"/>
        <item sd="0" x="1183"/>
        <item sd="0" x="1130"/>
        <item sd="0" x="1431"/>
        <item sd="0" x="1139"/>
        <item sd="0" x="260"/>
        <item sd="0" x="616"/>
        <item sd="0" x="585"/>
        <item sd="0" x="1099"/>
        <item sd="0" x="1100"/>
        <item sd="0" x="1101"/>
        <item sd="0" x="1102"/>
        <item sd="0" x="335"/>
        <item sd="0" x="1009"/>
        <item sd="0" x="1011"/>
        <item sd="0" x="248"/>
        <item sd="0" x="1103"/>
        <item sd="0" x="27"/>
        <item sd="0" x="1429"/>
        <item sd="0" x="796"/>
        <item sd="0" x="1165"/>
        <item sd="0" x="1128"/>
        <item sd="0" x="1135"/>
        <item sd="0" x="20"/>
        <item sd="0" x="1104"/>
        <item sd="0" x="1075"/>
        <item sd="0" x="170"/>
        <item sd="0" x="172"/>
        <item sd="0" x="1105"/>
        <item sd="0" x="1029"/>
        <item sd="0" x="1324"/>
        <item sd="0" x="122"/>
        <item sd="0" x="302"/>
        <item sd="0" x="1106"/>
        <item sd="0" x="1107"/>
        <item sd="0" x="129"/>
        <item sd="0" x="199"/>
        <item sd="0" x="40"/>
        <item sd="0" x="331"/>
        <item sd="0" x="296"/>
        <item sd="0" x="530"/>
        <item sd="0" x="300"/>
        <item sd="0" x="524"/>
        <item sd="0" x="658"/>
        <item sd="0" x="542"/>
        <item sd="0" x="136"/>
        <item sd="0" x="532"/>
        <item sd="0" x="1108"/>
        <item sd="0" x="546"/>
        <item sd="0" x="773"/>
        <item sd="0" x="444"/>
        <item sd="0" x="454"/>
        <item sd="0" x="445"/>
        <item sd="0" x="460"/>
        <item sd="0" x="446"/>
        <item sd="0" x="462"/>
        <item sd="0" x="1018"/>
        <item sd="0" x="580"/>
        <item sd="0" x="1109"/>
        <item sd="0" x="1064"/>
        <item sd="0" x="1110"/>
        <item sd="0" x="1111"/>
        <item sd="0" x="1112"/>
        <item sd="0" x="1113"/>
        <item sd="0" x="1055"/>
        <item sd="0" x="1114"/>
        <item sd="0" x="550"/>
        <item sd="0" x="1115"/>
        <item sd="0" x="1116"/>
        <item sd="0" x="1117"/>
        <item sd="0" x="1118"/>
        <item sd="0" x="1001"/>
        <item sd="0" x="1004"/>
        <item sd="0" x="1002"/>
        <item sd="0" x="908"/>
        <item sd="0" x="1119"/>
        <item sd="0" x="555"/>
        <item sd="0" x="539"/>
        <item sd="0" x="4"/>
        <item sd="0" x="771"/>
        <item sd="0" x="943"/>
        <item sd="0" x="1401"/>
        <item sd="0" x="1080"/>
        <item sd="0" x="918"/>
        <item sd="0" x="528"/>
        <item sd="0" x="1057"/>
        <item sd="0" x="1316"/>
        <item sd="0" x="1061"/>
        <item sd="0" x="912"/>
        <item sd="0" x="505"/>
        <item sd="0" x="1208"/>
        <item sd="0" x="782"/>
        <item sd="0" x="545"/>
        <item sd="0" x="623"/>
        <item sd="0" x="1300"/>
        <item sd="0" x="1196"/>
        <item sd="0" x="1207"/>
        <item sd="0" x="732"/>
        <item sd="0" x="812"/>
        <item sd="0" x="508"/>
        <item sd="0" x="503"/>
        <item sd="0" x="1120"/>
        <item sd="0" x="800"/>
        <item sd="0" x="1337"/>
        <item sd="0" x="1121"/>
        <item sd="0" x="242"/>
        <item sd="0" x="1249"/>
        <item sd="0" x="1181"/>
        <item sd="0" x="1158"/>
        <item sd="0" x="1127"/>
        <item sd="0" x="1425"/>
        <item sd="0" x="1136"/>
        <item sd="0" x="1178"/>
        <item sd="0" x="1126"/>
        <item sd="0" x="1150"/>
        <item sd="0" x="1020"/>
        <item sd="0" x="263"/>
        <item sd="0" x="1292"/>
        <item sd="0" x="285"/>
        <item sd="0" x="1069"/>
        <item sd="0" x="1312"/>
        <item sd="0" x="190"/>
        <item sd="0" x="175"/>
        <item sd="0" x="1250"/>
        <item sd="0" x="200"/>
        <item sd="0" x="611"/>
        <item sd="0" x="66"/>
        <item sd="0" x="593"/>
        <item sd="0" x="1164"/>
        <item sd="0" x="1245"/>
        <item sd="0" x="1282"/>
        <item sd="0" x="227"/>
        <item sd="0" x="206"/>
        <item sd="0" x="1251"/>
        <item sd="0" x="1252"/>
        <item sd="0" x="317"/>
        <item sd="0" x="121"/>
        <item sd="0" x="1253"/>
        <item sd="0" x="1254"/>
        <item sd="0" x="707"/>
        <item sd="0" x="1233"/>
        <item sd="0" x="1255"/>
        <item sd="0" x="1256"/>
        <item sd="0" x="1257"/>
        <item sd="0" x="600"/>
        <item sd="0" x="659"/>
        <item sd="0" x="525"/>
        <item sd="0" x="1222"/>
        <item sd="0" x="1258"/>
        <item sd="0" x="698"/>
        <item sd="0" x="1259"/>
        <item sd="0" x="1260"/>
        <item sd="0" x="481"/>
        <item sd="0" x="9"/>
        <item sd="0" x="1192"/>
        <item sd="0" x="1202"/>
        <item sd="0" x="1201"/>
        <item sd="0" x="1213"/>
        <item sd="0" x="553"/>
        <item sd="0" x="1261"/>
        <item sd="0" x="1262"/>
        <item sd="0" x="132"/>
        <item sd="0" x="315"/>
        <item sd="0" x="1263"/>
        <item sd="0" x="820"/>
        <item sd="0" x="836"/>
        <item sd="0" x="1264"/>
        <item sd="0" x="1265"/>
        <item sd="0" x="1344"/>
        <item sd="0" x="1345"/>
        <item sd="0" x="1346"/>
        <item sd="0" x="1347"/>
        <item sd="0" x="135"/>
        <item sd="0" x="299"/>
        <item sd="0" x="709"/>
        <item sd="0" x="719"/>
        <item sd="0" x="1195"/>
        <item sd="0" x="1197"/>
        <item sd="0" x="1194"/>
        <item sd="0" x="1193"/>
        <item sd="0" x="1205"/>
        <item sd="0" x="1191"/>
        <item sd="0" x="1200"/>
        <item sd="0" x="1199"/>
        <item sd="0" x="587"/>
        <item sd="0" x="740"/>
        <item sd="0" x="697"/>
        <item sd="0" x="1325"/>
        <item sd="0" x="832"/>
        <item sd="0" x="1218"/>
        <item sd="0" x="700"/>
        <item sd="0" x="549"/>
        <item sd="0" x="261"/>
        <item sd="0" x="281"/>
        <item sd="0" x="706"/>
        <item sd="0" x="704"/>
        <item sd="0" x="291"/>
        <item sd="0" x="1348"/>
        <item sd="0" x="1349"/>
        <item sd="0" x="696"/>
        <item sd="0" x="1350"/>
        <item sd="0" x="292"/>
        <item sd="0" x="257"/>
        <item sd="0" x="1351"/>
        <item sd="0" x="702"/>
        <item sd="0" x="1190"/>
        <item sd="0" x="1352"/>
        <item sd="0" x="1198"/>
        <item sd="0" x="1353"/>
        <item sd="0" x="588"/>
        <item sd="0" x="1354"/>
        <item sd="0" x="217"/>
        <item sd="0" x="184"/>
        <item sd="0" x="1355"/>
        <item sd="0" x="663"/>
        <item sd="0" x="521"/>
        <item sd="0" x="1301"/>
        <item sd="0" x="1176"/>
        <item sd="0" x="1174"/>
        <item sd="0" x="1122"/>
        <item sd="0" x="1138"/>
        <item sd="0" x="1432"/>
        <item sd="0" x="794"/>
        <item sd="0" x="1152"/>
        <item sd="0" x="1430"/>
        <item sd="0" x="798"/>
        <item sd="0" x="1140"/>
        <item sd="0" x="1182"/>
        <item sd="0" x="1131"/>
        <item sd="0" x="1151"/>
        <item sd="0" x="1180"/>
        <item sd="0" x="1123"/>
        <item sd="0" x="1137"/>
        <item sd="0" x="1124"/>
        <item sd="0" x="1154"/>
        <item sd="0" x="1134"/>
        <item sd="0" x="1271"/>
        <item sd="0" x="1356"/>
        <item sd="0" x="19"/>
        <item sd="0" x="513"/>
        <item sd="0" x="171"/>
        <item sd="0" x="344"/>
        <item sd="0" x="1322"/>
        <item sd="0" x="197"/>
        <item sd="0" x="1236"/>
        <item sd="0" x="1357"/>
        <item sd="0" x="1358"/>
        <item sd="0" x="1359"/>
        <item sd="0" x="708"/>
        <item sd="0" x="699"/>
        <item sd="0" x="314"/>
        <item sd="0" x="106"/>
        <item sd="0" x="203"/>
        <item sd="0" x="1360"/>
        <item sd="0" x="1361"/>
        <item sd="0" x="1362"/>
        <item sd="0" x="1363"/>
        <item sd="0" x="1214"/>
        <item sd="0" x="1364"/>
        <item sd="0" x="1365"/>
        <item sd="0" x="792"/>
        <item sd="0" x="672"/>
        <item sd="0" x="1297"/>
        <item sd="0" x="579"/>
        <item sd="0" x="1074"/>
        <item sd="0" x="1031"/>
        <item sd="0" x="45"/>
        <item sd="0" x="1366"/>
        <item sd="0" x="455"/>
        <item sd="0" x="97"/>
        <item sd="0" x="496"/>
        <item sd="0" x="1367"/>
        <item sd="0" x="1368"/>
        <item sd="0" x="194"/>
        <item sd="0" x="1433"/>
        <item sd="0" x="1156"/>
        <item sd="0" x="906"/>
        <item sd="0" x="589"/>
        <item sd="0" x="518"/>
        <item sd="0" x="911"/>
        <item sd="0" x="1280"/>
        <item sd="0" x="540"/>
        <item sd="0" x="479"/>
        <item sd="0" x="1078"/>
        <item sd="0" x="1369"/>
        <item sd="0" x="1370"/>
        <item sd="0" x="1371"/>
        <item sd="0" x="1372"/>
        <item sd="0" x="1373"/>
        <item sd="0" x="1374"/>
        <item sd="0" x="1375"/>
        <item sd="0" x="1376"/>
        <item sd="0" x="1379"/>
        <item sd="0" x="34"/>
        <item sd="0" x="33"/>
        <item sd="0" x="1380"/>
        <item sd="0" x="619"/>
        <item sd="0" x="780"/>
        <item sd="0" x="318"/>
        <item sd="0" x="119"/>
        <item sd="0" x="560"/>
        <item sd="0" x="1381"/>
        <item sd="0" x="1382"/>
        <item sd="0" x="1383"/>
        <item sd="0" x="606"/>
        <item sd="0" x="278"/>
        <item sd="0" x="1273"/>
        <item sd="0" x="1304"/>
        <item sd="0" x="1384"/>
        <item sd="0" x="1385"/>
        <item sd="0" x="448"/>
        <item sd="0" x="1386"/>
        <item sd="0" x="1387"/>
        <item sd="0" x="1388"/>
        <item sd="0" x="471"/>
        <item sd="0" x="529"/>
        <item sd="0" x="10"/>
        <item sd="0" x="254"/>
        <item sd="0" x="1175"/>
        <item sd="0" x="1132"/>
        <item sd="0" x="1389"/>
        <item sd="0" x="1390"/>
        <item sd="0" x="1391"/>
        <item sd="0" x="1392"/>
        <item sd="0" x="501"/>
        <item sd="0" x="1393"/>
        <item sd="0" x="1394"/>
        <item sd="0" x="1395"/>
        <item sd="0" x="1396"/>
        <item sd="0" x="1397"/>
        <item sd="0" x="1398"/>
        <item sd="0" x="1399"/>
        <item sd="0" x="1403"/>
        <item sd="0" x="1404"/>
        <item sd="0" x="1405"/>
        <item sd="0" x="1406"/>
        <item sd="0" x="1407"/>
        <item sd="0" x="1408"/>
        <item sd="0" x="1409"/>
        <item sd="0" x="1410"/>
        <item sd="0" x="1411"/>
        <item sd="0" x="1412"/>
        <item sd="0" x="1413"/>
        <item sd="0" x="1414"/>
        <item sd="0" x="1415"/>
        <item sd="0" x="1416"/>
        <item sd="0" x="1417"/>
        <item sd="0" x="498"/>
        <item sd="0" x="907"/>
        <item sd="0" x="803"/>
        <item sd="0" x="807"/>
        <item sd="0" x="502"/>
        <item sd="0" x="830"/>
        <item sd="0" x="739"/>
        <item sd="0" x="1418"/>
        <item sd="0" x="234"/>
        <item sd="0" x="192"/>
        <item sd="0" x="724"/>
        <item sd="0" x="149"/>
        <item sd="0" x="705"/>
        <item sd="0" x="495"/>
        <item sd="0" x="109"/>
        <item sd="0" x="308"/>
        <item t="default" sd="0"/>
      </items>
    </pivotField>
    <pivotField axis="axisRow" showAll="0">
      <items count="1436">
        <item sd="0" x="11"/>
        <item sd="0" x="294"/>
        <item sd="0" x="274"/>
        <item sd="0" x="266"/>
        <item sd="0" x="279"/>
        <item sd="0" x="273"/>
        <item sd="0" x="0"/>
        <item sd="0" x="1"/>
        <item sd="0" x="2"/>
        <item sd="0" x="56"/>
        <item sd="0" x="54"/>
        <item sd="0" x="3"/>
        <item sd="0" x="76"/>
        <item sd="0" x="77"/>
        <item sd="0" x="78"/>
        <item sd="0" x="79"/>
        <item sd="0" x="509"/>
        <item sd="0" x="628"/>
        <item sd="0" x="1146"/>
        <item sd="0" x="609"/>
        <item sd="0" x="80"/>
        <item sd="0" x="622"/>
        <item sd="0" x="531"/>
        <item sd="0" x="81"/>
        <item sd="0" x="26"/>
        <item sd="0" x="453"/>
        <item sd="0" x="694"/>
        <item sd="0" x="82"/>
        <item sd="0" x="834"/>
        <item sd="0" x="1173"/>
        <item sd="0" x="1160"/>
        <item sd="0" x="1129"/>
        <item sd="0" x="83"/>
        <item sd="0" x="209"/>
        <item sd="0" x="101"/>
        <item sd="0" x="614"/>
        <item sd="0" x="84"/>
        <item sd="0" x="1221"/>
        <item sd="0" x="85"/>
        <item sd="0" x="596"/>
        <item sd="0" x="86"/>
        <item sd="0" x="87"/>
        <item sd="0" x="88"/>
        <item sd="0" x="89"/>
        <item sd="0" x="90"/>
        <item sd="0" x="91"/>
        <item sd="0" x="92"/>
        <item sd="0" x="214"/>
        <item sd="0" x="191"/>
        <item sd="0" x="93"/>
        <item sd="0" x="94"/>
        <item sd="0" x="95"/>
        <item sd="0" x="1309"/>
        <item sd="0" x="323"/>
        <item sd="0" x="1244"/>
        <item sd="0" x="1243"/>
        <item sd="0" x="1247"/>
        <item sd="0" x="1246"/>
        <item sd="0" x="1248"/>
        <item sd="0" x="1141"/>
        <item sd="0" x="652"/>
        <item sd="0" x="1335"/>
        <item sd="0" x="804"/>
        <item sd="0" x="538"/>
        <item sd="0" x="1043"/>
        <item sd="0" x="289"/>
        <item sd="0" x="324"/>
        <item sd="0" x="1339"/>
        <item sd="0" x="1239"/>
        <item sd="0" x="511"/>
        <item sd="0" x="51"/>
        <item sd="0" x="333"/>
        <item sd="0" x="1420"/>
        <item sd="0" x="1343"/>
        <item sd="0" x="1185"/>
        <item sd="0" x="1230"/>
        <item sd="0" x="325"/>
        <item sd="0" x="1242"/>
        <item sd="0" x="1419"/>
        <item sd="0" x="1314"/>
        <item sd="0" x="1434"/>
        <item sd="0" x="1423"/>
        <item sd="0" x="1081"/>
        <item sd="0" x="1378"/>
        <item sd="0" x="944"/>
        <item sd="0" x="326"/>
        <item sd="0" x="1426"/>
        <item sd="0" x="919"/>
        <item sd="0" x="1143"/>
        <item sd="0" x="1188"/>
        <item sd="0" x="1338"/>
        <item sd="0" x="1186"/>
        <item sd="0" x="1187"/>
        <item sd="0" x="1421"/>
        <item sd="0" x="1169"/>
        <item sd="0" x="1241"/>
        <item sd="0" x="1237"/>
        <item sd="0" x="1189"/>
        <item sd="0" x="1170"/>
        <item sd="0" x="1402"/>
        <item sd="0" x="1377"/>
        <item sd="0" x="1184"/>
        <item sd="0" x="1144"/>
        <item sd="0" x="1238"/>
        <item sd="0" x="1422"/>
        <item sd="0" x="917"/>
        <item sd="0" x="1082"/>
        <item sd="0" x="327"/>
        <item sd="0" x="23"/>
        <item sd="0" x="1284"/>
        <item sd="0" x="1032"/>
        <item sd="0" x="1330"/>
        <item sd="0" x="536"/>
        <item sd="0" x="1003"/>
        <item sd="0" x="258"/>
        <item sd="0" x="210"/>
        <item sd="0" x="845"/>
        <item sd="0" x="833"/>
        <item sd="0" x="349"/>
        <item sd="0" x="183"/>
        <item sd="0" x="790"/>
        <item sd="0" x="38"/>
        <item sd="0" x="466"/>
        <item sd="0" x="475"/>
        <item sd="0" x="350"/>
        <item sd="0" x="44"/>
        <item sd="0" x="351"/>
        <item sd="0" x="53"/>
        <item sd="0" x="352"/>
        <item sd="0" x="665"/>
        <item sd="0" x="522"/>
        <item sd="0" x="787"/>
        <item sd="0" x="353"/>
        <item sd="0" x="354"/>
        <item sd="0" x="355"/>
        <item sd="0" x="347"/>
        <item sd="0" x="1042"/>
        <item sd="0" x="356"/>
        <item sd="0" x="1215"/>
        <item sd="0" x="12"/>
        <item sd="0" x="598"/>
        <item sd="0" x="647"/>
        <item sd="0" x="1026"/>
        <item sd="0" x="1321"/>
        <item sd="0" x="456"/>
        <item sd="0" x="357"/>
        <item sd="0" x="358"/>
        <item sd="0" x="211"/>
        <item sd="0" x="359"/>
        <item sd="0" x="360"/>
        <item sd="0" x="604"/>
        <item sd="0" x="745"/>
        <item sd="0" x="1323"/>
        <item sd="0" x="1058"/>
        <item sd="0" x="341"/>
        <item sd="0" x="134"/>
        <item sd="0" x="228"/>
        <item sd="0" x="1159"/>
        <item sd="0" x="1149"/>
        <item sd="0" x="224"/>
        <item sd="0" x="223"/>
        <item sd="0" x="1293"/>
        <item sd="0" x="361"/>
        <item sd="0" x="362"/>
        <item sd="0" x="239"/>
        <item sd="0" x="1299"/>
        <item sd="0" x="363"/>
        <item sd="0" x="821"/>
        <item sd="0" x="814"/>
        <item sd="0" x="205"/>
        <item sd="0" x="37"/>
        <item sd="0" x="364"/>
        <item sd="0" x="365"/>
        <item sd="0" x="366"/>
        <item sd="0" x="592"/>
        <item sd="0" x="367"/>
        <item sd="0" x="212"/>
        <item sd="0" x="244"/>
        <item sd="0" x="1223"/>
        <item sd="0" x="457"/>
        <item sd="0" x="277"/>
        <item sd="0" x="368"/>
        <item sd="0" x="369"/>
        <item sd="0" x="607"/>
        <item sd="0" x="215"/>
        <item sd="0" x="819"/>
        <item sd="0" x="370"/>
        <item sd="0" x="1048"/>
        <item sd="0" x="371"/>
        <item sd="0" x="372"/>
        <item sd="0" x="788"/>
        <item sd="0" x="747"/>
        <item sd="0" x="373"/>
        <item sd="0" x="482"/>
        <item sd="0" x="374"/>
        <item sd="0" x="512"/>
        <item sd="0" x="375"/>
        <item sd="0" x="677"/>
        <item sd="0" x="376"/>
        <item sd="0" x="1148"/>
        <item sd="0" x="1142"/>
        <item sd="0" x="1162"/>
        <item sd="0" x="233"/>
        <item sd="0" x="775"/>
        <item sd="0" x="1306"/>
        <item sd="0" x="343"/>
        <item sd="0" x="1000"/>
        <item sd="0" x="1153"/>
        <item sd="0" x="1070"/>
        <item sd="0" x="1332"/>
        <item sd="0" x="1225"/>
        <item sd="0" x="1016"/>
        <item sd="0" x="17"/>
        <item sd="0" x="167"/>
        <item sd="0" x="177"/>
        <item sd="0" x="161"/>
        <item sd="0" x="262"/>
        <item sd="0" x="377"/>
        <item sd="0" x="160"/>
        <item sd="0" x="835"/>
        <item sd="0" x="851"/>
        <item sd="0" x="162"/>
        <item sd="0" x="173"/>
        <item sd="0" x="169"/>
        <item sd="0" x="378"/>
        <item sd="0" x="336"/>
        <item sd="0" x="1063"/>
        <item sd="0" x="813"/>
        <item sd="0" x="817"/>
        <item sd="0" x="480"/>
        <item sd="0" x="340"/>
        <item sd="0" x="342"/>
        <item sd="0" x="504"/>
        <item sd="0" x="1317"/>
        <item sd="0" x="909"/>
        <item sd="0" x="1204"/>
        <item sd="0" x="1035"/>
        <item sd="0" x="1067"/>
        <item sd="0" x="547"/>
        <item sd="0" x="252"/>
        <item sd="0" x="379"/>
        <item sd="0" x="46"/>
        <item sd="0" x="1310"/>
        <item sd="0" x="849"/>
        <item sd="0" x="736"/>
        <item sd="0" x="241"/>
        <item sd="0" x="6"/>
        <item sd="0" x="847"/>
        <item sd="0" x="839"/>
        <item sd="0" x="1285"/>
        <item sd="0" x="534"/>
        <item sd="0" x="1203"/>
        <item sd="0" x="1206"/>
        <item sd="0" x="499"/>
        <item sd="0" x="681"/>
        <item sd="0" x="246"/>
        <item sd="0" x="837"/>
        <item sd="0" x="618"/>
        <item sd="0" x="783"/>
        <item sd="0" x="380"/>
        <item sd="0" x="1219"/>
        <item sd="0" x="491"/>
        <item sd="0" x="905"/>
        <item sd="0" x="381"/>
        <item sd="0" x="382"/>
        <item sd="0" x="485"/>
        <item sd="0" x="383"/>
        <item sd="0" x="384"/>
        <item sd="0" x="385"/>
        <item sd="0" x="506"/>
        <item sd="0" x="490"/>
        <item sd="0" x="493"/>
        <item sd="0" x="196"/>
        <item sd="0" x="147"/>
        <item sd="0" x="306"/>
        <item sd="0" x="808"/>
        <item sd="0" x="1231"/>
        <item sd="0" x="270"/>
        <item sd="0" x="828"/>
        <item sd="0" x="1318"/>
        <item sd="0" x="781"/>
        <item sd="0" x="533"/>
        <item sd="0" x="282"/>
        <item sd="0" x="386"/>
        <item sd="0" x="728"/>
        <item sd="0" x="1331"/>
        <item sd="0" x="387"/>
        <item sd="0" x="213"/>
        <item sd="0" x="1279"/>
        <item sd="0" x="388"/>
        <item sd="0" x="824"/>
        <item sd="0" x="389"/>
        <item sd="0" x="195"/>
        <item sd="0" x="1228"/>
        <item sd="0" x="390"/>
        <item sd="0" x="391"/>
        <item sd="0" x="1224"/>
        <item sd="0" x="392"/>
        <item sd="0" x="316"/>
        <item sd="0" x="393"/>
        <item sd="0" x="104"/>
        <item sd="0" x="394"/>
        <item sd="0" x="395"/>
        <item sd="0" x="218"/>
        <item sd="0" x="396"/>
        <item sd="0" x="801"/>
        <item sd="0" x="397"/>
        <item sd="0" x="398"/>
        <item sd="0" x="271"/>
        <item sd="0" x="238"/>
        <item sd="0" x="722"/>
        <item sd="0" x="721"/>
        <item sd="0" x="914"/>
        <item sd="0" x="399"/>
        <item sd="0" x="400"/>
        <item sd="0" x="329"/>
        <item sd="0" x="1291"/>
        <item sd="0" x="276"/>
        <item sd="0" x="601"/>
        <item sd="0" x="1294"/>
        <item sd="0" x="735"/>
        <item sd="0" x="401"/>
        <item sd="0" x="497"/>
        <item sd="0" x="838"/>
        <item sd="0" x="1290"/>
        <item sd="0" x="330"/>
        <item sd="0" x="1298"/>
        <item sd="0" x="328"/>
        <item sd="0" x="402"/>
        <item sd="0" x="1313"/>
        <item sd="0" x="275"/>
        <item sd="0" x="48"/>
        <item sd="0" x="1319"/>
        <item sd="0" x="1068"/>
        <item sd="0" x="1023"/>
        <item sd="0" x="472"/>
        <item sd="0" x="403"/>
        <item sd="0" x="404"/>
        <item sd="0" x="405"/>
        <item sd="0" x="406"/>
        <item sd="0" x="407"/>
        <item sd="0" x="615"/>
        <item sd="0" x="624"/>
        <item sd="0" x="516"/>
        <item sd="0" x="599"/>
        <item sd="0" x="743"/>
        <item sd="0" x="408"/>
        <item sd="0" x="180"/>
        <item sd="0" x="680"/>
        <item sd="0" x="459"/>
        <item sd="0" x="57"/>
        <item sd="0" x="409"/>
        <item sd="0" x="52"/>
        <item sd="0" x="410"/>
        <item sd="0" x="582"/>
        <item sd="0" x="411"/>
        <item sd="0" x="621"/>
        <item sd="0" x="412"/>
        <item sd="0" x="777"/>
        <item sd="0" x="413"/>
        <item sd="0" x="124"/>
        <item sd="0" x="414"/>
        <item sd="0" x="312"/>
        <item sd="0" x="415"/>
        <item sd="0" x="416"/>
        <item sd="0" x="417"/>
        <item sd="0" x="1008"/>
        <item sd="0" x="1013"/>
        <item sd="0" x="999"/>
        <item sd="0" x="1012"/>
        <item sd="0" x="185"/>
        <item sd="0" x="301"/>
        <item sd="0" x="157"/>
        <item sd="0" x="418"/>
        <item sd="0" x="1209"/>
        <item sd="0" x="806"/>
        <item sd="0" x="419"/>
        <item sd="0" x="420"/>
        <item sd="0" x="1027"/>
        <item sd="0" x="822"/>
        <item sd="0" x="288"/>
        <item sd="0" x="738"/>
        <item sd="0" x="662"/>
        <item sd="0" x="523"/>
        <item sd="0" x="421"/>
        <item sd="0" x="1168"/>
        <item sd="0" x="222"/>
        <item sd="0" x="562"/>
        <item sd="0" x="422"/>
        <item sd="0" x="423"/>
        <item sd="0" x="265"/>
        <item sd="0" x="726"/>
        <item sd="0" x="334"/>
        <item sd="0" x="915"/>
        <item sd="0" x="1217"/>
        <item sd="0" x="424"/>
        <item sd="0" x="913"/>
        <item sd="0" x="1326"/>
        <item sd="0" x="810"/>
        <item sd="0" x="332"/>
        <item sd="0" x="730"/>
        <item sd="0" x="247"/>
        <item sd="0" x="811"/>
        <item sd="0" x="1311"/>
        <item sd="0" x="1060"/>
        <item sd="0" x="675"/>
        <item sd="0" x="489"/>
        <item sd="0" x="243"/>
        <item sd="0" x="131"/>
        <item sd="0" x="1327"/>
        <item sd="0" x="425"/>
        <item sd="0" x="742"/>
        <item sd="0" x="1071"/>
        <item sd="0" x="163"/>
        <item sd="0" x="1017"/>
        <item sd="0" x="426"/>
        <item sd="0" x="785"/>
        <item sd="0" x="427"/>
        <item sd="0" x="1302"/>
        <item sd="0" x="645"/>
        <item sd="0" x="627"/>
        <item sd="0" x="629"/>
        <item sd="0" x="638"/>
        <item sd="0" x="630"/>
        <item sd="0" x="428"/>
        <item sd="0" x="608"/>
        <item sd="0" x="1041"/>
        <item sd="0" x="1045"/>
        <item sd="0" x="626"/>
        <item sd="0" x="818"/>
        <item sd="0" x="1287"/>
        <item sd="0" x="337"/>
        <item sd="0" x="1336"/>
        <item sd="0" x="1328"/>
        <item sd="0" x="723"/>
        <item sd="0" x="339"/>
        <item sd="0" x="253"/>
        <item sd="0" x="1266"/>
        <item sd="0" x="429"/>
        <item sd="0" x="430"/>
        <item sd="0" x="729"/>
        <item sd="0" x="737"/>
        <item sd="0" x="778"/>
        <item sd="0" x="904"/>
        <item sd="0" x="235"/>
        <item sd="0" x="631"/>
        <item sd="0" x="431"/>
        <item sd="0" x="1303"/>
        <item sd="0" x="844"/>
        <item sd="0" x="432"/>
        <item sd="0" x="713"/>
        <item sd="0" x="712"/>
        <item sd="0" x="717"/>
        <item sd="0" x="715"/>
        <item sd="0" x="433"/>
        <item sd="0" x="168"/>
        <item sd="0" x="42"/>
        <item sd="0" x="43"/>
        <item sd="0" x="293"/>
        <item sd="0" x="216"/>
        <item sd="0" x="1267"/>
        <item sd="0" x="434"/>
        <item sd="0" x="664"/>
        <item sd="0" x="515"/>
        <item sd="0" x="36"/>
        <item sd="0" x="718"/>
        <item sd="0" x="527"/>
        <item sd="0" x="164"/>
        <item sd="0" x="1234"/>
        <item sd="0" x="1226"/>
        <item sd="0" x="1059"/>
        <item sd="0" x="674"/>
        <item sd="0" x="435"/>
        <item sd="0" x="436"/>
        <item sd="0" x="437"/>
        <item sd="0" x="438"/>
        <item sd="0" x="439"/>
        <item sd="0" x="440"/>
        <item sd="0" x="441"/>
        <item sd="0" x="181"/>
        <item sd="0" x="259"/>
        <item sd="0" x="166"/>
        <item sd="0" x="269"/>
        <item sd="0" x="245"/>
        <item sd="0" x="666"/>
        <item sd="0" x="487"/>
        <item sd="0" x="207"/>
        <item sd="0" x="667"/>
        <item sd="0" x="668"/>
        <item sd="0" x="1024"/>
        <item sd="0" x="1220"/>
        <item sd="0" x="112"/>
        <item sd="0" x="305"/>
        <item sd="0" x="535"/>
        <item sd="0" x="29"/>
        <item sd="0" x="789"/>
        <item sd="0" x="649"/>
        <item sd="0" x="669"/>
        <item sd="0" x="670"/>
        <item sd="0" x="671"/>
        <item sd="0" x="311"/>
        <item sd="0" x="519"/>
        <item sd="0" x="463"/>
        <item sd="0" x="543"/>
        <item sd="0" x="1320"/>
        <item sd="0" x="603"/>
        <item sd="0" x="816"/>
        <item sd="0" x="682"/>
        <item sd="0" x="41"/>
        <item sd="0" x="125"/>
        <item sd="0" x="287"/>
        <item sd="0" x="237"/>
        <item sd="0" x="477"/>
        <item sd="0" x="683"/>
        <item sd="0" x="1054"/>
        <item sd="0" x="701"/>
        <item sd="0" x="684"/>
        <item sd="0" x="685"/>
        <item sd="0" x="1034"/>
        <item sd="0" x="673"/>
        <item sd="0" x="1277"/>
        <item sd="0" x="240"/>
        <item sd="0" x="1036"/>
        <item sd="0" x="236"/>
        <item sd="0" x="249"/>
        <item sd="0" x="686"/>
        <item sd="0" x="591"/>
        <item sd="0" x="1006"/>
        <item sd="0" x="687"/>
        <item sd="0" x="774"/>
        <item sd="0" x="688"/>
        <item sd="0" x="689"/>
        <item sd="0" x="690"/>
        <item sd="0" x="691"/>
        <item sd="0" x="692"/>
        <item sd="0" x="111"/>
        <item sd="0" x="551"/>
        <item sd="0" x="280"/>
        <item sd="0" x="693"/>
        <item sd="0" x="186"/>
        <item sd="0" x="753"/>
        <item sd="0" x="28"/>
        <item sd="0" x="255"/>
        <item sd="0" x="802"/>
        <item sd="0" x="1037"/>
        <item sd="0" x="567"/>
        <item sd="0" x="613"/>
        <item sd="0" x="751"/>
        <item sd="0" x="595"/>
        <item sd="0" x="1072"/>
        <item sd="0" x="1065"/>
        <item sd="0" x="1051"/>
        <item sd="0" x="1038"/>
        <item sd="0" x="1030"/>
        <item sd="0" x="1025"/>
        <item sd="0" x="1046"/>
        <item sd="0" x="1044"/>
        <item sd="0" x="1028"/>
        <item sd="0" x="786"/>
        <item sd="0" x="779"/>
        <item sd="0" x="791"/>
        <item sd="0" x="188"/>
        <item sd="0" x="754"/>
        <item sd="0" x="21"/>
        <item sd="0" x="189"/>
        <item sd="0" x="755"/>
        <item sd="0" x="309"/>
        <item sd="0" x="96"/>
        <item sd="0" x="320"/>
        <item sd="0" x="139"/>
        <item sd="0" x="13"/>
        <item sd="0" x="25"/>
        <item sd="0" x="756"/>
        <item sd="0" x="757"/>
        <item sd="0" x="758"/>
        <item sd="0" x="759"/>
        <item sd="0" x="760"/>
        <item sd="0" x="761"/>
        <item sd="0" x="762"/>
        <item sd="0" x="763"/>
        <item sd="0" x="764"/>
        <item sd="0" x="1272"/>
        <item sd="0" x="586"/>
        <item sd="0" x="345"/>
        <item sd="0" x="823"/>
        <item sd="0" x="1315"/>
        <item sd="0" x="1049"/>
        <item sd="0" x="765"/>
        <item sd="0" x="256"/>
        <item sd="0" x="766"/>
        <item sd="0" x="1147"/>
        <item sd="0" x="676"/>
        <item sd="0" x="797"/>
        <item sd="0" x="1424"/>
        <item sd="0" x="1163"/>
        <item sd="0" x="1177"/>
        <item sd="0" x="767"/>
        <item sd="0" x="768"/>
        <item sd="0" x="1341"/>
        <item sd="0" x="1307"/>
        <item sd="0" x="793"/>
        <item sd="0" x="825"/>
        <item sd="0" x="103"/>
        <item sd="0" x="564"/>
        <item sd="0" x="769"/>
        <item sd="0" x="571"/>
        <item sd="0" x="1079"/>
        <item sd="0" x="656"/>
        <item sd="0" x="514"/>
        <item sd="0" x="1295"/>
        <item sd="0" x="610"/>
        <item sd="0" x="1278"/>
        <item sd="0" x="815"/>
        <item sd="0" x="1039"/>
        <item sd="0" x="165"/>
        <item sd="0" x="1077"/>
        <item sd="0" x="1010"/>
        <item sd="0" x="1019"/>
        <item sd="0" x="500"/>
        <item sd="0" x="770"/>
        <item sd="0" x="853"/>
        <item sd="0" x="566"/>
        <item sd="0" x="854"/>
        <item sd="0" x="855"/>
        <item sd="0" x="494"/>
        <item sd="0" x="510"/>
        <item sd="0" x="473"/>
        <item sd="0" x="1161"/>
        <item sd="0" x="799"/>
        <item sd="0" x="116"/>
        <item sd="0" x="30"/>
        <item sd="0" x="126"/>
        <item sd="0" x="597"/>
        <item sd="0" x="581"/>
        <item sd="0" x="856"/>
        <item sd="0" x="133"/>
        <item sd="0" x="857"/>
        <item sd="0" x="858"/>
        <item sd="0" x="1211"/>
        <item sd="0" x="230"/>
        <item sd="0" x="1167"/>
        <item sd="0" x="594"/>
        <item sd="0" x="268"/>
        <item sd="0" x="741"/>
        <item sd="0" x="1276"/>
        <item sd="0" x="107"/>
        <item sd="0" x="201"/>
        <item sd="0" x="859"/>
        <item sd="0" x="225"/>
        <item sd="0" x="226"/>
        <item sd="0" x="231"/>
        <item sd="0" x="1166"/>
        <item sd="0" x="860"/>
        <item sd="0" x="861"/>
        <item sd="0" x="862"/>
        <item sd="0" x="863"/>
        <item sd="0" x="864"/>
        <item sd="0" x="865"/>
        <item sd="0" x="866"/>
        <item sd="0" x="867"/>
        <item sd="0" x="868"/>
        <item sd="0" x="1240"/>
        <item sd="0" x="1400"/>
        <item sd="0" x="852"/>
        <item sd="0" x="1342"/>
        <item sd="0" x="348"/>
        <item sd="0" x="997"/>
        <item sd="0" x="1340"/>
        <item sd="0" x="869"/>
        <item sd="0" x="870"/>
        <item sd="0" x="871"/>
        <item sd="0" x="576"/>
        <item sd="0" x="872"/>
        <item sd="0" x="552"/>
        <item sd="0" x="873"/>
        <item sd="0" x="874"/>
        <item sd="0" x="573"/>
        <item sd="0" x="875"/>
        <item sd="0" x="876"/>
        <item sd="0" x="877"/>
        <item sd="0" x="1269"/>
        <item sd="0" x="1270"/>
        <item sd="0" x="1274"/>
        <item sd="0" x="752"/>
        <item sd="0" x="731"/>
        <item sd="0" x="478"/>
        <item sd="0" x="1286"/>
        <item sd="0" x="625"/>
        <item sd="0" x="483"/>
        <item sd="0" x="1289"/>
        <item sd="0" x="488"/>
        <item sd="0" x="1268"/>
        <item sd="0" x="590"/>
        <item sd="0" x="232"/>
        <item sd="0" x="637"/>
        <item sd="0" x="612"/>
        <item sd="0" x="827"/>
        <item sd="0" x="250"/>
        <item sd="0" x="251"/>
        <item sd="0" x="878"/>
        <item sd="0" x="879"/>
        <item sd="0" x="880"/>
        <item sd="0" x="584"/>
        <item sd="0" x="881"/>
        <item sd="0" x="563"/>
        <item sd="0" x="1021"/>
        <item sd="0" x="1014"/>
        <item sd="0" x="882"/>
        <item sd="0" x="725"/>
        <item sd="0" x="840"/>
        <item sd="0" x="617"/>
        <item sd="0" x="883"/>
        <item sd="0" x="55"/>
        <item sd="0" x="776"/>
        <item sd="0" x="884"/>
        <item sd="0" x="182"/>
        <item sd="0" x="885"/>
        <item sd="0" x="178"/>
        <item sd="0" x="998"/>
        <item sd="0" x="461"/>
        <item sd="0" x="602"/>
        <item sd="0" x="886"/>
        <item sd="0" x="887"/>
        <item sd="0" x="565"/>
        <item sd="0" x="657"/>
        <item sd="0" x="517"/>
        <item sd="0" x="1040"/>
        <item sd="0" x="1076"/>
        <item sd="0" x="548"/>
        <item sd="0" x="888"/>
        <item sd="0" x="678"/>
        <item sd="0" x="829"/>
        <item sd="0" x="1275"/>
        <item sd="0" x="679"/>
        <item sd="0" x="809"/>
        <item sd="0" x="583"/>
        <item sd="0" x="264"/>
        <item sd="0" x="50"/>
        <item sd="0" x="286"/>
        <item sd="0" x="889"/>
        <item sd="0" x="492"/>
        <item sd="0" x="890"/>
        <item sd="0" x="891"/>
        <item sd="0" x="892"/>
        <item sd="0" x="893"/>
        <item sd="0" x="894"/>
        <item sd="0" x="895"/>
        <item sd="0" x="476"/>
        <item sd="0" x="219"/>
        <item sd="0" x="1229"/>
        <item sd="0" x="49"/>
        <item sd="0" x="14"/>
        <item sd="0" x="556"/>
        <item sd="0" x="554"/>
        <item sd="0" x="110"/>
        <item sd="0" x="1333"/>
        <item sd="0" x="896"/>
        <item sd="0" x="897"/>
        <item sd="0" x="898"/>
        <item sd="0" x="544"/>
        <item sd="0" x="470"/>
        <item sd="0" x="272"/>
        <item sd="0" x="1056"/>
        <item sd="0" x="130"/>
        <item sd="0" x="47"/>
        <item sd="0" x="899"/>
        <item sd="0" x="900"/>
        <item sd="0" x="901"/>
        <item sd="0" x="902"/>
        <item sd="0" x="22"/>
        <item sd="0" x="903"/>
        <item sd="0" x="920"/>
        <item sd="0" x="921"/>
        <item sd="0" x="922"/>
        <item sd="0" x="923"/>
        <item sd="0" x="924"/>
        <item sd="0" x="925"/>
        <item sd="0" x="926"/>
        <item sd="0" x="7"/>
        <item sd="0" x="927"/>
        <item sd="0" x="928"/>
        <item sd="0" x="1155"/>
        <item sd="0" x="1235"/>
        <item sd="0" x="714"/>
        <item sd="0" x="1212"/>
        <item sd="0" x="703"/>
        <item sd="0" x="128"/>
        <item sd="0" x="843"/>
        <item sd="0" x="846"/>
        <item sd="0" x="929"/>
        <item sd="0" x="930"/>
        <item sd="0" x="931"/>
        <item sd="0" x="711"/>
        <item sd="0" x="932"/>
        <item sd="0" x="933"/>
        <item sd="0" x="716"/>
        <item sd="0" x="934"/>
        <item sd="0" x="146"/>
        <item sd="0" x="935"/>
        <item sd="0" x="936"/>
        <item sd="0" x="937"/>
        <item sd="0" x="938"/>
        <item sd="0" x="468"/>
        <item sd="0" x="831"/>
        <item sd="0" x="939"/>
        <item sd="0" x="940"/>
        <item sd="0" x="941"/>
        <item sd="0" x="297"/>
        <item sd="0" x="151"/>
        <item sd="0" x="942"/>
        <item sd="0" x="71"/>
        <item sd="0" x="62"/>
        <item sd="0" x="65"/>
        <item sd="0" x="561"/>
        <item sd="0" x="945"/>
        <item sd="0" x="73"/>
        <item sd="0" x="113"/>
        <item sd="0" x="559"/>
        <item sd="0" x="575"/>
        <item sd="0" x="946"/>
        <item sd="0" x="848"/>
        <item sd="0" x="141"/>
        <item sd="0" x="114"/>
        <item sd="0" x="158"/>
        <item sd="0" x="142"/>
        <item sd="0" x="143"/>
        <item sd="0" x="140"/>
        <item sd="0" x="152"/>
        <item sd="0" x="154"/>
        <item sd="0" x="310"/>
        <item sd="0" x="68"/>
        <item sd="0" x="58"/>
        <item sd="0" x="947"/>
        <item sd="0" x="319"/>
        <item sd="0" x="948"/>
        <item sd="0" x="949"/>
        <item sd="0" x="950"/>
        <item sd="0" x="72"/>
        <item sd="0" x="951"/>
        <item sd="0" x="148"/>
        <item sd="0" x="578"/>
        <item sd="0" x="74"/>
        <item sd="0" x="952"/>
        <item sd="0" x="850"/>
        <item sd="0" x="442"/>
        <item sd="0" x="452"/>
        <item sd="0" x="450"/>
        <item sd="0" x="953"/>
        <item sd="0" x="954"/>
        <item sd="0" x="572"/>
        <item sd="0" x="574"/>
        <item sd="0" x="127"/>
        <item sd="0" x="118"/>
        <item sd="0" x="955"/>
        <item sd="0" x="59"/>
        <item sd="0" x="956"/>
        <item sd="0" x="570"/>
        <item sd="0" x="16"/>
        <item sd="0" x="307"/>
        <item sd="0" x="98"/>
        <item sd="0" x="61"/>
        <item sd="0" x="695"/>
        <item sd="0" x="842"/>
        <item sd="0" x="295"/>
        <item sd="0" x="99"/>
        <item sd="0" x="447"/>
        <item sd="0" x="557"/>
        <item sd="0" x="568"/>
        <item sd="0" x="957"/>
        <item sd="0" x="137"/>
        <item sd="0" x="156"/>
        <item sd="0" x="100"/>
        <item sd="0" x="958"/>
        <item sd="0" x="541"/>
        <item sd="0" x="67"/>
        <item sd="0" x="959"/>
        <item sd="0" x="960"/>
        <item sd="0" x="961"/>
        <item sd="0" x="24"/>
        <item sd="0" x="15"/>
        <item sd="0" x="115"/>
        <item sd="0" x="449"/>
        <item sd="0" x="962"/>
        <item sd="0" x="69"/>
        <item sd="0" x="303"/>
        <item sd="0" x="120"/>
        <item sd="0" x="202"/>
        <item sd="0" x="159"/>
        <item sd="0" x="108"/>
        <item sd="0" x="145"/>
        <item sd="0" x="963"/>
        <item sd="0" x="964"/>
        <item sd="0" x="105"/>
        <item sd="0" x="153"/>
        <item sd="0" x="467"/>
        <item sd="0" x="321"/>
        <item sd="0" x="32"/>
        <item sd="0" x="70"/>
        <item sd="0" x="1334"/>
        <item sd="0" x="123"/>
        <item sd="0" x="304"/>
        <item sd="0" x="451"/>
        <item sd="0" x="102"/>
        <item sd="0" x="965"/>
        <item sd="0" x="966"/>
        <item sd="0" x="60"/>
        <item sd="0" x="117"/>
        <item sd="0" x="967"/>
        <item sd="0" x="64"/>
        <item sd="0" x="458"/>
        <item sd="0" x="968"/>
        <item sd="0" x="187"/>
        <item sd="0" x="465"/>
        <item sd="0" x="284"/>
        <item sd="0" x="969"/>
        <item sd="0" x="970"/>
        <item sd="0" x="1227"/>
        <item sd="0" x="971"/>
        <item sd="0" x="322"/>
        <item sd="0" x="208"/>
        <item sd="0" x="155"/>
        <item sd="0" x="63"/>
        <item sd="0" x="75"/>
        <item sd="0" x="972"/>
        <item sd="0" x="973"/>
        <item sd="0" x="974"/>
        <item sd="0" x="1216"/>
        <item sd="0" x="975"/>
        <item sd="0" x="976"/>
        <item sd="0" x="977"/>
        <item sd="0" x="978"/>
        <item sd="0" x="979"/>
        <item sd="0" x="313"/>
        <item sd="0" x="150"/>
        <item sd="0" x="980"/>
        <item sd="0" x="981"/>
        <item sd="0" x="982"/>
        <item sd="0" x="983"/>
        <item sd="0" x="18"/>
        <item sd="0" x="984"/>
        <item sd="0" x="985"/>
        <item sd="0" x="986"/>
        <item sd="0" x="484"/>
        <item sd="0" x="987"/>
        <item sd="0" x="988"/>
        <item sd="0" x="989"/>
        <item sd="0" x="1022"/>
        <item sd="0" x="1281"/>
        <item sd="0" x="1308"/>
        <item sd="0" x="990"/>
        <item sd="0" x="1053"/>
        <item sd="0" x="991"/>
        <item sd="0" x="992"/>
        <item sd="0" x="1015"/>
        <item sd="0" x="486"/>
        <item sd="0" x="993"/>
        <item sd="0" x="994"/>
        <item sd="0" x="569"/>
        <item sd="0" x="1047"/>
        <item sd="0" x="720"/>
        <item sd="0" x="469"/>
        <item sd="0" x="643"/>
        <item sd="0" x="648"/>
        <item sd="0" x="633"/>
        <item sd="0" x="995"/>
        <item sd="0" x="1062"/>
        <item sd="0" x="1052"/>
        <item sd="0" x="996"/>
        <item sd="0" x="290"/>
        <item sd="0" x="193"/>
        <item sd="0" x="31"/>
        <item sd="0" x="1083"/>
        <item sd="0" x="1084"/>
        <item sd="0" x="198"/>
        <item sd="0" x="1085"/>
        <item sd="0" x="5"/>
        <item sd="0" x="474"/>
        <item sd="0" x="1210"/>
        <item sd="0" x="537"/>
        <item sd="0" x="1305"/>
        <item sd="0" x="784"/>
        <item sd="0" x="744"/>
        <item sd="0" x="826"/>
        <item sd="0" x="746"/>
        <item sd="0" x="267"/>
        <item sd="0" x="1086"/>
        <item sd="0" x="916"/>
        <item sd="0" x="8"/>
        <item sd="0" x="910"/>
        <item sd="0" x="346"/>
        <item sd="0" x="35"/>
        <item sd="0" x="577"/>
        <item sd="0" x="558"/>
        <item sd="0" x="1087"/>
        <item sd="0" x="710"/>
        <item sd="0" x="734"/>
        <item sd="0" x="749"/>
        <item sd="0" x="1088"/>
        <item sd="0" x="642"/>
        <item sd="0" x="650"/>
        <item sd="0" x="636"/>
        <item sd="0" x="644"/>
        <item sd="0" x="641"/>
        <item sd="0" x="632"/>
        <item sd="0" x="655"/>
        <item sd="0" x="640"/>
        <item sd="0" x="639"/>
        <item sd="0" x="634"/>
        <item sd="0" x="654"/>
        <item sd="0" x="653"/>
        <item sd="0" x="646"/>
        <item sd="0" x="1089"/>
        <item sd="0" x="661"/>
        <item sd="0" x="805"/>
        <item sd="0" x="520"/>
        <item sd="0" x="1090"/>
        <item sd="0" x="1050"/>
        <item sd="0" x="605"/>
        <item sd="0" x="620"/>
        <item sd="0" x="651"/>
        <item sd="0" x="179"/>
        <item sd="0" x="39"/>
        <item sd="0" x="772"/>
        <item sd="0" x="1091"/>
        <item sd="0" x="174"/>
        <item sd="0" x="1092"/>
        <item sd="0" x="507"/>
        <item sd="0" x="1073"/>
        <item sd="0" x="138"/>
        <item sd="0" x="750"/>
        <item sd="0" x="733"/>
        <item sd="0" x="1093"/>
        <item sd="0" x="220"/>
        <item sd="0" x="1179"/>
        <item sd="0" x="1125"/>
        <item sd="0" x="1428"/>
        <item sd="0" x="795"/>
        <item sd="0" x="1145"/>
        <item sd="0" x="635"/>
        <item sd="0" x="1094"/>
        <item sd="0" x="1095"/>
        <item sd="0" x="464"/>
        <item sd="0" x="443"/>
        <item sd="0" x="204"/>
        <item sd="0" x="1296"/>
        <item sd="0" x="660"/>
        <item sd="0" x="526"/>
        <item sd="0" x="1033"/>
        <item sd="0" x="1283"/>
        <item sd="0" x="727"/>
        <item sd="0" x="748"/>
        <item sd="0" x="1329"/>
        <item sd="0" x="283"/>
        <item sd="0" x="338"/>
        <item sd="0" x="1096"/>
        <item sd="0" x="1232"/>
        <item sd="0" x="1288"/>
        <item sd="0" x="229"/>
        <item sd="0" x="1171"/>
        <item sd="0" x="1172"/>
        <item sd="0" x="1133"/>
        <item sd="0" x="221"/>
        <item sd="0" x="841"/>
        <item sd="0" x="1097"/>
        <item sd="0" x="1007"/>
        <item sd="0" x="1157"/>
        <item sd="0" x="1427"/>
        <item sd="0" x="298"/>
        <item sd="0" x="144"/>
        <item sd="0" x="176"/>
        <item sd="0" x="1066"/>
        <item sd="0" x="1005"/>
        <item sd="0" x="1098"/>
        <item sd="0" x="1183"/>
        <item sd="0" x="1130"/>
        <item sd="0" x="1431"/>
        <item sd="0" x="1139"/>
        <item sd="0" x="260"/>
        <item sd="0" x="616"/>
        <item sd="0" x="585"/>
        <item sd="0" x="1099"/>
        <item sd="0" x="1100"/>
        <item sd="0" x="1101"/>
        <item sd="0" x="1102"/>
        <item sd="0" x="335"/>
        <item sd="0" x="1009"/>
        <item sd="0" x="1011"/>
        <item sd="0" x="248"/>
        <item sd="0" x="1103"/>
        <item sd="0" x="27"/>
        <item sd="0" x="1429"/>
        <item sd="0" x="796"/>
        <item sd="0" x="1165"/>
        <item sd="0" x="1128"/>
        <item sd="0" x="1135"/>
        <item sd="0" x="20"/>
        <item sd="0" x="1104"/>
        <item sd="0" x="1075"/>
        <item sd="0" x="170"/>
        <item sd="0" x="172"/>
        <item sd="0" x="1105"/>
        <item sd="0" x="1029"/>
        <item sd="0" x="1324"/>
        <item sd="0" x="122"/>
        <item sd="0" x="302"/>
        <item sd="0" x="1106"/>
        <item sd="0" x="1107"/>
        <item sd="0" x="129"/>
        <item sd="0" x="199"/>
        <item sd="0" x="40"/>
        <item sd="0" x="331"/>
        <item sd="0" x="296"/>
        <item sd="0" x="530"/>
        <item sd="0" x="300"/>
        <item sd="0" x="524"/>
        <item sd="0" x="658"/>
        <item sd="0" x="542"/>
        <item sd="0" x="136"/>
        <item sd="0" x="532"/>
        <item sd="0" x="1108"/>
        <item sd="0" x="546"/>
        <item sd="0" x="773"/>
        <item sd="0" x="444"/>
        <item sd="0" x="454"/>
        <item sd="0" x="445"/>
        <item sd="0" x="460"/>
        <item sd="0" x="446"/>
        <item sd="0" x="462"/>
        <item sd="0" x="1018"/>
        <item sd="0" x="580"/>
        <item sd="0" x="1109"/>
        <item sd="0" x="1064"/>
        <item sd="0" x="1110"/>
        <item sd="0" x="1111"/>
        <item sd="0" x="1112"/>
        <item sd="0" x="1113"/>
        <item sd="0" x="1055"/>
        <item sd="0" x="1114"/>
        <item sd="0" x="550"/>
        <item sd="0" x="1115"/>
        <item sd="0" x="1116"/>
        <item sd="0" x="1117"/>
        <item sd="0" x="1118"/>
        <item sd="0" x="1001"/>
        <item sd="0" x="1004"/>
        <item sd="0" x="1002"/>
        <item sd="0" x="908"/>
        <item sd="0" x="1119"/>
        <item sd="0" x="555"/>
        <item sd="0" x="539"/>
        <item sd="0" x="4"/>
        <item sd="0" x="771"/>
        <item sd="0" x="943"/>
        <item sd="0" x="1401"/>
        <item sd="0" x="1080"/>
        <item sd="0" x="918"/>
        <item sd="0" x="528"/>
        <item sd="0" x="1057"/>
        <item sd="0" x="1316"/>
        <item sd="0" x="1061"/>
        <item sd="0" x="912"/>
        <item sd="0" x="505"/>
        <item sd="0" x="1208"/>
        <item sd="0" x="782"/>
        <item sd="0" x="545"/>
        <item sd="0" x="623"/>
        <item sd="0" x="1300"/>
        <item sd="0" x="1196"/>
        <item sd="0" x="1207"/>
        <item sd="0" x="732"/>
        <item sd="0" x="812"/>
        <item sd="0" x="508"/>
        <item sd="0" x="503"/>
        <item sd="0" x="1120"/>
        <item sd="0" x="800"/>
        <item sd="0" x="1337"/>
        <item sd="0" x="1121"/>
        <item sd="0" x="242"/>
        <item sd="0" x="1249"/>
        <item sd="0" x="1181"/>
        <item sd="0" x="1158"/>
        <item sd="0" x="1127"/>
        <item sd="0" x="1425"/>
        <item sd="0" x="1136"/>
        <item sd="0" x="1178"/>
        <item sd="0" x="1126"/>
        <item sd="0" x="1150"/>
        <item sd="0" x="1020"/>
        <item sd="0" x="263"/>
        <item sd="0" x="1292"/>
        <item sd="0" x="285"/>
        <item sd="0" x="1069"/>
        <item sd="0" x="1312"/>
        <item sd="0" x="190"/>
        <item sd="0" x="175"/>
        <item sd="0" x="1250"/>
        <item sd="0" x="200"/>
        <item sd="0" x="611"/>
        <item sd="0" x="66"/>
        <item sd="0" x="593"/>
        <item sd="0" x="1164"/>
        <item sd="0" x="1245"/>
        <item sd="0" x="1282"/>
        <item sd="0" x="227"/>
        <item sd="0" x="206"/>
        <item sd="0" x="1251"/>
        <item sd="0" x="1252"/>
        <item sd="0" x="317"/>
        <item sd="0" x="121"/>
        <item sd="0" x="1253"/>
        <item sd="0" x="1254"/>
        <item sd="0" x="707"/>
        <item sd="0" x="1233"/>
        <item sd="0" x="1255"/>
        <item sd="0" x="1256"/>
        <item sd="0" x="1257"/>
        <item sd="0" x="600"/>
        <item sd="0" x="659"/>
        <item sd="0" x="525"/>
        <item sd="0" x="1222"/>
        <item sd="0" x="1258"/>
        <item sd="0" x="698"/>
        <item sd="0" x="1259"/>
        <item sd="0" x="1260"/>
        <item sd="0" x="481"/>
        <item sd="0" x="9"/>
        <item sd="0" x="1192"/>
        <item sd="0" x="1202"/>
        <item sd="0" x="1201"/>
        <item sd="0" x="1213"/>
        <item sd="0" x="553"/>
        <item sd="0" x="1261"/>
        <item sd="0" x="1262"/>
        <item sd="0" x="132"/>
        <item sd="0" x="315"/>
        <item sd="0" x="1263"/>
        <item sd="0" x="820"/>
        <item sd="0" x="836"/>
        <item sd="0" x="1264"/>
        <item sd="0" x="1265"/>
        <item sd="0" x="1344"/>
        <item sd="0" x="1345"/>
        <item sd="0" x="1346"/>
        <item sd="0" x="1347"/>
        <item sd="0" x="135"/>
        <item sd="0" x="299"/>
        <item sd="0" x="709"/>
        <item sd="0" x="719"/>
        <item sd="0" x="1195"/>
        <item sd="0" x="1197"/>
        <item sd="0" x="1194"/>
        <item sd="0" x="1193"/>
        <item sd="0" x="1205"/>
        <item sd="0" x="1191"/>
        <item sd="0" x="1200"/>
        <item sd="0" x="1199"/>
        <item sd="0" x="587"/>
        <item sd="0" x="740"/>
        <item sd="0" x="697"/>
        <item sd="0" x="1325"/>
        <item sd="0" x="832"/>
        <item sd="0" x="1218"/>
        <item sd="0" x="700"/>
        <item sd="0" x="549"/>
        <item sd="0" x="261"/>
        <item sd="0" x="281"/>
        <item sd="0" x="706"/>
        <item sd="0" x="704"/>
        <item sd="0" x="291"/>
        <item sd="0" x="1348"/>
        <item sd="0" x="1349"/>
        <item sd="0" x="696"/>
        <item sd="0" x="1350"/>
        <item sd="0" x="292"/>
        <item sd="0" x="257"/>
        <item sd="0" x="1351"/>
        <item sd="0" x="702"/>
        <item sd="0" x="1190"/>
        <item sd="0" x="1352"/>
        <item sd="0" x="1198"/>
        <item sd="0" x="1353"/>
        <item sd="0" x="588"/>
        <item sd="0" x="1354"/>
        <item sd="0" x="217"/>
        <item sd="0" x="184"/>
        <item sd="0" x="1355"/>
        <item sd="0" x="663"/>
        <item sd="0" x="521"/>
        <item sd="0" x="1301"/>
        <item sd="0" x="1176"/>
        <item sd="0" x="1174"/>
        <item sd="0" x="1122"/>
        <item sd="0" x="1138"/>
        <item sd="0" x="1432"/>
        <item sd="0" x="794"/>
        <item sd="0" x="1152"/>
        <item sd="0" x="1430"/>
        <item sd="0" x="798"/>
        <item sd="0" x="1140"/>
        <item sd="0" x="1182"/>
        <item sd="0" x="1131"/>
        <item sd="0" x="1151"/>
        <item sd="0" x="1180"/>
        <item sd="0" x="1123"/>
        <item sd="0" x="1137"/>
        <item sd="0" x="1124"/>
        <item sd="0" x="1154"/>
        <item sd="0" x="1134"/>
        <item sd="0" x="1271"/>
        <item sd="0" x="1356"/>
        <item sd="0" x="19"/>
        <item sd="0" x="513"/>
        <item sd="0" x="171"/>
        <item sd="0" x="344"/>
        <item sd="0" x="1322"/>
        <item sd="0" x="197"/>
        <item sd="0" x="1236"/>
        <item sd="0" x="1357"/>
        <item sd="0" x="1358"/>
        <item sd="0" x="1359"/>
        <item sd="0" x="708"/>
        <item sd="0" x="699"/>
        <item sd="0" x="314"/>
        <item sd="0" x="106"/>
        <item sd="0" x="203"/>
        <item sd="0" x="1360"/>
        <item sd="0" x="1361"/>
        <item sd="0" x="1362"/>
        <item sd="0" x="1363"/>
        <item sd="0" x="1214"/>
        <item sd="0" x="1364"/>
        <item sd="0" x="1365"/>
        <item sd="0" x="792"/>
        <item sd="0" x="672"/>
        <item sd="0" x="1297"/>
        <item sd="0" x="579"/>
        <item sd="0" x="1074"/>
        <item sd="0" x="1031"/>
        <item sd="0" x="45"/>
        <item sd="0" x="1366"/>
        <item sd="0" x="455"/>
        <item sd="0" x="97"/>
        <item sd="0" x="496"/>
        <item sd="0" x="1367"/>
        <item sd="0" x="1368"/>
        <item sd="0" x="194"/>
        <item sd="0" x="1433"/>
        <item sd="0" x="1156"/>
        <item sd="0" x="906"/>
        <item sd="0" x="589"/>
        <item sd="0" x="518"/>
        <item sd="0" x="911"/>
        <item sd="0" x="1280"/>
        <item sd="0" x="540"/>
        <item sd="0" x="479"/>
        <item sd="0" x="1078"/>
        <item sd="0" x="1369"/>
        <item sd="0" x="1370"/>
        <item sd="0" x="1371"/>
        <item sd="0" x="1372"/>
        <item sd="0" x="1373"/>
        <item sd="0" x="1374"/>
        <item sd="0" x="1375"/>
        <item sd="0" x="1376"/>
        <item sd="0" x="1379"/>
        <item sd="0" x="34"/>
        <item sd="0" x="33"/>
        <item sd="0" x="1380"/>
        <item sd="0" x="619"/>
        <item sd="0" x="780"/>
        <item sd="0" x="318"/>
        <item sd="0" x="119"/>
        <item sd="0" x="560"/>
        <item sd="0" x="1381"/>
        <item sd="0" x="1382"/>
        <item sd="0" x="1383"/>
        <item sd="0" x="606"/>
        <item sd="0" x="278"/>
        <item sd="0" x="1273"/>
        <item sd="0" x="1304"/>
        <item sd="0" x="1384"/>
        <item sd="0" x="1385"/>
        <item sd="0" x="448"/>
        <item sd="0" x="1386"/>
        <item sd="0" x="1387"/>
        <item sd="0" x="1388"/>
        <item sd="0" x="471"/>
        <item sd="0" x="529"/>
        <item sd="0" x="10"/>
        <item sd="0" x="254"/>
        <item sd="0" x="1175"/>
        <item sd="0" x="1132"/>
        <item sd="0" x="1389"/>
        <item sd="0" x="1390"/>
        <item sd="0" x="1391"/>
        <item sd="0" x="1392"/>
        <item sd="0" x="501"/>
        <item sd="0" x="1393"/>
        <item sd="0" x="1394"/>
        <item sd="0" x="1395"/>
        <item sd="0" x="1396"/>
        <item sd="0" x="1397"/>
        <item sd="0" x="1398"/>
        <item sd="0" x="1399"/>
        <item sd="0" x="1403"/>
        <item sd="0" x="1404"/>
        <item sd="0" x="1405"/>
        <item sd="0" x="1406"/>
        <item sd="0" x="1407"/>
        <item sd="0" x="1408"/>
        <item sd="0" x="1409"/>
        <item sd="0" x="1410"/>
        <item sd="0" x="1411"/>
        <item sd="0" x="1412"/>
        <item sd="0" x="1413"/>
        <item sd="0" x="1414"/>
        <item sd="0" x="1415"/>
        <item sd="0" x="1416"/>
        <item sd="0" x="1417"/>
        <item sd="0" x="498"/>
        <item sd="0" x="907"/>
        <item sd="0" x="803"/>
        <item sd="0" x="807"/>
        <item sd="0" x="502"/>
        <item sd="0" x="830"/>
        <item sd="0" x="739"/>
        <item sd="0" x="1418"/>
        <item sd="0" x="234"/>
        <item sd="0" x="192"/>
        <item sd="0" x="724"/>
        <item sd="0" x="149"/>
        <item sd="0" x="705"/>
        <item sd="0" x="495"/>
        <item sd="0" x="109"/>
        <item sd="0" x="308"/>
        <item t="default" sd="0"/>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items count="20">
        <item x="14"/>
        <item x="15"/>
        <item x="10"/>
        <item x="0"/>
        <item x="4"/>
        <item x="12"/>
        <item x="2"/>
        <item x="7"/>
        <item x="17"/>
        <item x="1"/>
        <item x="16"/>
        <item x="8"/>
        <item x="11"/>
        <item x="6"/>
        <item x="13"/>
        <item x="5"/>
        <item x="3"/>
        <item x="9"/>
        <item x="18"/>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63">
        <item sd="0" x="0"/>
        <item sd="0" x="59"/>
        <item sd="0" x="25"/>
        <item sd="0" x="34"/>
        <item sd="0" x="42"/>
        <item sd="0" x="8"/>
        <item sd="0" x="18"/>
        <item sd="0" x="45"/>
        <item sd="0" x="24"/>
        <item sd="0" x="27"/>
        <item sd="0" x="19"/>
        <item sd="0" x="30"/>
        <item sd="0" x="5"/>
        <item sd="0" x="11"/>
        <item sd="0" x="43"/>
        <item sd="0" x="46"/>
        <item sd="0" x="50"/>
        <item sd="0" x="21"/>
        <item sd="0" x="49"/>
        <item sd="0" x="60"/>
        <item sd="0" x="39"/>
        <item sd="0" x="36"/>
        <item sd="0" x="1"/>
        <item sd="0" x="28"/>
        <item sd="0" x="41"/>
        <item x="22"/>
        <item sd="0" x="47"/>
        <item sd="0" x="29"/>
        <item sd="0" x="48"/>
        <item sd="0" x="51"/>
        <item sd="0" x="31"/>
        <item sd="0" x="32"/>
        <item sd="0" x="26"/>
        <item sd="0" x="40"/>
        <item sd="0" x="38"/>
        <item sd="0" x="55"/>
        <item sd="0" x="56"/>
        <item sd="0" x="44"/>
        <item sd="0" x="17"/>
        <item sd="0" x="35"/>
        <item sd="0" x="16"/>
        <item sd="0" x="37"/>
        <item sd="0" x="57"/>
        <item sd="0" x="53"/>
        <item sd="0" x="12"/>
        <item sd="0" x="3"/>
        <item sd="0" x="14"/>
        <item sd="0" x="58"/>
        <item sd="0" x="52"/>
        <item sd="0" x="23"/>
        <item sd="0" x="4"/>
        <item sd="0" x="7"/>
        <item sd="0" x="20"/>
        <item sd="0" x="33"/>
        <item sd="0" x="2"/>
        <item sd="0" x="13"/>
        <item sd="0" x="15"/>
        <item sd="0" x="54"/>
        <item sd="0" x="61"/>
        <item sd="0" x="9"/>
        <item sd="0" x="6"/>
        <item sd="0" x="10"/>
        <item t="default" sd="0"/>
      </items>
    </pivotField>
    <pivotField showAll="0"/>
    <pivotField showAll="0"/>
    <pivotField showAll="0"/>
  </pivotFields>
  <rowFields count="3">
    <field x="33"/>
    <field x="21"/>
    <field x="7"/>
  </rowFields>
  <rowItems count="132">
    <i>
      <x/>
    </i>
    <i>
      <x v="1"/>
    </i>
    <i>
      <x v="2"/>
    </i>
    <i>
      <x v="3"/>
    </i>
    <i>
      <x v="4"/>
    </i>
    <i>
      <x v="5"/>
    </i>
    <i>
      <x v="6"/>
    </i>
    <i>
      <x v="7"/>
    </i>
    <i>
      <x v="8"/>
    </i>
    <i>
      <x v="9"/>
    </i>
    <i>
      <x v="10"/>
    </i>
    <i>
      <x v="11"/>
    </i>
    <i>
      <x v="12"/>
    </i>
    <i>
      <x v="13"/>
    </i>
    <i>
      <x v="14"/>
    </i>
    <i>
      <x v="15"/>
    </i>
    <i>
      <x v="16"/>
    </i>
    <i>
      <x v="17"/>
    </i>
    <i>
      <x v="18"/>
    </i>
    <i>
      <x v="19"/>
    </i>
    <i>
      <x v="20"/>
    </i>
    <i>
      <x v="21"/>
    </i>
    <i>
      <x v="22"/>
    </i>
    <i>
      <x v="23"/>
    </i>
    <i>
      <x v="24"/>
    </i>
    <i>
      <x v="25"/>
    </i>
    <i r="1">
      <x v="1"/>
    </i>
    <i r="2">
      <x v="324"/>
    </i>
    <i r="2">
      <x v="326"/>
    </i>
    <i r="2">
      <x v="329"/>
    </i>
    <i r="1">
      <x v="2"/>
    </i>
    <i r="2">
      <x v="1252"/>
    </i>
    <i r="2">
      <x v="1254"/>
    </i>
    <i r="2">
      <x v="1396"/>
    </i>
    <i r="2">
      <x v="1421"/>
    </i>
    <i r="1">
      <x v="3"/>
    </i>
    <i r="2">
      <x v="337"/>
    </i>
    <i r="2">
      <x v="338"/>
    </i>
    <i r="2">
      <x v="339"/>
    </i>
    <i r="2">
      <x v="340"/>
    </i>
    <i r="2">
      <x v="355"/>
    </i>
    <i r="2">
      <x v="359"/>
    </i>
    <i r="2">
      <x v="363"/>
    </i>
    <i r="2">
      <x v="364"/>
    </i>
    <i r="2">
      <x v="365"/>
    </i>
    <i r="2">
      <x v="373"/>
    </i>
    <i r="2">
      <x v="1082"/>
    </i>
    <i r="2">
      <x v="1402"/>
    </i>
    <i r="2">
      <x v="1403"/>
    </i>
    <i r="2">
      <x v="1404"/>
    </i>
    <i r="2">
      <x v="1407"/>
    </i>
    <i r="1">
      <x v="4"/>
    </i>
    <i r="2">
      <x v="331"/>
    </i>
    <i r="2">
      <x v="335"/>
    </i>
    <i r="1">
      <x v="5"/>
    </i>
    <i r="2">
      <x v="341"/>
    </i>
    <i r="2">
      <x v="342"/>
    </i>
    <i r="2">
      <x v="344"/>
    </i>
    <i r="2">
      <x v="345"/>
    </i>
    <i r="2">
      <x v="420"/>
    </i>
    <i r="1">
      <x v="6"/>
    </i>
    <i r="2">
      <x v="332"/>
    </i>
    <i r="1">
      <x v="7"/>
    </i>
    <i r="2">
      <x v="323"/>
    </i>
    <i r="2">
      <x v="348"/>
    </i>
    <i r="1">
      <x v="9"/>
    </i>
    <i r="2">
      <x v="323"/>
    </i>
    <i r="2">
      <x v="330"/>
    </i>
    <i r="1">
      <x v="11"/>
    </i>
    <i r="2">
      <x v="355"/>
    </i>
    <i r="2">
      <x v="370"/>
    </i>
    <i r="1">
      <x v="12"/>
    </i>
    <i r="2">
      <x v="325"/>
    </i>
    <i r="2">
      <x v="327"/>
    </i>
    <i r="2">
      <x v="330"/>
    </i>
    <i r="2">
      <x v="333"/>
    </i>
    <i r="2">
      <x v="334"/>
    </i>
    <i r="2">
      <x v="341"/>
    </i>
    <i r="2">
      <x v="345"/>
    </i>
    <i r="1">
      <x v="13"/>
    </i>
    <i r="2">
      <x v="350"/>
    </i>
    <i r="1">
      <x v="15"/>
    </i>
    <i r="2">
      <x v="352"/>
    </i>
    <i r="1">
      <x v="16"/>
    </i>
    <i r="2">
      <x v="347"/>
    </i>
    <i r="2">
      <x v="354"/>
    </i>
    <i r="2">
      <x v="358"/>
    </i>
    <i r="2">
      <x v="360"/>
    </i>
    <i r="2">
      <x v="362"/>
    </i>
    <i r="2">
      <x v="366"/>
    </i>
    <i r="2">
      <x v="367"/>
    </i>
    <i r="2">
      <x v="368"/>
    </i>
    <i r="2">
      <x v="369"/>
    </i>
    <i r="2">
      <x v="371"/>
    </i>
    <i r="2">
      <x v="372"/>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Fields count="1">
    <field x="-2"/>
  </colFields>
  <colItems count="3">
    <i>
      <x/>
    </i>
    <i i="1">
      <x v="1"/>
    </i>
    <i i="2">
      <x v="2"/>
    </i>
  </colItems>
  <dataFields count="3">
    <dataField name="Contagem de VALOR UNITÁRIO2" fld="14" subtotal="count" baseField="5" baseItem="591"/>
    <dataField name="Média de VALOR UNITÁRIO" fld="14" subtotal="average" baseField="5" baseItem="526"/>
    <dataField name="Soma de VALOR UNITÁRIO"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CLASSIFICAÇÃO2" xr10:uid="{CE782494-53BC-4600-8B14-30D17F745770}" sourceName="CLASSIFICAÇÃO2">
  <pivotTables>
    <pivotTable tabId="6" name="Tabela dinâmica3"/>
  </pivotTables>
  <data>
    <tabular pivotCacheId="1689830033">
      <items count="15">
        <i x="0"/>
        <i x="12"/>
        <i x="7"/>
        <i x="6" s="1"/>
        <i x="10"/>
        <i x="9"/>
        <i x="14"/>
        <i x="11"/>
        <i x="13"/>
        <i x="3"/>
        <i x="5"/>
        <i x="2"/>
        <i x="8"/>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 xr10:uid="{B8379CE3-D84C-40CC-BFDE-723CDC1C4EE9}" sourceName="UF">
  <pivotTables>
    <pivotTable tabId="6" name="Tabela dinâmica3"/>
  </pivotTables>
  <data>
    <tabular pivotCacheId="1689830033">
      <items count="19">
        <i x="15" s="1"/>
        <i x="10" s="1"/>
        <i x="0" s="1"/>
        <i x="4" s="1"/>
        <i x="12" s="1"/>
        <i x="2" s="1"/>
        <i x="7" s="1"/>
        <i x="1" s="1"/>
        <i x="8" s="1"/>
        <i x="11" s="1"/>
        <i x="3" s="1"/>
        <i x="14" s="1" nd="1"/>
        <i x="17" s="1" nd="1"/>
        <i x="16" s="1" nd="1"/>
        <i x="6" s="1" nd="1"/>
        <i x="13" s="1" nd="1"/>
        <i x="5" s="1" nd="1"/>
        <i x="9" s="1" nd="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IFICAÇÃO2" xr10:uid="{9B1E642E-3E41-4BB9-83C5-34263AF6D766}" cache="SegmentaçãodeDados_CLASSIFICAÇÃO2" caption="CLASSIFICAÇÃO2" columnCount="8" rowHeight="241300"/>
  <slicer name="UF" xr10:uid="{D20E4C38-8D3F-416D-AF87-92DC1931D5FB}" cache="SegmentaçãodeDados_UF" caption="UF" rowHeight="241300"/>
</slicer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7893-6BE0-4F09-A5CC-80CD31F3871A}">
  <dimension ref="C8:F67"/>
  <sheetViews>
    <sheetView showGridLines="0" zoomScaleNormal="100" workbookViewId="0">
      <selection activeCell="D43" sqref="D9:D49 D53:D65"/>
      <pivotSelection pane="bottomRight" showHeader="1" axis="axisRow" dimension="1" activeRow="42" activeCol="3" previousRow="42" previousCol="3" click="1" r:id="rId1">
        <pivotArea dataOnly="0" labelOnly="1" outline="0" fieldPosition="0">
          <references count="1">
            <reference field="7" count="0"/>
          </references>
        </pivotArea>
      </pivotSelection>
    </sheetView>
  </sheetViews>
  <sheetFormatPr defaultRowHeight="15" x14ac:dyDescent="0.25"/>
  <cols>
    <col min="2" max="2" width="7" customWidth="1"/>
    <col min="3" max="3" width="49.85546875" customWidth="1"/>
    <col min="4" max="4" width="91.85546875" customWidth="1"/>
    <col min="5" max="5" width="25.7109375" bestFit="1" customWidth="1"/>
    <col min="6" max="6" width="23.7109375" customWidth="1"/>
  </cols>
  <sheetData>
    <row r="8" spans="3:6" x14ac:dyDescent="0.25">
      <c r="C8" s="4" t="s">
        <v>5</v>
      </c>
      <c r="D8" s="4" t="s">
        <v>3696</v>
      </c>
      <c r="E8" t="s">
        <v>3675</v>
      </c>
      <c r="F8" t="s">
        <v>3717</v>
      </c>
    </row>
    <row r="9" spans="3:6" x14ac:dyDescent="0.25">
      <c r="C9" t="s">
        <v>130</v>
      </c>
      <c r="D9" s="7" t="s">
        <v>228</v>
      </c>
      <c r="E9">
        <v>80</v>
      </c>
      <c r="F9">
        <v>80</v>
      </c>
    </row>
    <row r="10" spans="3:6" x14ac:dyDescent="0.25">
      <c r="C10" t="s">
        <v>130</v>
      </c>
      <c r="D10" s="7" t="s">
        <v>230</v>
      </c>
      <c r="E10">
        <v>90</v>
      </c>
      <c r="F10">
        <v>90</v>
      </c>
    </row>
    <row r="11" spans="3:6" x14ac:dyDescent="0.25">
      <c r="C11" t="s">
        <v>130</v>
      </c>
      <c r="D11" s="7" t="s">
        <v>2600</v>
      </c>
      <c r="E11">
        <v>535</v>
      </c>
      <c r="F11">
        <v>535</v>
      </c>
    </row>
    <row r="12" spans="3:6" x14ac:dyDescent="0.25">
      <c r="C12" t="s">
        <v>130</v>
      </c>
      <c r="D12" s="7" t="s">
        <v>131</v>
      </c>
      <c r="E12">
        <v>218.80833333333331</v>
      </c>
      <c r="F12">
        <v>130.35</v>
      </c>
    </row>
    <row r="13" spans="3:6" x14ac:dyDescent="0.25">
      <c r="C13" t="s">
        <v>130</v>
      </c>
      <c r="D13" s="7" t="s">
        <v>815</v>
      </c>
      <c r="E13">
        <v>87</v>
      </c>
      <c r="F13">
        <v>87</v>
      </c>
    </row>
    <row r="14" spans="3:6" x14ac:dyDescent="0.25">
      <c r="C14" t="s">
        <v>130</v>
      </c>
      <c r="D14" s="7" t="s">
        <v>817</v>
      </c>
      <c r="E14">
        <v>55.6</v>
      </c>
      <c r="F14">
        <v>55.6</v>
      </c>
    </row>
    <row r="15" spans="3:6" x14ac:dyDescent="0.25">
      <c r="C15" t="s">
        <v>130</v>
      </c>
      <c r="D15" s="7" t="s">
        <v>819</v>
      </c>
      <c r="E15">
        <v>140</v>
      </c>
      <c r="F15">
        <v>140</v>
      </c>
    </row>
    <row r="16" spans="3:6" x14ac:dyDescent="0.25">
      <c r="C16" t="s">
        <v>130</v>
      </c>
      <c r="D16" s="7" t="s">
        <v>1311</v>
      </c>
      <c r="E16">
        <v>650</v>
      </c>
      <c r="F16">
        <v>650</v>
      </c>
    </row>
    <row r="17" spans="3:6" x14ac:dyDescent="0.25">
      <c r="C17" t="s">
        <v>130</v>
      </c>
      <c r="D17" s="7" t="s">
        <v>821</v>
      </c>
      <c r="E17">
        <v>1260</v>
      </c>
      <c r="F17">
        <v>1260</v>
      </c>
    </row>
    <row r="18" spans="3:6" x14ac:dyDescent="0.25">
      <c r="C18" t="s">
        <v>130</v>
      </c>
      <c r="D18" s="7" t="s">
        <v>499</v>
      </c>
      <c r="E18">
        <v>2164</v>
      </c>
      <c r="F18">
        <v>2164</v>
      </c>
    </row>
    <row r="19" spans="3:6" x14ac:dyDescent="0.25">
      <c r="C19" t="s">
        <v>130</v>
      </c>
      <c r="D19" s="7" t="s">
        <v>554</v>
      </c>
      <c r="E19">
        <v>150</v>
      </c>
      <c r="F19">
        <v>150</v>
      </c>
    </row>
    <row r="20" spans="3:6" x14ac:dyDescent="0.25">
      <c r="C20" t="s">
        <v>130</v>
      </c>
      <c r="D20" s="7" t="s">
        <v>2587</v>
      </c>
      <c r="E20">
        <v>1655</v>
      </c>
      <c r="F20">
        <v>1655</v>
      </c>
    </row>
    <row r="21" spans="3:6" x14ac:dyDescent="0.25">
      <c r="C21" t="s">
        <v>130</v>
      </c>
      <c r="D21" s="7" t="s">
        <v>1010</v>
      </c>
      <c r="E21">
        <v>300</v>
      </c>
      <c r="F21">
        <v>300</v>
      </c>
    </row>
    <row r="22" spans="3:6" x14ac:dyDescent="0.25">
      <c r="C22" t="s">
        <v>130</v>
      </c>
      <c r="D22" s="7" t="s">
        <v>627</v>
      </c>
      <c r="E22">
        <v>160</v>
      </c>
      <c r="F22">
        <v>160</v>
      </c>
    </row>
    <row r="23" spans="3:6" x14ac:dyDescent="0.25">
      <c r="C23" t="s">
        <v>130</v>
      </c>
      <c r="D23" s="7" t="s">
        <v>823</v>
      </c>
      <c r="E23">
        <v>1060</v>
      </c>
      <c r="F23">
        <v>1060</v>
      </c>
    </row>
    <row r="24" spans="3:6" x14ac:dyDescent="0.25">
      <c r="C24" t="s">
        <v>130</v>
      </c>
      <c r="D24" s="7" t="s">
        <v>825</v>
      </c>
      <c r="E24">
        <v>1027</v>
      </c>
      <c r="F24">
        <v>1027</v>
      </c>
    </row>
    <row r="25" spans="3:6" x14ac:dyDescent="0.25">
      <c r="C25" t="s">
        <v>130</v>
      </c>
      <c r="D25" s="7" t="s">
        <v>1337</v>
      </c>
      <c r="E25">
        <v>200</v>
      </c>
      <c r="F25">
        <v>200</v>
      </c>
    </row>
    <row r="26" spans="3:6" x14ac:dyDescent="0.25">
      <c r="C26" t="s">
        <v>130</v>
      </c>
      <c r="D26" s="7" t="s">
        <v>502</v>
      </c>
      <c r="E26">
        <v>1750</v>
      </c>
      <c r="F26">
        <v>1750</v>
      </c>
    </row>
    <row r="27" spans="3:6" x14ac:dyDescent="0.25">
      <c r="C27" t="s">
        <v>130</v>
      </c>
      <c r="D27" s="7" t="s">
        <v>1719</v>
      </c>
      <c r="E27">
        <v>197.75</v>
      </c>
      <c r="F27">
        <v>197.75</v>
      </c>
    </row>
    <row r="28" spans="3:6" x14ac:dyDescent="0.25">
      <c r="C28" t="s">
        <v>130</v>
      </c>
      <c r="D28" s="7" t="s">
        <v>827</v>
      </c>
      <c r="E28">
        <v>105.1</v>
      </c>
      <c r="F28">
        <v>105.1</v>
      </c>
    </row>
    <row r="29" spans="3:6" x14ac:dyDescent="0.25">
      <c r="C29" t="s">
        <v>130</v>
      </c>
      <c r="D29" s="7" t="s">
        <v>2201</v>
      </c>
      <c r="E29">
        <v>91.8</v>
      </c>
      <c r="F29">
        <v>91.8</v>
      </c>
    </row>
    <row r="30" spans="3:6" ht="30" x14ac:dyDescent="0.25">
      <c r="C30" t="s">
        <v>130</v>
      </c>
      <c r="D30" s="7" t="s">
        <v>829</v>
      </c>
      <c r="E30">
        <v>150</v>
      </c>
      <c r="F30">
        <v>150</v>
      </c>
    </row>
    <row r="31" spans="3:6" ht="30" x14ac:dyDescent="0.25">
      <c r="C31" t="s">
        <v>130</v>
      </c>
      <c r="D31" s="7" t="s">
        <v>831</v>
      </c>
      <c r="E31">
        <v>641</v>
      </c>
      <c r="F31">
        <v>641</v>
      </c>
    </row>
    <row r="32" spans="3:6" ht="45" x14ac:dyDescent="0.25">
      <c r="C32" t="s">
        <v>130</v>
      </c>
      <c r="D32" s="7" t="s">
        <v>1663</v>
      </c>
      <c r="E32">
        <v>140</v>
      </c>
      <c r="F32">
        <v>140</v>
      </c>
    </row>
    <row r="33" spans="3:6" x14ac:dyDescent="0.25">
      <c r="C33" t="s">
        <v>130</v>
      </c>
      <c r="D33" s="7" t="s">
        <v>1572</v>
      </c>
      <c r="E33">
        <v>150</v>
      </c>
      <c r="F33">
        <v>150</v>
      </c>
    </row>
    <row r="34" spans="3:6" x14ac:dyDescent="0.25">
      <c r="C34" t="s">
        <v>130</v>
      </c>
      <c r="D34" s="7" t="s">
        <v>833</v>
      </c>
      <c r="E34">
        <v>96.25</v>
      </c>
      <c r="F34">
        <v>96.25</v>
      </c>
    </row>
    <row r="35" spans="3:6" x14ac:dyDescent="0.25">
      <c r="C35" t="s">
        <v>130</v>
      </c>
      <c r="D35" s="7" t="s">
        <v>1067</v>
      </c>
      <c r="E35">
        <v>250.95</v>
      </c>
      <c r="F35">
        <v>208</v>
      </c>
    </row>
    <row r="36" spans="3:6" x14ac:dyDescent="0.25">
      <c r="C36" t="s">
        <v>130</v>
      </c>
      <c r="D36" s="7" t="s">
        <v>834</v>
      </c>
      <c r="E36">
        <v>141.75</v>
      </c>
      <c r="F36">
        <v>95</v>
      </c>
    </row>
    <row r="37" spans="3:6" x14ac:dyDescent="0.25">
      <c r="C37" t="s">
        <v>130</v>
      </c>
      <c r="D37" s="7" t="s">
        <v>1131</v>
      </c>
      <c r="E37">
        <v>169.9</v>
      </c>
      <c r="F37">
        <v>169.9</v>
      </c>
    </row>
    <row r="38" spans="3:6" x14ac:dyDescent="0.25">
      <c r="C38" t="s">
        <v>130</v>
      </c>
      <c r="D38" s="7" t="s">
        <v>836</v>
      </c>
      <c r="E38">
        <v>447.8</v>
      </c>
      <c r="F38">
        <v>447.8</v>
      </c>
    </row>
    <row r="39" spans="3:6" ht="45" x14ac:dyDescent="0.25">
      <c r="C39" t="s">
        <v>130</v>
      </c>
      <c r="D39" s="7" t="s">
        <v>1463</v>
      </c>
      <c r="E39">
        <v>154</v>
      </c>
      <c r="F39">
        <v>154</v>
      </c>
    </row>
    <row r="40" spans="3:6" x14ac:dyDescent="0.25">
      <c r="C40" t="s">
        <v>130</v>
      </c>
      <c r="D40" s="7" t="s">
        <v>837</v>
      </c>
      <c r="E40">
        <v>140</v>
      </c>
      <c r="F40">
        <v>140</v>
      </c>
    </row>
    <row r="41" spans="3:6" x14ac:dyDescent="0.25">
      <c r="C41" t="s">
        <v>130</v>
      </c>
      <c r="D41" s="7" t="s">
        <v>879</v>
      </c>
      <c r="E41">
        <v>179.3</v>
      </c>
      <c r="F41">
        <v>179.3</v>
      </c>
    </row>
    <row r="42" spans="3:6" ht="30" x14ac:dyDescent="0.25">
      <c r="C42" t="s">
        <v>130</v>
      </c>
      <c r="D42" s="7" t="s">
        <v>1107</v>
      </c>
      <c r="E42">
        <v>44.03</v>
      </c>
      <c r="F42">
        <v>44.03</v>
      </c>
    </row>
    <row r="43" spans="3:6" x14ac:dyDescent="0.25">
      <c r="C43" t="s">
        <v>130</v>
      </c>
      <c r="D43" s="7" t="s">
        <v>1823</v>
      </c>
      <c r="E43">
        <v>243.5</v>
      </c>
      <c r="F43">
        <v>243.5</v>
      </c>
    </row>
    <row r="44" spans="3:6" x14ac:dyDescent="0.25">
      <c r="C44" t="s">
        <v>130</v>
      </c>
      <c r="D44" s="7" t="s">
        <v>1825</v>
      </c>
      <c r="E44">
        <v>243.5</v>
      </c>
      <c r="F44">
        <v>243.5</v>
      </c>
    </row>
    <row r="45" spans="3:6" x14ac:dyDescent="0.25">
      <c r="C45" t="s">
        <v>130</v>
      </c>
      <c r="D45" s="7" t="s">
        <v>2072</v>
      </c>
      <c r="E45">
        <v>97.34</v>
      </c>
      <c r="F45">
        <v>97.34</v>
      </c>
    </row>
    <row r="46" spans="3:6" ht="30" x14ac:dyDescent="0.25">
      <c r="C46" t="s">
        <v>130</v>
      </c>
      <c r="D46" s="7" t="s">
        <v>2529</v>
      </c>
      <c r="E46">
        <v>550</v>
      </c>
      <c r="F46">
        <v>550</v>
      </c>
    </row>
    <row r="47" spans="3:6" ht="30" x14ac:dyDescent="0.25">
      <c r="C47" t="s">
        <v>130</v>
      </c>
      <c r="D47" s="7" t="s">
        <v>2533</v>
      </c>
      <c r="E47">
        <v>600</v>
      </c>
      <c r="F47">
        <v>600</v>
      </c>
    </row>
    <row r="48" spans="3:6" x14ac:dyDescent="0.25">
      <c r="C48" t="s">
        <v>130</v>
      </c>
      <c r="D48" s="7" t="s">
        <v>310</v>
      </c>
      <c r="E48">
        <v>323.32799999999997</v>
      </c>
      <c r="F48">
        <v>274.25</v>
      </c>
    </row>
    <row r="49" spans="3:6" x14ac:dyDescent="0.25">
      <c r="C49" t="s">
        <v>130</v>
      </c>
      <c r="D49" s="7" t="s">
        <v>693</v>
      </c>
      <c r="E49">
        <v>285</v>
      </c>
      <c r="F49">
        <v>285</v>
      </c>
    </row>
    <row r="50" spans="3:6" x14ac:dyDescent="0.25">
      <c r="C50" t="s">
        <v>3718</v>
      </c>
      <c r="E50">
        <v>376.34924528301883</v>
      </c>
      <c r="F50">
        <v>44.03</v>
      </c>
    </row>
    <row r="51" spans="3:6" x14ac:dyDescent="0.25">
      <c r="C51" t="s">
        <v>1224</v>
      </c>
      <c r="E51">
        <v>2868.3458333333333</v>
      </c>
      <c r="F51">
        <v>250</v>
      </c>
    </row>
    <row r="52" spans="3:6" x14ac:dyDescent="0.25">
      <c r="C52" t="s">
        <v>1284</v>
      </c>
      <c r="E52">
        <v>1100</v>
      </c>
      <c r="F52">
        <v>200</v>
      </c>
    </row>
    <row r="53" spans="3:6" x14ac:dyDescent="0.25">
      <c r="C53" t="s">
        <v>3344</v>
      </c>
      <c r="D53" s="7" t="s">
        <v>1430</v>
      </c>
      <c r="E53">
        <v>5.5</v>
      </c>
      <c r="F53">
        <v>5.5</v>
      </c>
    </row>
    <row r="54" spans="3:6" ht="30" x14ac:dyDescent="0.25">
      <c r="C54" t="s">
        <v>3344</v>
      </c>
      <c r="D54" s="7" t="s">
        <v>1156</v>
      </c>
      <c r="E54">
        <v>5.5</v>
      </c>
      <c r="F54">
        <v>5.5</v>
      </c>
    </row>
    <row r="55" spans="3:6" x14ac:dyDescent="0.25">
      <c r="C55" t="s">
        <v>3344</v>
      </c>
      <c r="D55" s="7" t="s">
        <v>1247</v>
      </c>
      <c r="E55">
        <v>17</v>
      </c>
      <c r="F55">
        <v>17</v>
      </c>
    </row>
    <row r="56" spans="3:6" ht="30" x14ac:dyDescent="0.25">
      <c r="C56" t="s">
        <v>3344</v>
      </c>
      <c r="D56" s="7" t="s">
        <v>1517</v>
      </c>
      <c r="E56">
        <v>1200</v>
      </c>
      <c r="F56">
        <v>1200</v>
      </c>
    </row>
    <row r="57" spans="3:6" x14ac:dyDescent="0.25">
      <c r="C57" t="s">
        <v>3344</v>
      </c>
      <c r="D57" s="7" t="s">
        <v>1516</v>
      </c>
      <c r="E57">
        <v>220</v>
      </c>
      <c r="F57">
        <v>220</v>
      </c>
    </row>
    <row r="58" spans="3:6" x14ac:dyDescent="0.25">
      <c r="C58" t="s">
        <v>3344</v>
      </c>
      <c r="D58" s="7" t="s">
        <v>1521</v>
      </c>
      <c r="E58">
        <v>280</v>
      </c>
      <c r="F58">
        <v>280</v>
      </c>
    </row>
    <row r="59" spans="3:6" x14ac:dyDescent="0.25">
      <c r="C59" t="s">
        <v>3344</v>
      </c>
      <c r="D59" s="7" t="s">
        <v>1519</v>
      </c>
      <c r="E59">
        <v>1700</v>
      </c>
      <c r="F59">
        <v>1700</v>
      </c>
    </row>
    <row r="60" spans="3:6" x14ac:dyDescent="0.25">
      <c r="C60" t="s">
        <v>3344</v>
      </c>
      <c r="D60" s="7" t="s">
        <v>1275</v>
      </c>
      <c r="E60">
        <v>243.5</v>
      </c>
      <c r="F60">
        <v>243.5</v>
      </c>
    </row>
    <row r="61" spans="3:6" x14ac:dyDescent="0.25">
      <c r="C61" t="s">
        <v>3344</v>
      </c>
      <c r="D61" s="7" t="s">
        <v>1227</v>
      </c>
      <c r="E61">
        <v>19.5</v>
      </c>
      <c r="F61">
        <v>19.5</v>
      </c>
    </row>
    <row r="62" spans="3:6" x14ac:dyDescent="0.25">
      <c r="C62" t="s">
        <v>3344</v>
      </c>
      <c r="D62" s="7" t="s">
        <v>1827</v>
      </c>
      <c r="E62">
        <v>17</v>
      </c>
      <c r="F62">
        <v>17</v>
      </c>
    </row>
    <row r="63" spans="3:6" x14ac:dyDescent="0.25">
      <c r="C63" t="s">
        <v>3344</v>
      </c>
      <c r="D63" s="7" t="s">
        <v>1829</v>
      </c>
      <c r="E63">
        <v>17</v>
      </c>
      <c r="F63">
        <v>17</v>
      </c>
    </row>
    <row r="64" spans="3:6" x14ac:dyDescent="0.25">
      <c r="C64" t="s">
        <v>3344</v>
      </c>
      <c r="D64" s="7" t="s">
        <v>1269</v>
      </c>
      <c r="E64">
        <v>3215</v>
      </c>
      <c r="F64">
        <v>2500</v>
      </c>
    </row>
    <row r="65" spans="3:6" x14ac:dyDescent="0.25">
      <c r="C65" t="s">
        <v>3344</v>
      </c>
      <c r="D65" s="7" t="s">
        <v>2229</v>
      </c>
      <c r="E65">
        <v>4.97</v>
      </c>
      <c r="F65">
        <v>4.97</v>
      </c>
    </row>
    <row r="66" spans="3:6" x14ac:dyDescent="0.25">
      <c r="C66" t="s">
        <v>3719</v>
      </c>
      <c r="E66">
        <v>637.43562499999996</v>
      </c>
      <c r="F66">
        <v>4.97</v>
      </c>
    </row>
    <row r="67" spans="3:6" x14ac:dyDescent="0.25">
      <c r="C67" t="s">
        <v>3672</v>
      </c>
      <c r="E67">
        <v>841.74347368421058</v>
      </c>
      <c r="F67">
        <v>4.97</v>
      </c>
    </row>
  </sheetData>
  <pageMargins left="0.511811024" right="0.511811024" top="0.78740157499999996" bottom="0.78740157499999996" header="0.31496062000000002" footer="0.31496062000000002"/>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E08D-F908-475C-8A63-C31A4193E9EE}">
  <dimension ref="B1:E26"/>
  <sheetViews>
    <sheetView workbookViewId="0">
      <selection activeCell="D12" sqref="D12"/>
    </sheetView>
  </sheetViews>
  <sheetFormatPr defaultRowHeight="15" x14ac:dyDescent="0.25"/>
  <cols>
    <col min="2" max="2" width="43.42578125" bestFit="1" customWidth="1"/>
    <col min="3" max="3" width="50" bestFit="1" customWidth="1"/>
    <col min="4" max="4" width="29.5703125" customWidth="1"/>
    <col min="5" max="5" width="23" customWidth="1"/>
  </cols>
  <sheetData>
    <row r="1" spans="2:5" ht="15.75" thickBot="1" x14ac:dyDescent="0.3"/>
    <row r="2" spans="2:5" ht="15.75" thickBot="1" x14ac:dyDescent="0.3">
      <c r="B2" s="9" t="s">
        <v>1</v>
      </c>
      <c r="C2" s="10" t="s">
        <v>2</v>
      </c>
      <c r="D2" s="10" t="s">
        <v>3692</v>
      </c>
      <c r="E2" s="11" t="s">
        <v>3693</v>
      </c>
    </row>
    <row r="3" spans="2:5" x14ac:dyDescent="0.25">
      <c r="B3" s="25" t="s">
        <v>3082</v>
      </c>
      <c r="C3" s="28" t="s">
        <v>3081</v>
      </c>
      <c r="D3" s="18" t="s">
        <v>3698</v>
      </c>
      <c r="E3" s="15"/>
    </row>
    <row r="4" spans="2:5" x14ac:dyDescent="0.25">
      <c r="B4" s="26"/>
      <c r="C4" s="29"/>
      <c r="D4" s="19" t="s">
        <v>3699</v>
      </c>
      <c r="E4" s="16"/>
    </row>
    <row r="5" spans="2:5" x14ac:dyDescent="0.25">
      <c r="B5" s="26"/>
      <c r="C5" s="29"/>
      <c r="D5" s="19" t="s">
        <v>3700</v>
      </c>
      <c r="E5" s="16"/>
    </row>
    <row r="6" spans="2:5" x14ac:dyDescent="0.25">
      <c r="B6" s="26"/>
      <c r="C6" s="29"/>
      <c r="D6" s="19" t="s">
        <v>3604</v>
      </c>
      <c r="E6" s="16"/>
    </row>
    <row r="7" spans="2:5" x14ac:dyDescent="0.25">
      <c r="B7" s="26"/>
      <c r="C7" s="22" t="s">
        <v>3080</v>
      </c>
      <c r="D7" s="19" t="s">
        <v>3101</v>
      </c>
      <c r="E7" s="16"/>
    </row>
    <row r="8" spans="2:5" x14ac:dyDescent="0.25">
      <c r="B8" s="26"/>
      <c r="C8" s="29" t="s">
        <v>3079</v>
      </c>
      <c r="D8" s="19" t="s">
        <v>3234</v>
      </c>
      <c r="E8" s="16" t="s">
        <v>472</v>
      </c>
    </row>
    <row r="9" spans="2:5" x14ac:dyDescent="0.25">
      <c r="B9" s="26"/>
      <c r="C9" s="29"/>
      <c r="D9" s="19" t="s">
        <v>3701</v>
      </c>
      <c r="E9" s="16" t="s">
        <v>3689</v>
      </c>
    </row>
    <row r="10" spans="2:5" x14ac:dyDescent="0.25">
      <c r="B10" s="26"/>
      <c r="C10" s="29" t="s">
        <v>3078</v>
      </c>
      <c r="D10" s="19" t="s">
        <v>3702</v>
      </c>
      <c r="E10" s="16" t="s">
        <v>468</v>
      </c>
    </row>
    <row r="11" spans="2:5" x14ac:dyDescent="0.25">
      <c r="B11" s="26"/>
      <c r="C11" s="29"/>
      <c r="D11" s="19" t="s">
        <v>3703</v>
      </c>
      <c r="E11" s="16" t="s">
        <v>3690</v>
      </c>
    </row>
    <row r="12" spans="2:5" x14ac:dyDescent="0.25">
      <c r="B12" s="26"/>
      <c r="C12" s="29"/>
      <c r="D12" s="19" t="s">
        <v>3704</v>
      </c>
      <c r="E12" s="16" t="s">
        <v>3688</v>
      </c>
    </row>
    <row r="13" spans="2:5" x14ac:dyDescent="0.25">
      <c r="B13" s="26"/>
      <c r="C13" s="29"/>
      <c r="D13" s="19" t="s">
        <v>3705</v>
      </c>
      <c r="E13" s="16"/>
    </row>
    <row r="14" spans="2:5" ht="15.75" thickBot="1" x14ac:dyDescent="0.3">
      <c r="B14" s="27"/>
      <c r="C14" s="30"/>
      <c r="D14" s="20" t="s">
        <v>3706</v>
      </c>
      <c r="E14" s="17" t="s">
        <v>495</v>
      </c>
    </row>
    <row r="15" spans="2:5" ht="15.75" thickBot="1" x14ac:dyDescent="0.3">
      <c r="B15" s="12"/>
      <c r="C15" s="13"/>
      <c r="D15" s="13"/>
      <c r="E15" s="14"/>
    </row>
    <row r="16" spans="2:5" x14ac:dyDescent="0.25">
      <c r="B16" s="25" t="s">
        <v>2827</v>
      </c>
      <c r="C16" s="21" t="s">
        <v>3077</v>
      </c>
      <c r="D16" s="18" t="s">
        <v>3707</v>
      </c>
      <c r="E16" s="15"/>
    </row>
    <row r="17" spans="2:5" x14ac:dyDescent="0.25">
      <c r="B17" s="26"/>
      <c r="C17" s="29" t="s">
        <v>3076</v>
      </c>
      <c r="D17" s="19" t="s">
        <v>3142</v>
      </c>
      <c r="E17" s="16"/>
    </row>
    <row r="18" spans="2:5" x14ac:dyDescent="0.25">
      <c r="B18" s="26"/>
      <c r="C18" s="29"/>
      <c r="D18" s="19" t="s">
        <v>491</v>
      </c>
      <c r="E18" s="16"/>
    </row>
    <row r="19" spans="2:5" x14ac:dyDescent="0.25">
      <c r="B19" s="26"/>
      <c r="C19" s="29"/>
      <c r="D19" s="19" t="s">
        <v>3468</v>
      </c>
      <c r="E19" s="16"/>
    </row>
    <row r="20" spans="2:5" x14ac:dyDescent="0.25">
      <c r="B20" s="26"/>
      <c r="C20" s="29"/>
      <c r="D20" s="19" t="s">
        <v>3705</v>
      </c>
      <c r="E20" s="16"/>
    </row>
    <row r="21" spans="2:5" x14ac:dyDescent="0.25">
      <c r="B21" s="26"/>
      <c r="C21" s="29"/>
      <c r="D21" s="19" t="s">
        <v>3708</v>
      </c>
      <c r="E21" s="16"/>
    </row>
    <row r="22" spans="2:5" x14ac:dyDescent="0.25">
      <c r="B22" s="26"/>
      <c r="C22" s="29"/>
      <c r="D22" s="19" t="s">
        <v>3709</v>
      </c>
      <c r="E22" s="16"/>
    </row>
    <row r="23" spans="2:5" x14ac:dyDescent="0.25">
      <c r="B23" s="26"/>
      <c r="C23" s="29"/>
      <c r="D23" s="19" t="s">
        <v>3710</v>
      </c>
      <c r="E23" s="16"/>
    </row>
    <row r="24" spans="2:5" x14ac:dyDescent="0.25">
      <c r="B24" s="26"/>
      <c r="C24" s="29"/>
      <c r="D24" s="19" t="s">
        <v>3105</v>
      </c>
      <c r="E24" s="16" t="s">
        <v>487</v>
      </c>
    </row>
    <row r="25" spans="2:5" x14ac:dyDescent="0.25">
      <c r="B25" s="26"/>
      <c r="C25" s="29"/>
      <c r="D25" s="19" t="s">
        <v>3711</v>
      </c>
      <c r="E25" s="16" t="s">
        <v>3694</v>
      </c>
    </row>
    <row r="26" spans="2:5" ht="15.75" thickBot="1" x14ac:dyDescent="0.3">
      <c r="B26" s="27"/>
      <c r="C26" s="30"/>
      <c r="D26" s="20" t="s">
        <v>734</v>
      </c>
      <c r="E26" s="17" t="s">
        <v>3695</v>
      </c>
    </row>
  </sheetData>
  <mergeCells count="6">
    <mergeCell ref="B3:B14"/>
    <mergeCell ref="B16:B26"/>
    <mergeCell ref="C3:C6"/>
    <mergeCell ref="C8:C9"/>
    <mergeCell ref="C10:C14"/>
    <mergeCell ref="C17:C26"/>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7FA7C-E938-4230-B693-4E59DC136E57}">
  <dimension ref="A1:D24"/>
  <sheetViews>
    <sheetView workbookViewId="0">
      <selection activeCell="A25" sqref="A25"/>
    </sheetView>
  </sheetViews>
  <sheetFormatPr defaultRowHeight="15" x14ac:dyDescent="0.25"/>
  <cols>
    <col min="1" max="1" width="43.42578125" bestFit="1" customWidth="1"/>
    <col min="2" max="2" width="50" bestFit="1" customWidth="1"/>
    <col min="3" max="3" width="31" customWidth="1"/>
    <col min="4" max="4" width="16.5703125" bestFit="1" customWidth="1"/>
  </cols>
  <sheetData>
    <row r="1" spans="1:4" x14ac:dyDescent="0.25">
      <c r="A1" s="8" t="s">
        <v>1</v>
      </c>
      <c r="B1" s="8" t="s">
        <v>2</v>
      </c>
      <c r="C1" s="8" t="s">
        <v>3692</v>
      </c>
      <c r="D1" s="8" t="s">
        <v>3693</v>
      </c>
    </row>
    <row r="2" spans="1:4" x14ac:dyDescent="0.25">
      <c r="A2" t="s">
        <v>3082</v>
      </c>
      <c r="B2" t="s">
        <v>3081</v>
      </c>
      <c r="C2" t="s">
        <v>3698</v>
      </c>
    </row>
    <row r="3" spans="1:4" x14ac:dyDescent="0.25">
      <c r="A3" t="s">
        <v>3082</v>
      </c>
      <c r="B3" t="s">
        <v>3081</v>
      </c>
      <c r="C3" t="s">
        <v>3699</v>
      </c>
    </row>
    <row r="4" spans="1:4" x14ac:dyDescent="0.25">
      <c r="A4" t="s">
        <v>3082</v>
      </c>
      <c r="B4" t="s">
        <v>3081</v>
      </c>
      <c r="C4" t="s">
        <v>3700</v>
      </c>
    </row>
    <row r="5" spans="1:4" x14ac:dyDescent="0.25">
      <c r="A5" t="s">
        <v>3082</v>
      </c>
      <c r="B5" t="s">
        <v>3081</v>
      </c>
      <c r="C5" t="s">
        <v>3604</v>
      </c>
    </row>
    <row r="6" spans="1:4" x14ac:dyDescent="0.25">
      <c r="A6" t="s">
        <v>3082</v>
      </c>
      <c r="B6" t="s">
        <v>3080</v>
      </c>
      <c r="C6" t="s">
        <v>3101</v>
      </c>
    </row>
    <row r="7" spans="1:4" x14ac:dyDescent="0.25">
      <c r="A7" t="s">
        <v>3082</v>
      </c>
      <c r="B7" t="s">
        <v>3079</v>
      </c>
      <c r="C7" t="s">
        <v>3234</v>
      </c>
      <c r="D7" t="s">
        <v>472</v>
      </c>
    </row>
    <row r="8" spans="1:4" x14ac:dyDescent="0.25">
      <c r="A8" t="s">
        <v>3082</v>
      </c>
      <c r="B8" t="s">
        <v>3079</v>
      </c>
      <c r="C8" t="s">
        <v>3701</v>
      </c>
      <c r="D8" t="s">
        <v>3689</v>
      </c>
    </row>
    <row r="9" spans="1:4" x14ac:dyDescent="0.25">
      <c r="A9" t="s">
        <v>3082</v>
      </c>
      <c r="B9" t="s">
        <v>3078</v>
      </c>
      <c r="C9" t="s">
        <v>3702</v>
      </c>
      <c r="D9" t="s">
        <v>468</v>
      </c>
    </row>
    <row r="10" spans="1:4" x14ac:dyDescent="0.25">
      <c r="A10" t="s">
        <v>3082</v>
      </c>
      <c r="B10" t="s">
        <v>3078</v>
      </c>
      <c r="C10" t="s">
        <v>3703</v>
      </c>
      <c r="D10" t="s">
        <v>3690</v>
      </c>
    </row>
    <row r="11" spans="1:4" x14ac:dyDescent="0.25">
      <c r="A11" t="s">
        <v>3082</v>
      </c>
      <c r="B11" t="s">
        <v>3078</v>
      </c>
      <c r="C11" t="s">
        <v>3704</v>
      </c>
      <c r="D11" t="s">
        <v>3688</v>
      </c>
    </row>
    <row r="12" spans="1:4" x14ac:dyDescent="0.25">
      <c r="A12" t="s">
        <v>3082</v>
      </c>
      <c r="B12" t="s">
        <v>3078</v>
      </c>
      <c r="C12" t="s">
        <v>3705</v>
      </c>
    </row>
    <row r="13" spans="1:4" x14ac:dyDescent="0.25">
      <c r="A13" t="s">
        <v>3082</v>
      </c>
      <c r="B13" t="s">
        <v>3078</v>
      </c>
      <c r="C13" t="s">
        <v>3706</v>
      </c>
      <c r="D13" t="s">
        <v>495</v>
      </c>
    </row>
    <row r="14" spans="1:4" x14ac:dyDescent="0.25">
      <c r="A14" t="s">
        <v>2827</v>
      </c>
      <c r="B14" t="s">
        <v>3077</v>
      </c>
      <c r="C14" t="s">
        <v>3707</v>
      </c>
    </row>
    <row r="15" spans="1:4" x14ac:dyDescent="0.25">
      <c r="A15" t="s">
        <v>2827</v>
      </c>
      <c r="B15" t="s">
        <v>3076</v>
      </c>
      <c r="C15" t="s">
        <v>3142</v>
      </c>
    </row>
    <row r="16" spans="1:4" x14ac:dyDescent="0.25">
      <c r="A16" t="s">
        <v>2827</v>
      </c>
      <c r="B16" t="s">
        <v>3076</v>
      </c>
      <c r="C16" t="s">
        <v>491</v>
      </c>
    </row>
    <row r="17" spans="1:4" x14ac:dyDescent="0.25">
      <c r="A17" t="s">
        <v>2827</v>
      </c>
      <c r="B17" t="s">
        <v>3076</v>
      </c>
      <c r="C17" t="s">
        <v>3468</v>
      </c>
    </row>
    <row r="18" spans="1:4" x14ac:dyDescent="0.25">
      <c r="A18" t="s">
        <v>2827</v>
      </c>
      <c r="B18" t="s">
        <v>3076</v>
      </c>
      <c r="C18" t="s">
        <v>3705</v>
      </c>
    </row>
    <row r="19" spans="1:4" x14ac:dyDescent="0.25">
      <c r="A19" t="s">
        <v>2827</v>
      </c>
      <c r="B19" t="s">
        <v>3076</v>
      </c>
      <c r="C19" t="s">
        <v>3708</v>
      </c>
    </row>
    <row r="20" spans="1:4" x14ac:dyDescent="0.25">
      <c r="A20" t="s">
        <v>2827</v>
      </c>
      <c r="B20" t="s">
        <v>3076</v>
      </c>
      <c r="C20" t="s">
        <v>3709</v>
      </c>
    </row>
    <row r="21" spans="1:4" x14ac:dyDescent="0.25">
      <c r="A21" t="s">
        <v>2827</v>
      </c>
      <c r="B21" t="s">
        <v>3076</v>
      </c>
      <c r="C21" t="s">
        <v>3710</v>
      </c>
    </row>
    <row r="22" spans="1:4" x14ac:dyDescent="0.25">
      <c r="A22" t="s">
        <v>2827</v>
      </c>
      <c r="B22" t="s">
        <v>3076</v>
      </c>
      <c r="C22" t="s">
        <v>3105</v>
      </c>
      <c r="D22" t="s">
        <v>487</v>
      </c>
    </row>
    <row r="23" spans="1:4" x14ac:dyDescent="0.25">
      <c r="A23" t="s">
        <v>2827</v>
      </c>
      <c r="B23" t="s">
        <v>3076</v>
      </c>
      <c r="C23" t="s">
        <v>3711</v>
      </c>
      <c r="D23" t="s">
        <v>3694</v>
      </c>
    </row>
    <row r="24" spans="1:4" x14ac:dyDescent="0.25">
      <c r="A24" t="s">
        <v>2827</v>
      </c>
      <c r="B24" t="s">
        <v>3076</v>
      </c>
      <c r="C24" t="s">
        <v>734</v>
      </c>
      <c r="D24" t="s">
        <v>3695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900EA-0E8E-4571-BCF1-FADDD5860D71}">
  <dimension ref="A1:AJ1739"/>
  <sheetViews>
    <sheetView tabSelected="1" topLeftCell="Y1" workbookViewId="0">
      <selection activeCell="AF1" sqref="AF1"/>
    </sheetView>
  </sheetViews>
  <sheetFormatPr defaultRowHeight="15" x14ac:dyDescent="0.25"/>
  <cols>
    <col min="2" max="2" width="37" bestFit="1" customWidth="1"/>
    <col min="3" max="3" width="20.42578125" customWidth="1"/>
    <col min="4" max="4" width="20.42578125" bestFit="1" customWidth="1"/>
    <col min="5" max="5" width="26.140625" bestFit="1" customWidth="1"/>
    <col min="6" max="6" width="62.140625" customWidth="1"/>
    <col min="7" max="7" width="133.140625" customWidth="1"/>
    <col min="8" max="8" width="169.5703125" customWidth="1"/>
    <col min="10" max="10" width="11.85546875" customWidth="1"/>
    <col min="11" max="11" width="6.140625" customWidth="1"/>
    <col min="12" max="12" width="23.85546875" customWidth="1"/>
    <col min="17" max="19" width="17.140625" customWidth="1"/>
    <col min="20" max="20" width="12.7109375" customWidth="1"/>
    <col min="23" max="23" width="13.140625" customWidth="1"/>
    <col min="24" max="24" width="10.28515625" customWidth="1"/>
    <col min="25" max="25" width="11" customWidth="1"/>
    <col min="27" max="27" width="67.7109375" customWidth="1"/>
    <col min="28" max="28" width="58.5703125" customWidth="1"/>
    <col min="29" max="29" width="10.7109375" customWidth="1"/>
    <col min="31" max="31" width="11.5703125" bestFit="1" customWidth="1"/>
    <col min="32" max="32" width="12.28515625" bestFit="1" customWidth="1"/>
    <col min="33" max="33" width="30.85546875" bestFit="1" customWidth="1"/>
    <col min="34" max="34" width="24.42578125" bestFit="1" customWidth="1"/>
  </cols>
  <sheetData>
    <row r="1" spans="1:36" x14ac:dyDescent="0.25">
      <c r="A1" s="1" t="s">
        <v>0</v>
      </c>
      <c r="B1" s="23" t="s">
        <v>1</v>
      </c>
      <c r="C1" s="23" t="s">
        <v>2</v>
      </c>
      <c r="D1" s="23" t="s">
        <v>3</v>
      </c>
      <c r="E1" s="23" t="s">
        <v>3677</v>
      </c>
      <c r="F1" s="24" t="s">
        <v>4</v>
      </c>
      <c r="G1" s="23" t="s">
        <v>6</v>
      </c>
      <c r="H1" s="1" t="s">
        <v>3696</v>
      </c>
      <c r="I1" s="1" t="s">
        <v>8</v>
      </c>
      <c r="J1" s="23" t="s">
        <v>9</v>
      </c>
      <c r="K1" s="1" t="s">
        <v>10</v>
      </c>
      <c r="L1" s="1" t="s">
        <v>11</v>
      </c>
      <c r="M1" s="1" t="s">
        <v>12</v>
      </c>
      <c r="N1" s="1" t="s">
        <v>13</v>
      </c>
      <c r="O1" s="23" t="s">
        <v>14</v>
      </c>
      <c r="P1" s="1" t="s">
        <v>15</v>
      </c>
      <c r="Q1" s="1" t="s">
        <v>16</v>
      </c>
      <c r="R1" s="1" t="s">
        <v>17</v>
      </c>
      <c r="S1" s="1" t="s">
        <v>16</v>
      </c>
      <c r="T1" s="1" t="s">
        <v>18</v>
      </c>
      <c r="U1" s="1" t="s">
        <v>19</v>
      </c>
      <c r="V1" s="23" t="s">
        <v>20</v>
      </c>
      <c r="W1" s="1" t="s">
        <v>21</v>
      </c>
      <c r="X1" s="1" t="s">
        <v>22</v>
      </c>
      <c r="Y1" s="1" t="s">
        <v>23</v>
      </c>
      <c r="Z1" s="1" t="s">
        <v>24</v>
      </c>
      <c r="AA1" s="1" t="s">
        <v>25</v>
      </c>
      <c r="AB1" s="1" t="s">
        <v>26</v>
      </c>
      <c r="AC1" s="1" t="s">
        <v>27</v>
      </c>
      <c r="AD1" s="1" t="s">
        <v>28</v>
      </c>
      <c r="AE1" s="1" t="s">
        <v>29</v>
      </c>
      <c r="AF1" s="1" t="s">
        <v>30</v>
      </c>
      <c r="AG1" s="2" t="s">
        <v>5</v>
      </c>
      <c r="AH1" s="1" t="s">
        <v>3</v>
      </c>
      <c r="AI1" s="1" t="s">
        <v>2</v>
      </c>
      <c r="AJ1" s="1" t="s">
        <v>1</v>
      </c>
    </row>
    <row r="2" spans="1:36" x14ac:dyDescent="0.25">
      <c r="A2">
        <v>796</v>
      </c>
      <c r="B2" t="s">
        <v>2827</v>
      </c>
      <c r="C2" t="s">
        <v>3682</v>
      </c>
      <c r="D2" t="s">
        <v>3678</v>
      </c>
      <c r="F2" t="s">
        <v>3086</v>
      </c>
      <c r="G2" t="s">
        <v>31</v>
      </c>
      <c r="H2" t="s">
        <v>31</v>
      </c>
      <c r="I2" t="s">
        <v>32</v>
      </c>
      <c r="L2" t="s">
        <v>33</v>
      </c>
      <c r="M2">
        <v>12</v>
      </c>
      <c r="O2">
        <v>2000</v>
      </c>
      <c r="P2">
        <v>24000</v>
      </c>
      <c r="Q2">
        <v>15495296</v>
      </c>
      <c r="R2" t="str">
        <f t="shared" ref="R2:R65" si="0">LEFT(Q2,6)</f>
        <v>154952</v>
      </c>
      <c r="S2" t="str">
        <f t="shared" ref="S2:S65" si="1">LEFT(Q2,4)</f>
        <v>1549</v>
      </c>
      <c r="V2" t="s">
        <v>34</v>
      </c>
      <c r="Y2" t="s">
        <v>35</v>
      </c>
      <c r="Z2">
        <v>959816</v>
      </c>
      <c r="AA2" t="s">
        <v>36</v>
      </c>
      <c r="AB2" t="s">
        <v>37</v>
      </c>
      <c r="AG2">
        <f>VLOOKUP(F2,TD_AJUSTE!$A$2:$D$780,3,0)</f>
        <v>0</v>
      </c>
      <c r="AH2">
        <f>VLOOKUP(F2,TD_AJUSTE!$A$2:$D$780,4,0)</f>
        <v>0</v>
      </c>
    </row>
    <row r="3" spans="1:36" x14ac:dyDescent="0.25">
      <c r="A3">
        <v>1632</v>
      </c>
      <c r="D3" t="s">
        <v>3679</v>
      </c>
      <c r="F3" t="s">
        <v>2588</v>
      </c>
      <c r="G3" t="s">
        <v>39</v>
      </c>
      <c r="H3" t="s">
        <v>39</v>
      </c>
      <c r="I3" t="s">
        <v>32</v>
      </c>
      <c r="L3" t="s">
        <v>33</v>
      </c>
      <c r="M3">
        <v>18</v>
      </c>
      <c r="O3">
        <v>340</v>
      </c>
      <c r="P3">
        <v>6120</v>
      </c>
      <c r="Q3">
        <v>15472783</v>
      </c>
      <c r="R3" t="str">
        <f t="shared" si="0"/>
        <v>154727</v>
      </c>
      <c r="S3" t="str">
        <f t="shared" si="1"/>
        <v>1547</v>
      </c>
      <c r="V3" t="s">
        <v>34</v>
      </c>
      <c r="Y3" t="s">
        <v>40</v>
      </c>
      <c r="Z3">
        <v>963075</v>
      </c>
      <c r="AA3" t="s">
        <v>41</v>
      </c>
      <c r="AB3" t="s">
        <v>42</v>
      </c>
      <c r="AG3" t="str">
        <f>VLOOKUP(F3,TD_AJUSTE!$A$2:$D$780,3,0)</f>
        <v>BRIGADISTA</v>
      </c>
      <c r="AH3" t="str">
        <f>VLOOKUP(F3,TD_AJUSTE!$A$2:$D$780,4,0)</f>
        <v>SEGURANÇA</v>
      </c>
    </row>
    <row r="4" spans="1:36" x14ac:dyDescent="0.25">
      <c r="A4">
        <v>1647</v>
      </c>
      <c r="F4" t="s">
        <v>491</v>
      </c>
      <c r="G4" t="s">
        <v>44</v>
      </c>
      <c r="H4" t="s">
        <v>44</v>
      </c>
      <c r="I4" t="s">
        <v>32</v>
      </c>
      <c r="L4" t="s">
        <v>33</v>
      </c>
      <c r="M4">
        <v>18</v>
      </c>
      <c r="O4">
        <v>340</v>
      </c>
      <c r="P4">
        <v>6120</v>
      </c>
      <c r="Q4">
        <v>15472778</v>
      </c>
      <c r="R4" t="str">
        <f t="shared" si="0"/>
        <v>154727</v>
      </c>
      <c r="S4" t="str">
        <f t="shared" si="1"/>
        <v>1547</v>
      </c>
      <c r="V4" t="s">
        <v>34</v>
      </c>
      <c r="Y4" t="s">
        <v>40</v>
      </c>
      <c r="Z4">
        <v>963075</v>
      </c>
      <c r="AA4" t="s">
        <v>41</v>
      </c>
      <c r="AB4" t="s">
        <v>42</v>
      </c>
      <c r="AG4" t="str">
        <f>VLOOKUP(F4,TD_AJUSTE!$A$2:$D$780,3,0)</f>
        <v>SEGURANÇA</v>
      </c>
      <c r="AH4" t="str">
        <f>VLOOKUP(F4,TD_AJUSTE!$A$2:$D$780,4,0)</f>
        <v>Segurança</v>
      </c>
    </row>
    <row r="5" spans="1:36" x14ac:dyDescent="0.25">
      <c r="A5">
        <v>801</v>
      </c>
      <c r="D5" t="s">
        <v>3678</v>
      </c>
      <c r="F5" t="s">
        <v>2258</v>
      </c>
      <c r="G5" t="s">
        <v>46</v>
      </c>
      <c r="H5" t="s">
        <v>47</v>
      </c>
      <c r="I5" t="s">
        <v>32</v>
      </c>
      <c r="L5" t="s">
        <v>33</v>
      </c>
      <c r="M5">
        <v>12</v>
      </c>
      <c r="O5">
        <v>2600</v>
      </c>
      <c r="P5">
        <v>31200</v>
      </c>
      <c r="Q5">
        <v>15495293</v>
      </c>
      <c r="R5" t="str">
        <f t="shared" si="0"/>
        <v>154952</v>
      </c>
      <c r="S5" t="str">
        <f t="shared" si="1"/>
        <v>1549</v>
      </c>
      <c r="V5" t="s">
        <v>34</v>
      </c>
      <c r="Y5" t="s">
        <v>35</v>
      </c>
      <c r="Z5">
        <v>959816</v>
      </c>
      <c r="AA5" t="s">
        <v>36</v>
      </c>
      <c r="AB5" t="s">
        <v>37</v>
      </c>
      <c r="AG5">
        <f>VLOOKUP(F5,TD_AJUSTE!$A$2:$D$780,3,0)</f>
        <v>0</v>
      </c>
      <c r="AH5">
        <f>VLOOKUP(F5,TD_AJUSTE!$A$2:$D$780,4,0)</f>
        <v>0</v>
      </c>
    </row>
    <row r="6" spans="1:36" x14ac:dyDescent="0.25">
      <c r="A6">
        <v>5</v>
      </c>
      <c r="F6" t="s">
        <v>3087</v>
      </c>
      <c r="G6" t="s">
        <v>48</v>
      </c>
      <c r="H6" t="s">
        <v>49</v>
      </c>
      <c r="I6" t="s">
        <v>50</v>
      </c>
      <c r="L6" t="s">
        <v>51</v>
      </c>
      <c r="M6">
        <v>1</v>
      </c>
      <c r="O6">
        <v>208000</v>
      </c>
      <c r="P6">
        <v>208000</v>
      </c>
      <c r="Q6">
        <v>15168667</v>
      </c>
      <c r="R6" t="str">
        <f t="shared" si="0"/>
        <v>151686</v>
      </c>
      <c r="S6" t="str">
        <f t="shared" si="1"/>
        <v>1516</v>
      </c>
      <c r="V6" t="s">
        <v>52</v>
      </c>
      <c r="Y6" t="s">
        <v>53</v>
      </c>
      <c r="Z6">
        <v>955668</v>
      </c>
      <c r="AA6" t="s">
        <v>54</v>
      </c>
      <c r="AB6" t="s">
        <v>49</v>
      </c>
      <c r="AG6" t="str">
        <f>VLOOKUP(F6,TD_AJUSTE!$A$2:$D$780,3,0)</f>
        <v>ERRO</v>
      </c>
      <c r="AH6">
        <f>VLOOKUP(F6,TD_AJUSTE!$A$2:$D$780,4,0)</f>
        <v>0</v>
      </c>
    </row>
    <row r="7" spans="1:36" x14ac:dyDescent="0.25">
      <c r="A7">
        <v>6</v>
      </c>
      <c r="F7" t="s">
        <v>653</v>
      </c>
      <c r="G7" t="s">
        <v>55</v>
      </c>
      <c r="H7" t="s">
        <v>56</v>
      </c>
      <c r="I7" t="s">
        <v>50</v>
      </c>
      <c r="L7" t="s">
        <v>57</v>
      </c>
      <c r="M7">
        <v>2400</v>
      </c>
      <c r="O7">
        <v>15</v>
      </c>
      <c r="P7">
        <v>36000</v>
      </c>
      <c r="Q7">
        <v>15438909</v>
      </c>
      <c r="R7" t="str">
        <f t="shared" si="0"/>
        <v>154389</v>
      </c>
      <c r="S7" t="str">
        <f t="shared" si="1"/>
        <v>1543</v>
      </c>
      <c r="V7" t="s">
        <v>58</v>
      </c>
      <c r="Y7" t="s">
        <v>59</v>
      </c>
      <c r="Z7">
        <v>955711</v>
      </c>
      <c r="AA7" t="s">
        <v>60</v>
      </c>
      <c r="AB7" t="s">
        <v>61</v>
      </c>
      <c r="AG7" t="str">
        <f>VLOOKUP(F7,TD_AJUSTE!$A$2:$D$780,3,0)</f>
        <v>MEDALHA</v>
      </c>
      <c r="AH7" t="str">
        <f>VLOOKUP(F7,TD_AJUSTE!$A$2:$D$780,4,0)</f>
        <v>Premiação</v>
      </c>
    </row>
    <row r="8" spans="1:36" x14ac:dyDescent="0.25">
      <c r="A8">
        <v>7</v>
      </c>
      <c r="F8" t="s">
        <v>3088</v>
      </c>
      <c r="G8" t="s">
        <v>62</v>
      </c>
      <c r="H8" t="s">
        <v>63</v>
      </c>
      <c r="I8" t="s">
        <v>64</v>
      </c>
      <c r="L8" t="s">
        <v>65</v>
      </c>
      <c r="M8">
        <v>60</v>
      </c>
      <c r="O8">
        <v>130</v>
      </c>
      <c r="P8">
        <v>7800</v>
      </c>
      <c r="Q8">
        <v>15438895</v>
      </c>
      <c r="R8" t="str">
        <f t="shared" si="0"/>
        <v>154388</v>
      </c>
      <c r="S8" t="str">
        <f t="shared" si="1"/>
        <v>1543</v>
      </c>
      <c r="V8" t="s">
        <v>58</v>
      </c>
      <c r="Y8" t="s">
        <v>59</v>
      </c>
      <c r="Z8">
        <v>955711</v>
      </c>
      <c r="AA8" t="s">
        <v>60</v>
      </c>
      <c r="AB8" t="s">
        <v>61</v>
      </c>
      <c r="AG8" t="str">
        <f>VLOOKUP(F8,TD_AJUSTE!$A$2:$D$780,3,0)</f>
        <v xml:space="preserve">BOLA DE FUTEBOL DE CAMPO </v>
      </c>
      <c r="AH8" t="str">
        <f>VLOOKUP(F8,TD_AJUSTE!$A$2:$D$780,4,0)</f>
        <v>Material Esportivo</v>
      </c>
    </row>
    <row r="9" spans="1:36" x14ac:dyDescent="0.25">
      <c r="A9">
        <v>8</v>
      </c>
      <c r="F9" t="s">
        <v>3089</v>
      </c>
      <c r="G9" t="s">
        <v>66</v>
      </c>
      <c r="H9" t="s">
        <v>67</v>
      </c>
      <c r="I9" t="s">
        <v>64</v>
      </c>
      <c r="L9" t="s">
        <v>68</v>
      </c>
      <c r="M9">
        <v>96</v>
      </c>
      <c r="O9">
        <v>148</v>
      </c>
      <c r="P9">
        <v>14208</v>
      </c>
      <c r="Q9">
        <v>15438898</v>
      </c>
      <c r="R9" t="str">
        <f t="shared" si="0"/>
        <v>154388</v>
      </c>
      <c r="S9" t="str">
        <f t="shared" si="1"/>
        <v>1543</v>
      </c>
      <c r="V9" t="s">
        <v>58</v>
      </c>
      <c r="Y9" t="s">
        <v>59</v>
      </c>
      <c r="Z9">
        <v>955711</v>
      </c>
      <c r="AA9" t="s">
        <v>60</v>
      </c>
      <c r="AB9" t="s">
        <v>61</v>
      </c>
      <c r="AG9" t="str">
        <f>VLOOKUP(F9,TD_AJUSTE!$A$2:$D$780,3,0)</f>
        <v>UNIFORME (CAMISA E BERMUDA)</v>
      </c>
      <c r="AH9" t="str">
        <f>VLOOKUP(F9,TD_AJUSTE!$A$2:$D$780,4,0)</f>
        <v>UNIFORME</v>
      </c>
    </row>
    <row r="10" spans="1:36" x14ac:dyDescent="0.25">
      <c r="A10">
        <v>9</v>
      </c>
      <c r="F10" t="s">
        <v>1560</v>
      </c>
      <c r="G10" t="s">
        <v>69</v>
      </c>
      <c r="H10" t="s">
        <v>70</v>
      </c>
      <c r="I10" t="s">
        <v>64</v>
      </c>
      <c r="L10" t="s">
        <v>68</v>
      </c>
      <c r="M10">
        <v>2400</v>
      </c>
      <c r="O10">
        <v>8.1999999999999993</v>
      </c>
      <c r="P10">
        <v>19680</v>
      </c>
      <c r="Q10">
        <v>15438905</v>
      </c>
      <c r="R10" t="str">
        <f t="shared" si="0"/>
        <v>154389</v>
      </c>
      <c r="S10" t="str">
        <f t="shared" si="1"/>
        <v>1543</v>
      </c>
      <c r="V10" t="s">
        <v>58</v>
      </c>
      <c r="Y10" t="s">
        <v>59</v>
      </c>
      <c r="Z10">
        <v>955711</v>
      </c>
      <c r="AA10" t="s">
        <v>60</v>
      </c>
      <c r="AB10" t="s">
        <v>61</v>
      </c>
      <c r="AG10" t="str">
        <f>VLOOKUP(F10,TD_AJUSTE!$A$2:$D$780,3,0)</f>
        <v>MEIÃO</v>
      </c>
      <c r="AH10" t="str">
        <f>VLOOKUP(F10,TD_AJUSTE!$A$2:$D$780,4,0)</f>
        <v>MATERIAL ESPORTIVO</v>
      </c>
    </row>
    <row r="11" spans="1:36" x14ac:dyDescent="0.25">
      <c r="A11">
        <v>10</v>
      </c>
      <c r="F11" t="s">
        <v>734</v>
      </c>
      <c r="G11" t="s">
        <v>71</v>
      </c>
      <c r="H11" t="s">
        <v>72</v>
      </c>
      <c r="I11" t="s">
        <v>32</v>
      </c>
      <c r="L11" t="s">
        <v>33</v>
      </c>
      <c r="M11">
        <v>252</v>
      </c>
      <c r="O11">
        <v>500</v>
      </c>
      <c r="P11">
        <v>126000</v>
      </c>
      <c r="Q11">
        <v>15438921</v>
      </c>
      <c r="R11" t="str">
        <f t="shared" si="0"/>
        <v>154389</v>
      </c>
      <c r="S11" t="str">
        <f t="shared" si="1"/>
        <v>1543</v>
      </c>
      <c r="V11" t="s">
        <v>58</v>
      </c>
      <c r="Y11" t="s">
        <v>59</v>
      </c>
      <c r="Z11">
        <v>955711</v>
      </c>
      <c r="AA11" t="s">
        <v>60</v>
      </c>
      <c r="AB11" t="s">
        <v>61</v>
      </c>
      <c r="AG11" t="str">
        <f>VLOOKUP(F11,TD_AJUSTE!$A$2:$D$780,3,0)</f>
        <v>ARBITRAGEM</v>
      </c>
      <c r="AH11">
        <f>VLOOKUP(F11,TD_AJUSTE!$A$2:$D$780,4,0)</f>
        <v>0</v>
      </c>
    </row>
    <row r="12" spans="1:36" x14ac:dyDescent="0.25">
      <c r="A12">
        <v>11</v>
      </c>
      <c r="F12" t="s">
        <v>1334</v>
      </c>
      <c r="G12" t="s">
        <v>73</v>
      </c>
      <c r="H12" t="s">
        <v>74</v>
      </c>
      <c r="I12" t="s">
        <v>50</v>
      </c>
      <c r="L12" t="s">
        <v>57</v>
      </c>
      <c r="M12">
        <v>8</v>
      </c>
      <c r="O12">
        <v>165</v>
      </c>
      <c r="P12">
        <v>1320</v>
      </c>
      <c r="Q12">
        <v>15438914</v>
      </c>
      <c r="R12" t="str">
        <f t="shared" si="0"/>
        <v>154389</v>
      </c>
      <c r="S12" t="str">
        <f t="shared" si="1"/>
        <v>1543</v>
      </c>
      <c r="V12" t="s">
        <v>58</v>
      </c>
      <c r="Y12" t="s">
        <v>59</v>
      </c>
      <c r="Z12">
        <v>955711</v>
      </c>
      <c r="AA12" t="s">
        <v>60</v>
      </c>
      <c r="AB12" t="s">
        <v>61</v>
      </c>
      <c r="AG12" t="str">
        <f>VLOOKUP(F12,TD_AJUSTE!$A$2:$D$780,3,0)</f>
        <v>TROFÉU</v>
      </c>
      <c r="AH12" t="str">
        <f>VLOOKUP(F12,TD_AJUSTE!$A$2:$D$780,4,0)</f>
        <v>Premiação</v>
      </c>
    </row>
    <row r="13" spans="1:36" x14ac:dyDescent="0.25">
      <c r="A13">
        <v>12</v>
      </c>
      <c r="F13" t="s">
        <v>3090</v>
      </c>
      <c r="G13" t="s">
        <v>75</v>
      </c>
      <c r="H13" t="s">
        <v>75</v>
      </c>
      <c r="I13" t="s">
        <v>75</v>
      </c>
      <c r="L13" t="s">
        <v>75</v>
      </c>
      <c r="M13">
        <v>0</v>
      </c>
      <c r="O13">
        <v>0</v>
      </c>
      <c r="P13">
        <v>0</v>
      </c>
      <c r="Q13">
        <v>0</v>
      </c>
      <c r="R13" t="str">
        <f t="shared" si="0"/>
        <v>0</v>
      </c>
      <c r="S13" t="str">
        <f t="shared" si="1"/>
        <v>0</v>
      </c>
      <c r="V13" t="s">
        <v>34</v>
      </c>
      <c r="Y13" t="s">
        <v>76</v>
      </c>
      <c r="Z13">
        <v>955775</v>
      </c>
      <c r="AA13" t="s">
        <v>77</v>
      </c>
      <c r="AB13" t="s">
        <v>78</v>
      </c>
      <c r="AG13" t="str">
        <f>VLOOKUP(F13,TD_AJUSTE!$A$2:$D$780,3,0)</f>
        <v>VAZIO</v>
      </c>
      <c r="AH13">
        <f>VLOOKUP(F13,TD_AJUSTE!$A$2:$D$780,4,0)</f>
        <v>0</v>
      </c>
    </row>
    <row r="14" spans="1:36" x14ac:dyDescent="0.25">
      <c r="A14">
        <v>13</v>
      </c>
      <c r="F14" t="s">
        <v>3090</v>
      </c>
      <c r="G14" t="s">
        <v>75</v>
      </c>
      <c r="H14" t="s">
        <v>75</v>
      </c>
      <c r="I14" t="s">
        <v>75</v>
      </c>
      <c r="L14" t="s">
        <v>75</v>
      </c>
      <c r="M14">
        <v>0</v>
      </c>
      <c r="O14">
        <v>0</v>
      </c>
      <c r="P14">
        <v>0</v>
      </c>
      <c r="Q14">
        <v>0</v>
      </c>
      <c r="R14" t="str">
        <f t="shared" si="0"/>
        <v>0</v>
      </c>
      <c r="S14" t="str">
        <f t="shared" si="1"/>
        <v>0</v>
      </c>
      <c r="V14" t="s">
        <v>79</v>
      </c>
      <c r="Y14" t="s">
        <v>80</v>
      </c>
      <c r="Z14">
        <v>955757</v>
      </c>
      <c r="AA14" t="s">
        <v>81</v>
      </c>
      <c r="AB14" t="s">
        <v>82</v>
      </c>
      <c r="AG14" t="str">
        <f>VLOOKUP(F14,TD_AJUSTE!$A$2:$D$780,3,0)</f>
        <v>VAZIO</v>
      </c>
      <c r="AH14">
        <f>VLOOKUP(F14,TD_AJUSTE!$A$2:$D$780,4,0)</f>
        <v>0</v>
      </c>
    </row>
    <row r="15" spans="1:36" x14ac:dyDescent="0.25">
      <c r="A15">
        <v>14</v>
      </c>
      <c r="F15" t="s">
        <v>83</v>
      </c>
      <c r="G15" t="s">
        <v>83</v>
      </c>
      <c r="H15" t="s">
        <v>84</v>
      </c>
      <c r="I15" t="s">
        <v>32</v>
      </c>
      <c r="L15" t="s">
        <v>33</v>
      </c>
      <c r="M15">
        <v>2</v>
      </c>
      <c r="O15">
        <v>2300</v>
      </c>
      <c r="P15">
        <v>4600</v>
      </c>
      <c r="Q15">
        <v>15153685</v>
      </c>
      <c r="R15" t="str">
        <f t="shared" si="0"/>
        <v>151536</v>
      </c>
      <c r="S15" t="str">
        <f t="shared" si="1"/>
        <v>1515</v>
      </c>
      <c r="V15" t="s">
        <v>79</v>
      </c>
      <c r="Y15" t="s">
        <v>85</v>
      </c>
      <c r="Z15">
        <v>956222</v>
      </c>
      <c r="AA15" t="s">
        <v>86</v>
      </c>
      <c r="AB15" t="s">
        <v>87</v>
      </c>
      <c r="AG15">
        <f>VLOOKUP(F15,TD_AJUSTE!$A$2:$D$780,3,0)</f>
        <v>0</v>
      </c>
      <c r="AH15">
        <f>VLOOKUP(F15,TD_AJUSTE!$A$2:$D$780,4,0)</f>
        <v>0</v>
      </c>
    </row>
    <row r="16" spans="1:36" x14ac:dyDescent="0.25">
      <c r="A16">
        <v>15</v>
      </c>
      <c r="F16" t="s">
        <v>491</v>
      </c>
      <c r="G16" t="s">
        <v>88</v>
      </c>
      <c r="H16" t="s">
        <v>89</v>
      </c>
      <c r="I16" t="s">
        <v>32</v>
      </c>
      <c r="L16" t="s">
        <v>90</v>
      </c>
      <c r="M16">
        <v>2</v>
      </c>
      <c r="O16">
        <v>400</v>
      </c>
      <c r="P16">
        <v>800</v>
      </c>
      <c r="Q16">
        <v>15153682</v>
      </c>
      <c r="R16" t="str">
        <f t="shared" si="0"/>
        <v>151536</v>
      </c>
      <c r="S16" t="str">
        <f t="shared" si="1"/>
        <v>1515</v>
      </c>
      <c r="V16" t="s">
        <v>79</v>
      </c>
      <c r="Y16" t="s">
        <v>85</v>
      </c>
      <c r="Z16">
        <v>956222</v>
      </c>
      <c r="AA16" t="s">
        <v>86</v>
      </c>
      <c r="AB16" t="s">
        <v>87</v>
      </c>
      <c r="AG16" t="str">
        <f>VLOOKUP(F16,TD_AJUSTE!$A$2:$D$780,3,0)</f>
        <v>SEGURANÇA</v>
      </c>
      <c r="AH16" t="str">
        <f>VLOOKUP(F16,TD_AJUSTE!$A$2:$D$780,4,0)</f>
        <v>Segurança</v>
      </c>
    </row>
    <row r="17" spans="1:34" x14ac:dyDescent="0.25">
      <c r="A17">
        <v>16</v>
      </c>
      <c r="F17" t="s">
        <v>3091</v>
      </c>
      <c r="G17" t="s">
        <v>91</v>
      </c>
      <c r="H17" t="s">
        <v>91</v>
      </c>
      <c r="I17" t="s">
        <v>32</v>
      </c>
      <c r="L17" t="s">
        <v>92</v>
      </c>
      <c r="M17">
        <v>1320</v>
      </c>
      <c r="O17">
        <v>12.9</v>
      </c>
      <c r="P17">
        <v>17028</v>
      </c>
      <c r="Q17">
        <v>15153695</v>
      </c>
      <c r="R17" t="str">
        <f t="shared" si="0"/>
        <v>151536</v>
      </c>
      <c r="S17" t="str">
        <f t="shared" si="1"/>
        <v>1515</v>
      </c>
      <c r="V17" t="s">
        <v>79</v>
      </c>
      <c r="Y17" t="s">
        <v>85</v>
      </c>
      <c r="Z17">
        <v>956222</v>
      </c>
      <c r="AA17" t="s">
        <v>86</v>
      </c>
      <c r="AB17" t="s">
        <v>87</v>
      </c>
      <c r="AG17">
        <f>VLOOKUP(F17,TD_AJUSTE!$A$2:$D$780,3,0)</f>
        <v>0</v>
      </c>
      <c r="AH17">
        <f>VLOOKUP(F17,TD_AJUSTE!$A$2:$D$780,4,0)</f>
        <v>0</v>
      </c>
    </row>
    <row r="18" spans="1:34" x14ac:dyDescent="0.25">
      <c r="A18">
        <v>17</v>
      </c>
      <c r="F18" t="s">
        <v>3092</v>
      </c>
      <c r="G18" t="s">
        <v>93</v>
      </c>
      <c r="H18" t="s">
        <v>93</v>
      </c>
      <c r="I18" t="s">
        <v>32</v>
      </c>
      <c r="L18" t="s">
        <v>33</v>
      </c>
      <c r="M18">
        <v>2</v>
      </c>
      <c r="O18">
        <v>2250</v>
      </c>
      <c r="P18">
        <v>4500</v>
      </c>
      <c r="Q18">
        <v>15153700</v>
      </c>
      <c r="R18" t="str">
        <f t="shared" si="0"/>
        <v>151537</v>
      </c>
      <c r="S18" t="str">
        <f t="shared" si="1"/>
        <v>1515</v>
      </c>
      <c r="V18" t="s">
        <v>79</v>
      </c>
      <c r="Y18" t="s">
        <v>85</v>
      </c>
      <c r="Z18">
        <v>956222</v>
      </c>
      <c r="AA18" t="s">
        <v>86</v>
      </c>
      <c r="AB18" t="s">
        <v>87</v>
      </c>
      <c r="AG18">
        <f>VLOOKUP(F18,TD_AJUSTE!$A$2:$D$780,3,0)</f>
        <v>0</v>
      </c>
      <c r="AH18">
        <f>VLOOKUP(F18,TD_AJUSTE!$A$2:$D$780,4,0)</f>
        <v>0</v>
      </c>
    </row>
    <row r="19" spans="1:34" x14ac:dyDescent="0.25">
      <c r="A19">
        <v>18</v>
      </c>
      <c r="F19" t="s">
        <v>3093</v>
      </c>
      <c r="G19" t="s">
        <v>94</v>
      </c>
      <c r="H19" t="s">
        <v>95</v>
      </c>
      <c r="I19" t="s">
        <v>32</v>
      </c>
      <c r="L19" t="s">
        <v>33</v>
      </c>
      <c r="M19">
        <v>2</v>
      </c>
      <c r="O19">
        <v>1450</v>
      </c>
      <c r="P19">
        <v>2900</v>
      </c>
      <c r="Q19">
        <v>15153677</v>
      </c>
      <c r="R19" t="str">
        <f t="shared" si="0"/>
        <v>151536</v>
      </c>
      <c r="S19" t="str">
        <f t="shared" si="1"/>
        <v>1515</v>
      </c>
      <c r="V19" t="s">
        <v>79</v>
      </c>
      <c r="Y19" t="s">
        <v>85</v>
      </c>
      <c r="Z19">
        <v>956222</v>
      </c>
      <c r="AA19" t="s">
        <v>86</v>
      </c>
      <c r="AB19" t="s">
        <v>87</v>
      </c>
      <c r="AG19">
        <f>VLOOKUP(F19,TD_AJUSTE!$A$2:$D$780,3,0)</f>
        <v>0</v>
      </c>
      <c r="AH19">
        <f>VLOOKUP(F19,TD_AJUSTE!$A$2:$D$780,4,0)</f>
        <v>0</v>
      </c>
    </row>
    <row r="20" spans="1:34" x14ac:dyDescent="0.25">
      <c r="A20">
        <v>19</v>
      </c>
      <c r="F20" t="s">
        <v>1755</v>
      </c>
      <c r="G20" t="s">
        <v>96</v>
      </c>
      <c r="H20" t="s">
        <v>97</v>
      </c>
      <c r="I20" t="s">
        <v>64</v>
      </c>
      <c r="L20" t="s">
        <v>65</v>
      </c>
      <c r="M20">
        <v>17</v>
      </c>
      <c r="O20">
        <v>176.5</v>
      </c>
      <c r="P20">
        <v>3000.5</v>
      </c>
      <c r="Q20">
        <v>15153690</v>
      </c>
      <c r="R20" t="str">
        <f t="shared" si="0"/>
        <v>151536</v>
      </c>
      <c r="S20" t="str">
        <f t="shared" si="1"/>
        <v>1515</v>
      </c>
      <c r="V20" t="s">
        <v>79</v>
      </c>
      <c r="Y20" t="s">
        <v>85</v>
      </c>
      <c r="Z20">
        <v>956222</v>
      </c>
      <c r="AA20" t="s">
        <v>86</v>
      </c>
      <c r="AB20" t="s">
        <v>87</v>
      </c>
      <c r="AG20" t="str">
        <f>VLOOKUP(F20,TD_AJUSTE!$A$2:$D$780,3,0)</f>
        <v>BOLA DE FUTSAL</v>
      </c>
      <c r="AH20" t="str">
        <f>VLOOKUP(F20,TD_AJUSTE!$A$2:$D$780,4,0)</f>
        <v>Material Esportivo</v>
      </c>
    </row>
    <row r="21" spans="1:34" x14ac:dyDescent="0.25">
      <c r="A21">
        <v>20</v>
      </c>
      <c r="F21" t="s">
        <v>3094</v>
      </c>
      <c r="G21" t="s">
        <v>98</v>
      </c>
      <c r="H21" t="s">
        <v>99</v>
      </c>
      <c r="I21" t="s">
        <v>32</v>
      </c>
      <c r="L21" t="s">
        <v>33</v>
      </c>
      <c r="M21">
        <v>2</v>
      </c>
      <c r="O21">
        <v>2200</v>
      </c>
      <c r="P21">
        <v>4400</v>
      </c>
      <c r="Q21">
        <v>15153701</v>
      </c>
      <c r="R21" t="str">
        <f t="shared" si="0"/>
        <v>151537</v>
      </c>
      <c r="S21" t="str">
        <f t="shared" si="1"/>
        <v>1515</v>
      </c>
      <c r="V21" t="s">
        <v>79</v>
      </c>
      <c r="Y21" t="s">
        <v>85</v>
      </c>
      <c r="Z21">
        <v>956222</v>
      </c>
      <c r="AA21" t="s">
        <v>86</v>
      </c>
      <c r="AB21" t="s">
        <v>87</v>
      </c>
      <c r="AG21" t="str">
        <f>VLOOKUP(F21,TD_AJUSTE!$A$2:$D$780,3,0)</f>
        <v>EQUIPAMENTO DE SOM (LOCAÇÃO)</v>
      </c>
      <c r="AH21">
        <f>VLOOKUP(F21,TD_AJUSTE!$A$2:$D$780,4,0)</f>
        <v>0</v>
      </c>
    </row>
    <row r="22" spans="1:34" x14ac:dyDescent="0.25">
      <c r="A22">
        <v>21</v>
      </c>
      <c r="F22" t="s">
        <v>100</v>
      </c>
      <c r="G22" t="s">
        <v>100</v>
      </c>
      <c r="H22" t="s">
        <v>101</v>
      </c>
      <c r="I22" t="s">
        <v>64</v>
      </c>
      <c r="L22" t="s">
        <v>102</v>
      </c>
      <c r="M22">
        <v>471</v>
      </c>
      <c r="O22">
        <v>16</v>
      </c>
      <c r="P22">
        <v>7536</v>
      </c>
      <c r="Q22">
        <v>15402255</v>
      </c>
      <c r="R22" t="str">
        <f t="shared" si="0"/>
        <v>154022</v>
      </c>
      <c r="S22" t="str">
        <f t="shared" si="1"/>
        <v>1540</v>
      </c>
      <c r="V22" t="s">
        <v>79</v>
      </c>
      <c r="Y22" t="s">
        <v>85</v>
      </c>
      <c r="Z22">
        <v>956222</v>
      </c>
      <c r="AA22" t="s">
        <v>86</v>
      </c>
      <c r="AB22" t="s">
        <v>87</v>
      </c>
      <c r="AG22" t="str">
        <f>VLOOKUP(F22,TD_AJUSTE!$A$2:$D$780,3,0)</f>
        <v>SQUEEZE</v>
      </c>
      <c r="AH22" t="str">
        <f>VLOOKUP(F22,TD_AJUSTE!$A$2:$D$780,4,0)</f>
        <v>Material Físico</v>
      </c>
    </row>
    <row r="23" spans="1:34" x14ac:dyDescent="0.25">
      <c r="A23">
        <v>22</v>
      </c>
      <c r="F23" t="s">
        <v>3095</v>
      </c>
      <c r="G23" t="s">
        <v>103</v>
      </c>
      <c r="H23" t="s">
        <v>104</v>
      </c>
      <c r="I23" t="s">
        <v>32</v>
      </c>
      <c r="L23" t="s">
        <v>33</v>
      </c>
      <c r="M23">
        <v>1</v>
      </c>
      <c r="O23">
        <v>3202.5</v>
      </c>
      <c r="P23">
        <v>3202.5</v>
      </c>
      <c r="Q23">
        <v>15153696</v>
      </c>
      <c r="R23" t="str">
        <f t="shared" si="0"/>
        <v>151536</v>
      </c>
      <c r="S23" t="str">
        <f t="shared" si="1"/>
        <v>1515</v>
      </c>
      <c r="V23" t="s">
        <v>79</v>
      </c>
      <c r="Y23" t="s">
        <v>85</v>
      </c>
      <c r="Z23">
        <v>956222</v>
      </c>
      <c r="AA23" t="s">
        <v>86</v>
      </c>
      <c r="AB23" t="s">
        <v>87</v>
      </c>
      <c r="AG23">
        <f>VLOOKUP(F23,TD_AJUSTE!$A$2:$D$780,3,0)</f>
        <v>0</v>
      </c>
      <c r="AH23">
        <f>VLOOKUP(F23,TD_AJUSTE!$A$2:$D$780,4,0)</f>
        <v>0</v>
      </c>
    </row>
    <row r="24" spans="1:34" x14ac:dyDescent="0.25">
      <c r="A24">
        <v>23</v>
      </c>
      <c r="F24" t="s">
        <v>1284</v>
      </c>
      <c r="G24" t="s">
        <v>105</v>
      </c>
      <c r="H24" t="s">
        <v>105</v>
      </c>
      <c r="I24" t="s">
        <v>32</v>
      </c>
      <c r="L24" t="s">
        <v>90</v>
      </c>
      <c r="M24">
        <v>1</v>
      </c>
      <c r="O24">
        <v>800</v>
      </c>
      <c r="P24">
        <v>800</v>
      </c>
      <c r="Q24">
        <v>15153689</v>
      </c>
      <c r="R24" t="str">
        <f t="shared" si="0"/>
        <v>151536</v>
      </c>
      <c r="S24" t="str">
        <f t="shared" si="1"/>
        <v>1515</v>
      </c>
      <c r="V24" t="s">
        <v>79</v>
      </c>
      <c r="Y24" t="s">
        <v>85</v>
      </c>
      <c r="Z24">
        <v>956222</v>
      </c>
      <c r="AA24" t="s">
        <v>86</v>
      </c>
      <c r="AB24" t="s">
        <v>87</v>
      </c>
      <c r="AG24" t="str">
        <f>VLOOKUP(F24,TD_AJUSTE!$A$2:$D$780,3,0)</f>
        <v>FOTÓGRAFO</v>
      </c>
      <c r="AH24" t="str">
        <f>VLOOKUP(F24,TD_AJUSTE!$A$2:$D$780,4,0)</f>
        <v>Comunicação</v>
      </c>
    </row>
    <row r="25" spans="1:34" x14ac:dyDescent="0.25">
      <c r="A25">
        <v>24</v>
      </c>
      <c r="F25" t="s">
        <v>106</v>
      </c>
      <c r="G25" t="s">
        <v>106</v>
      </c>
      <c r="H25" t="s">
        <v>107</v>
      </c>
      <c r="I25" t="s">
        <v>64</v>
      </c>
      <c r="L25" t="s">
        <v>68</v>
      </c>
      <c r="M25">
        <v>440</v>
      </c>
      <c r="O25">
        <v>347.8</v>
      </c>
      <c r="P25">
        <v>153032</v>
      </c>
      <c r="Q25">
        <v>15153680</v>
      </c>
      <c r="R25" t="str">
        <f t="shared" si="0"/>
        <v>151536</v>
      </c>
      <c r="S25" t="str">
        <f t="shared" si="1"/>
        <v>1515</v>
      </c>
      <c r="V25" t="s">
        <v>79</v>
      </c>
      <c r="Y25" t="s">
        <v>85</v>
      </c>
      <c r="Z25">
        <v>956222</v>
      </c>
      <c r="AA25" t="s">
        <v>86</v>
      </c>
      <c r="AB25" t="s">
        <v>87</v>
      </c>
      <c r="AG25">
        <f>VLOOKUP(F25,TD_AJUSTE!$A$2:$D$780,3,0)</f>
        <v>0</v>
      </c>
      <c r="AH25">
        <f>VLOOKUP(F25,TD_AJUSTE!$A$2:$D$780,4,0)</f>
        <v>0</v>
      </c>
    </row>
    <row r="26" spans="1:34" x14ac:dyDescent="0.25">
      <c r="A26">
        <v>25</v>
      </c>
      <c r="F26" t="s">
        <v>734</v>
      </c>
      <c r="G26" t="s">
        <v>108</v>
      </c>
      <c r="H26" t="s">
        <v>109</v>
      </c>
      <c r="I26" t="s">
        <v>32</v>
      </c>
      <c r="L26" t="s">
        <v>90</v>
      </c>
      <c r="M26">
        <v>1</v>
      </c>
      <c r="O26">
        <v>2000</v>
      </c>
      <c r="P26">
        <v>2000</v>
      </c>
      <c r="Q26">
        <v>15153702</v>
      </c>
      <c r="R26" t="str">
        <f t="shared" si="0"/>
        <v>151537</v>
      </c>
      <c r="S26" t="str">
        <f t="shared" si="1"/>
        <v>1515</v>
      </c>
      <c r="V26" t="s">
        <v>79</v>
      </c>
      <c r="Y26" t="s">
        <v>85</v>
      </c>
      <c r="Z26">
        <v>956222</v>
      </c>
      <c r="AA26" t="s">
        <v>86</v>
      </c>
      <c r="AB26" t="s">
        <v>87</v>
      </c>
      <c r="AG26" t="str">
        <f>VLOOKUP(F26,TD_AJUSTE!$A$2:$D$780,3,0)</f>
        <v>ARBITRAGEM</v>
      </c>
      <c r="AH26">
        <f>VLOOKUP(F26,TD_AJUSTE!$A$2:$D$780,4,0)</f>
        <v>0</v>
      </c>
    </row>
    <row r="27" spans="1:34" x14ac:dyDescent="0.25">
      <c r="A27">
        <v>26</v>
      </c>
      <c r="F27" t="s">
        <v>3096</v>
      </c>
      <c r="G27" t="s">
        <v>110</v>
      </c>
      <c r="H27" t="s">
        <v>110</v>
      </c>
      <c r="I27" t="s">
        <v>32</v>
      </c>
      <c r="L27" t="s">
        <v>33</v>
      </c>
      <c r="M27">
        <v>2</v>
      </c>
      <c r="O27">
        <v>2200</v>
      </c>
      <c r="P27">
        <v>4400</v>
      </c>
      <c r="Q27">
        <v>15153699</v>
      </c>
      <c r="R27" t="str">
        <f t="shared" si="0"/>
        <v>151536</v>
      </c>
      <c r="S27" t="str">
        <f t="shared" si="1"/>
        <v>1515</v>
      </c>
      <c r="V27" t="s">
        <v>79</v>
      </c>
      <c r="Y27" t="s">
        <v>85</v>
      </c>
      <c r="Z27">
        <v>956222</v>
      </c>
      <c r="AA27" t="s">
        <v>86</v>
      </c>
      <c r="AB27" t="s">
        <v>87</v>
      </c>
      <c r="AG27">
        <f>VLOOKUP(F27,TD_AJUSTE!$A$2:$D$780,3,0)</f>
        <v>0</v>
      </c>
      <c r="AH27">
        <f>VLOOKUP(F27,TD_AJUSTE!$A$2:$D$780,4,0)</f>
        <v>0</v>
      </c>
    </row>
    <row r="28" spans="1:34" x14ac:dyDescent="0.25">
      <c r="A28">
        <v>27</v>
      </c>
      <c r="F28" t="s">
        <v>1504</v>
      </c>
      <c r="G28" t="s">
        <v>111</v>
      </c>
      <c r="H28" t="s">
        <v>111</v>
      </c>
      <c r="I28" t="s">
        <v>32</v>
      </c>
      <c r="L28" t="s">
        <v>90</v>
      </c>
      <c r="M28">
        <v>2</v>
      </c>
      <c r="O28">
        <v>1500</v>
      </c>
      <c r="P28">
        <v>3000</v>
      </c>
      <c r="Q28">
        <v>15153686</v>
      </c>
      <c r="R28" t="str">
        <f t="shared" si="0"/>
        <v>151536</v>
      </c>
      <c r="S28" t="str">
        <f t="shared" si="1"/>
        <v>1515</v>
      </c>
      <c r="V28" t="s">
        <v>79</v>
      </c>
      <c r="Y28" t="s">
        <v>85</v>
      </c>
      <c r="Z28">
        <v>956222</v>
      </c>
      <c r="AA28" t="s">
        <v>86</v>
      </c>
      <c r="AB28" t="s">
        <v>87</v>
      </c>
      <c r="AG28" t="str">
        <f>VLOOKUP(F28,TD_AJUSTE!$A$2:$D$780,3,0)</f>
        <v>STAFF</v>
      </c>
      <c r="AH28" t="str">
        <f>VLOOKUP(F28,TD_AJUSTE!$A$2:$D$780,4,0)</f>
        <v>Apoio</v>
      </c>
    </row>
    <row r="29" spans="1:34" x14ac:dyDescent="0.25">
      <c r="A29">
        <v>28</v>
      </c>
      <c r="F29" t="s">
        <v>112</v>
      </c>
      <c r="G29" t="s">
        <v>112</v>
      </c>
      <c r="H29" t="s">
        <v>113</v>
      </c>
      <c r="I29" t="s">
        <v>32</v>
      </c>
      <c r="L29" t="s">
        <v>92</v>
      </c>
      <c r="M29">
        <v>3000</v>
      </c>
      <c r="O29">
        <v>1.1499999999999999</v>
      </c>
      <c r="P29">
        <v>3450</v>
      </c>
      <c r="Q29">
        <v>15153694</v>
      </c>
      <c r="R29" t="str">
        <f t="shared" si="0"/>
        <v>151536</v>
      </c>
      <c r="S29" t="str">
        <f t="shared" si="1"/>
        <v>1515</v>
      </c>
      <c r="V29" t="s">
        <v>79</v>
      </c>
      <c r="Y29" t="s">
        <v>85</v>
      </c>
      <c r="Z29">
        <v>956222</v>
      </c>
      <c r="AA29" t="s">
        <v>86</v>
      </c>
      <c r="AB29" t="s">
        <v>87</v>
      </c>
      <c r="AG29">
        <f>VLOOKUP(F29,TD_AJUSTE!$A$2:$D$780,3,0)</f>
        <v>0</v>
      </c>
      <c r="AH29">
        <f>VLOOKUP(F29,TD_AJUSTE!$A$2:$D$780,4,0)</f>
        <v>0</v>
      </c>
    </row>
    <row r="30" spans="1:34" x14ac:dyDescent="0.25">
      <c r="A30">
        <v>29</v>
      </c>
      <c r="F30" t="s">
        <v>1334</v>
      </c>
      <c r="G30" t="s">
        <v>114</v>
      </c>
      <c r="H30" t="s">
        <v>114</v>
      </c>
      <c r="I30" t="s">
        <v>50</v>
      </c>
      <c r="L30" t="s">
        <v>57</v>
      </c>
      <c r="M30">
        <v>24</v>
      </c>
      <c r="O30">
        <v>350</v>
      </c>
      <c r="P30">
        <v>8400</v>
      </c>
      <c r="Q30">
        <v>15153703</v>
      </c>
      <c r="R30" t="str">
        <f t="shared" si="0"/>
        <v>151537</v>
      </c>
      <c r="S30" t="str">
        <f t="shared" si="1"/>
        <v>1515</v>
      </c>
      <c r="V30" t="s">
        <v>79</v>
      </c>
      <c r="Y30" t="s">
        <v>85</v>
      </c>
      <c r="Z30">
        <v>956222</v>
      </c>
      <c r="AA30" t="s">
        <v>86</v>
      </c>
      <c r="AB30" t="s">
        <v>87</v>
      </c>
      <c r="AG30" t="str">
        <f>VLOOKUP(F30,TD_AJUSTE!$A$2:$D$780,3,0)</f>
        <v>TROFÉU</v>
      </c>
      <c r="AH30" t="str">
        <f>VLOOKUP(F30,TD_AJUSTE!$A$2:$D$780,4,0)</f>
        <v>Premiação</v>
      </c>
    </row>
    <row r="31" spans="1:34" x14ac:dyDescent="0.25">
      <c r="A31">
        <v>30</v>
      </c>
      <c r="F31" t="s">
        <v>1476</v>
      </c>
      <c r="G31" t="s">
        <v>115</v>
      </c>
      <c r="H31" t="s">
        <v>115</v>
      </c>
      <c r="I31" t="s">
        <v>32</v>
      </c>
      <c r="L31" t="s">
        <v>90</v>
      </c>
      <c r="M31">
        <v>1</v>
      </c>
      <c r="O31">
        <v>300</v>
      </c>
      <c r="P31">
        <v>300</v>
      </c>
      <c r="Q31">
        <v>15153688</v>
      </c>
      <c r="R31" t="str">
        <f t="shared" si="0"/>
        <v>151536</v>
      </c>
      <c r="S31" t="str">
        <f t="shared" si="1"/>
        <v>1515</v>
      </c>
      <c r="V31" t="s">
        <v>79</v>
      </c>
      <c r="Y31" t="s">
        <v>85</v>
      </c>
      <c r="Z31">
        <v>956222</v>
      </c>
      <c r="AA31" t="s">
        <v>86</v>
      </c>
      <c r="AB31" t="s">
        <v>87</v>
      </c>
      <c r="AG31" t="str">
        <f>VLOOKUP(F31,TD_AJUSTE!$A$2:$D$780,3,0)</f>
        <v>COORDENADOR TÉCNICO</v>
      </c>
      <c r="AH31" t="str">
        <f>VLOOKUP(F31,TD_AJUSTE!$A$2:$D$780,4,0)</f>
        <v>RECURSOS HUMANOS</v>
      </c>
    </row>
    <row r="32" spans="1:34" x14ac:dyDescent="0.25">
      <c r="A32">
        <v>31</v>
      </c>
      <c r="F32" t="s">
        <v>116</v>
      </c>
      <c r="G32" t="s">
        <v>116</v>
      </c>
      <c r="H32" t="s">
        <v>117</v>
      </c>
      <c r="I32" t="s">
        <v>32</v>
      </c>
      <c r="L32" t="s">
        <v>33</v>
      </c>
      <c r="M32">
        <v>2</v>
      </c>
      <c r="O32">
        <v>3250</v>
      </c>
      <c r="P32">
        <v>6500</v>
      </c>
      <c r="Q32">
        <v>15153684</v>
      </c>
      <c r="R32" t="str">
        <f t="shared" si="0"/>
        <v>151536</v>
      </c>
      <c r="S32" t="str">
        <f t="shared" si="1"/>
        <v>1515</v>
      </c>
      <c r="V32" t="s">
        <v>79</v>
      </c>
      <c r="Y32" t="s">
        <v>85</v>
      </c>
      <c r="Z32">
        <v>956222</v>
      </c>
      <c r="AA32" t="s">
        <v>86</v>
      </c>
      <c r="AB32" t="s">
        <v>87</v>
      </c>
      <c r="AG32" t="str">
        <f>VLOOKUP(F32,TD_AJUSTE!$A$2:$D$780,3,0)</f>
        <v>COORDENADOR GERAL</v>
      </c>
      <c r="AH32" t="str">
        <f>VLOOKUP(F32,TD_AJUSTE!$A$2:$D$780,4,0)</f>
        <v>RECURSOS HUMANOS</v>
      </c>
    </row>
    <row r="33" spans="1:34" x14ac:dyDescent="0.25">
      <c r="A33">
        <v>32</v>
      </c>
      <c r="F33" t="s">
        <v>118</v>
      </c>
      <c r="G33" t="s">
        <v>118</v>
      </c>
      <c r="H33" t="s">
        <v>119</v>
      </c>
      <c r="I33" t="s">
        <v>32</v>
      </c>
      <c r="L33" t="s">
        <v>120</v>
      </c>
      <c r="M33">
        <v>3000</v>
      </c>
      <c r="O33">
        <v>0.5</v>
      </c>
      <c r="P33">
        <v>1500</v>
      </c>
      <c r="Q33">
        <v>15153698</v>
      </c>
      <c r="R33" t="str">
        <f t="shared" si="0"/>
        <v>151536</v>
      </c>
      <c r="S33" t="str">
        <f t="shared" si="1"/>
        <v>1515</v>
      </c>
      <c r="V33" t="s">
        <v>79</v>
      </c>
      <c r="Y33" t="s">
        <v>85</v>
      </c>
      <c r="Z33">
        <v>956222</v>
      </c>
      <c r="AA33" t="s">
        <v>86</v>
      </c>
      <c r="AB33" t="s">
        <v>87</v>
      </c>
      <c r="AG33">
        <f>VLOOKUP(F33,TD_AJUSTE!$A$2:$D$780,3,0)</f>
        <v>0</v>
      </c>
      <c r="AH33">
        <f>VLOOKUP(F33,TD_AJUSTE!$A$2:$D$780,4,0)</f>
        <v>0</v>
      </c>
    </row>
    <row r="34" spans="1:34" x14ac:dyDescent="0.25">
      <c r="A34">
        <v>33</v>
      </c>
      <c r="F34" t="s">
        <v>653</v>
      </c>
      <c r="G34" t="s">
        <v>121</v>
      </c>
      <c r="H34" t="s">
        <v>122</v>
      </c>
      <c r="I34" t="s">
        <v>50</v>
      </c>
      <c r="L34" t="s">
        <v>57</v>
      </c>
      <c r="M34">
        <v>400</v>
      </c>
      <c r="O34">
        <v>17.899999999999999</v>
      </c>
      <c r="P34">
        <v>7160</v>
      </c>
      <c r="Q34">
        <v>15153679</v>
      </c>
      <c r="R34" t="str">
        <f t="shared" si="0"/>
        <v>151536</v>
      </c>
      <c r="S34" t="str">
        <f t="shared" si="1"/>
        <v>1515</v>
      </c>
      <c r="V34" t="s">
        <v>79</v>
      </c>
      <c r="Y34" t="s">
        <v>85</v>
      </c>
      <c r="Z34">
        <v>956222</v>
      </c>
      <c r="AA34" t="s">
        <v>86</v>
      </c>
      <c r="AB34" t="s">
        <v>87</v>
      </c>
      <c r="AG34" t="str">
        <f>VLOOKUP(F34,TD_AJUSTE!$A$2:$D$780,3,0)</f>
        <v>MEDALHA</v>
      </c>
      <c r="AH34" t="str">
        <f>VLOOKUP(F34,TD_AJUSTE!$A$2:$D$780,4,0)</f>
        <v>Premiação</v>
      </c>
    </row>
    <row r="35" spans="1:34" x14ac:dyDescent="0.25">
      <c r="A35">
        <v>34</v>
      </c>
      <c r="F35" t="s">
        <v>2001</v>
      </c>
      <c r="G35" t="s">
        <v>123</v>
      </c>
      <c r="H35" t="s">
        <v>124</v>
      </c>
      <c r="I35" t="s">
        <v>32</v>
      </c>
      <c r="L35" t="s">
        <v>33</v>
      </c>
      <c r="M35">
        <v>2</v>
      </c>
      <c r="O35">
        <v>1825</v>
      </c>
      <c r="P35">
        <v>3650</v>
      </c>
      <c r="Q35">
        <v>15153678</v>
      </c>
      <c r="R35" t="str">
        <f t="shared" si="0"/>
        <v>151536</v>
      </c>
      <c r="S35" t="str">
        <f t="shared" si="1"/>
        <v>1515</v>
      </c>
      <c r="V35" t="s">
        <v>79</v>
      </c>
      <c r="Y35" t="s">
        <v>85</v>
      </c>
      <c r="Z35">
        <v>956222</v>
      </c>
      <c r="AA35" t="s">
        <v>86</v>
      </c>
      <c r="AB35" t="s">
        <v>87</v>
      </c>
      <c r="AG35">
        <f>VLOOKUP(F35,TD_AJUSTE!$A$2:$D$780,3,0)</f>
        <v>0</v>
      </c>
      <c r="AH35">
        <f>VLOOKUP(F35,TD_AJUSTE!$A$2:$D$780,4,0)</f>
        <v>0</v>
      </c>
    </row>
    <row r="36" spans="1:34" x14ac:dyDescent="0.25">
      <c r="A36">
        <v>35</v>
      </c>
      <c r="F36" t="s">
        <v>3097</v>
      </c>
      <c r="G36" t="s">
        <v>125</v>
      </c>
      <c r="H36" t="s">
        <v>125</v>
      </c>
      <c r="I36" t="s">
        <v>32</v>
      </c>
      <c r="L36" t="s">
        <v>90</v>
      </c>
      <c r="M36">
        <v>2</v>
      </c>
      <c r="O36">
        <v>300</v>
      </c>
      <c r="P36">
        <v>600</v>
      </c>
      <c r="Q36">
        <v>15153687</v>
      </c>
      <c r="R36" t="str">
        <f t="shared" si="0"/>
        <v>151536</v>
      </c>
      <c r="S36" t="str">
        <f t="shared" si="1"/>
        <v>1515</v>
      </c>
      <c r="V36" t="s">
        <v>79</v>
      </c>
      <c r="Y36" t="s">
        <v>85</v>
      </c>
      <c r="Z36">
        <v>956222</v>
      </c>
      <c r="AA36" t="s">
        <v>86</v>
      </c>
      <c r="AB36" t="s">
        <v>87</v>
      </c>
      <c r="AG36">
        <f>VLOOKUP(F36,TD_AJUSTE!$A$2:$D$780,3,0)</f>
        <v>0</v>
      </c>
      <c r="AH36">
        <f>VLOOKUP(F36,TD_AJUSTE!$A$2:$D$780,4,0)</f>
        <v>0</v>
      </c>
    </row>
    <row r="37" spans="1:34" x14ac:dyDescent="0.25">
      <c r="A37">
        <v>36</v>
      </c>
      <c r="F37" t="s">
        <v>3098</v>
      </c>
      <c r="G37" t="s">
        <v>126</v>
      </c>
      <c r="H37" t="s">
        <v>127</v>
      </c>
      <c r="I37" t="s">
        <v>32</v>
      </c>
      <c r="L37" t="s">
        <v>90</v>
      </c>
      <c r="M37">
        <v>2</v>
      </c>
      <c r="O37">
        <v>500</v>
      </c>
      <c r="P37">
        <v>1000</v>
      </c>
      <c r="Q37">
        <v>15153691</v>
      </c>
      <c r="R37" t="str">
        <f t="shared" si="0"/>
        <v>151536</v>
      </c>
      <c r="S37" t="str">
        <f t="shared" si="1"/>
        <v>1515</v>
      </c>
      <c r="V37" t="s">
        <v>79</v>
      </c>
      <c r="Y37" t="s">
        <v>85</v>
      </c>
      <c r="Z37">
        <v>956222</v>
      </c>
      <c r="AA37" t="s">
        <v>86</v>
      </c>
      <c r="AB37" t="s">
        <v>87</v>
      </c>
      <c r="AG37">
        <f>VLOOKUP(F37,TD_AJUSTE!$A$2:$D$780,3,0)</f>
        <v>0</v>
      </c>
      <c r="AH37">
        <f>VLOOKUP(F37,TD_AJUSTE!$A$2:$D$780,4,0)</f>
        <v>0</v>
      </c>
    </row>
    <row r="38" spans="1:34" x14ac:dyDescent="0.25">
      <c r="A38">
        <v>37</v>
      </c>
      <c r="F38" t="s">
        <v>3099</v>
      </c>
      <c r="G38" t="s">
        <v>128</v>
      </c>
      <c r="H38" t="s">
        <v>128</v>
      </c>
      <c r="I38" t="s">
        <v>32</v>
      </c>
      <c r="L38" t="s">
        <v>33</v>
      </c>
      <c r="M38">
        <v>2</v>
      </c>
      <c r="O38">
        <v>2000</v>
      </c>
      <c r="P38">
        <v>4000</v>
      </c>
      <c r="Q38">
        <v>15153681</v>
      </c>
      <c r="R38" t="str">
        <f t="shared" si="0"/>
        <v>151536</v>
      </c>
      <c r="S38" t="str">
        <f t="shared" si="1"/>
        <v>1515</v>
      </c>
      <c r="V38" t="s">
        <v>79</v>
      </c>
      <c r="Y38" t="s">
        <v>85</v>
      </c>
      <c r="Z38">
        <v>956222</v>
      </c>
      <c r="AA38" t="s">
        <v>86</v>
      </c>
      <c r="AB38" t="s">
        <v>87</v>
      </c>
      <c r="AG38">
        <f>VLOOKUP(F38,TD_AJUSTE!$A$2:$D$780,3,0)</f>
        <v>0</v>
      </c>
      <c r="AH38">
        <f>VLOOKUP(F38,TD_AJUSTE!$A$2:$D$780,4,0)</f>
        <v>0</v>
      </c>
    </row>
    <row r="39" spans="1:34" x14ac:dyDescent="0.25">
      <c r="A39">
        <v>38</v>
      </c>
      <c r="F39" t="s">
        <v>586</v>
      </c>
      <c r="G39" t="s">
        <v>129</v>
      </c>
      <c r="H39" t="s">
        <v>129</v>
      </c>
      <c r="I39" t="s">
        <v>32</v>
      </c>
      <c r="L39" t="s">
        <v>33</v>
      </c>
      <c r="M39">
        <v>2</v>
      </c>
      <c r="O39">
        <v>870</v>
      </c>
      <c r="P39">
        <v>1740</v>
      </c>
      <c r="Q39">
        <v>15153693</v>
      </c>
      <c r="R39" t="str">
        <f t="shared" si="0"/>
        <v>151536</v>
      </c>
      <c r="S39" t="str">
        <f t="shared" si="1"/>
        <v>1515</v>
      </c>
      <c r="V39" t="s">
        <v>79</v>
      </c>
      <c r="Y39" t="s">
        <v>85</v>
      </c>
      <c r="Z39">
        <v>956222</v>
      </c>
      <c r="AA39" t="s">
        <v>86</v>
      </c>
      <c r="AB39" t="s">
        <v>87</v>
      </c>
      <c r="AG39" t="str">
        <f>VLOOKUP(F39,TD_AJUSTE!$A$2:$D$780,3,0)</f>
        <v>ASSESSORIA CONTÁBIL</v>
      </c>
      <c r="AH39" t="str">
        <f>VLOOKUP(F39,TD_AJUSTE!$A$2:$D$780,4,0)</f>
        <v>Contábil</v>
      </c>
    </row>
    <row r="40" spans="1:34" x14ac:dyDescent="0.25">
      <c r="A40">
        <v>39</v>
      </c>
      <c r="F40" t="s">
        <v>130</v>
      </c>
      <c r="G40" t="s">
        <v>130</v>
      </c>
      <c r="H40" t="s">
        <v>131</v>
      </c>
      <c r="I40" t="s">
        <v>32</v>
      </c>
      <c r="L40" t="s">
        <v>120</v>
      </c>
      <c r="M40">
        <v>2</v>
      </c>
      <c r="O40">
        <v>250.5</v>
      </c>
      <c r="P40">
        <v>501</v>
      </c>
      <c r="Q40">
        <v>15153697</v>
      </c>
      <c r="R40" t="str">
        <f t="shared" si="0"/>
        <v>151536</v>
      </c>
      <c r="S40" t="str">
        <f t="shared" si="1"/>
        <v>1515</v>
      </c>
      <c r="V40" t="s">
        <v>79</v>
      </c>
      <c r="Y40" t="s">
        <v>85</v>
      </c>
      <c r="Z40">
        <v>956222</v>
      </c>
      <c r="AA40" t="s">
        <v>86</v>
      </c>
      <c r="AB40" t="s">
        <v>87</v>
      </c>
      <c r="AG40" t="str">
        <f>VLOOKUP(F40,TD_AJUSTE!$A$2:$D$780,3,0)</f>
        <v>BANNER</v>
      </c>
      <c r="AH40" t="str">
        <f>VLOOKUP(F40,TD_AJUSTE!$A$2:$D$780,4,0)</f>
        <v>Comunicação</v>
      </c>
    </row>
    <row r="41" spans="1:34" x14ac:dyDescent="0.25">
      <c r="A41">
        <v>40</v>
      </c>
      <c r="F41" t="s">
        <v>132</v>
      </c>
      <c r="G41" t="s">
        <v>132</v>
      </c>
      <c r="H41" t="s">
        <v>133</v>
      </c>
      <c r="I41" t="s">
        <v>32</v>
      </c>
      <c r="L41" t="s">
        <v>33</v>
      </c>
      <c r="M41">
        <v>12</v>
      </c>
      <c r="O41">
        <v>2200</v>
      </c>
      <c r="P41">
        <v>26400</v>
      </c>
      <c r="Q41">
        <v>15499752</v>
      </c>
      <c r="R41" t="str">
        <f t="shared" si="0"/>
        <v>154997</v>
      </c>
      <c r="S41" t="str">
        <f t="shared" si="1"/>
        <v>1549</v>
      </c>
      <c r="V41" t="s">
        <v>79</v>
      </c>
      <c r="Y41" t="s">
        <v>134</v>
      </c>
      <c r="Z41">
        <v>955744</v>
      </c>
      <c r="AA41" t="s">
        <v>135</v>
      </c>
      <c r="AB41" t="s">
        <v>136</v>
      </c>
      <c r="AG41">
        <f>VLOOKUP(F41,TD_AJUSTE!$A$2:$D$780,3,0)</f>
        <v>0</v>
      </c>
      <c r="AH41">
        <f>VLOOKUP(F41,TD_AJUSTE!$A$2:$D$780,4,0)</f>
        <v>0</v>
      </c>
    </row>
    <row r="42" spans="1:34" x14ac:dyDescent="0.25">
      <c r="A42">
        <v>41</v>
      </c>
      <c r="F42" t="s">
        <v>1429</v>
      </c>
      <c r="G42" t="s">
        <v>137</v>
      </c>
      <c r="H42" t="s">
        <v>138</v>
      </c>
      <c r="I42" t="s">
        <v>32</v>
      </c>
      <c r="L42" t="s">
        <v>33</v>
      </c>
      <c r="M42">
        <v>12</v>
      </c>
      <c r="O42">
        <v>1400</v>
      </c>
      <c r="P42">
        <v>16800</v>
      </c>
      <c r="Q42">
        <v>15499755</v>
      </c>
      <c r="R42" t="str">
        <f t="shared" si="0"/>
        <v>154997</v>
      </c>
      <c r="S42" t="str">
        <f t="shared" si="1"/>
        <v>1549</v>
      </c>
      <c r="V42" t="s">
        <v>79</v>
      </c>
      <c r="Y42" t="s">
        <v>134</v>
      </c>
      <c r="Z42">
        <v>955744</v>
      </c>
      <c r="AA42" t="s">
        <v>135</v>
      </c>
      <c r="AB42" t="s">
        <v>136</v>
      </c>
      <c r="AG42" t="str">
        <f>VLOOKUP(F42,TD_AJUSTE!$A$2:$D$780,3,0)</f>
        <v>MONITOR</v>
      </c>
      <c r="AH42" t="str">
        <f>VLOOKUP(F42,TD_AJUSTE!$A$2:$D$780,4,0)</f>
        <v>Recursos Humanos</v>
      </c>
    </row>
    <row r="43" spans="1:34" x14ac:dyDescent="0.25">
      <c r="A43">
        <v>42</v>
      </c>
      <c r="F43" t="s">
        <v>3100</v>
      </c>
      <c r="G43" t="s">
        <v>139</v>
      </c>
      <c r="H43" t="s">
        <v>140</v>
      </c>
      <c r="I43" t="s">
        <v>32</v>
      </c>
      <c r="L43" t="s">
        <v>33</v>
      </c>
      <c r="M43">
        <v>12</v>
      </c>
      <c r="O43">
        <v>2500</v>
      </c>
      <c r="P43">
        <v>30000</v>
      </c>
      <c r="Q43">
        <v>15499751</v>
      </c>
      <c r="R43" t="str">
        <f t="shared" si="0"/>
        <v>154997</v>
      </c>
      <c r="S43" t="str">
        <f t="shared" si="1"/>
        <v>1549</v>
      </c>
      <c r="V43" t="s">
        <v>79</v>
      </c>
      <c r="Y43" t="s">
        <v>134</v>
      </c>
      <c r="Z43">
        <v>955744</v>
      </c>
      <c r="AA43" t="s">
        <v>135</v>
      </c>
      <c r="AB43" t="s">
        <v>136</v>
      </c>
      <c r="AG43">
        <f>VLOOKUP(F43,TD_AJUSTE!$A$2:$D$780,3,0)</f>
        <v>0</v>
      </c>
      <c r="AH43">
        <f>VLOOKUP(F43,TD_AJUSTE!$A$2:$D$780,4,0)</f>
        <v>0</v>
      </c>
    </row>
    <row r="44" spans="1:34" x14ac:dyDescent="0.25">
      <c r="A44">
        <v>43</v>
      </c>
      <c r="F44" t="s">
        <v>116</v>
      </c>
      <c r="G44" t="s">
        <v>141</v>
      </c>
      <c r="H44" t="s">
        <v>142</v>
      </c>
      <c r="I44" t="s">
        <v>32</v>
      </c>
      <c r="L44" t="s">
        <v>33</v>
      </c>
      <c r="M44">
        <v>12</v>
      </c>
      <c r="O44">
        <v>4166</v>
      </c>
      <c r="P44">
        <v>49992</v>
      </c>
      <c r="Q44">
        <v>15499750</v>
      </c>
      <c r="R44" t="str">
        <f t="shared" si="0"/>
        <v>154997</v>
      </c>
      <c r="S44" t="str">
        <f t="shared" si="1"/>
        <v>1549</v>
      </c>
      <c r="V44" t="s">
        <v>79</v>
      </c>
      <c r="Y44" t="s">
        <v>134</v>
      </c>
      <c r="Z44">
        <v>955744</v>
      </c>
      <c r="AA44" t="s">
        <v>135</v>
      </c>
      <c r="AB44" t="s">
        <v>136</v>
      </c>
      <c r="AG44" t="str">
        <f>VLOOKUP(F44,TD_AJUSTE!$A$2:$D$780,3,0)</f>
        <v>COORDENADOR GERAL</v>
      </c>
      <c r="AH44" t="str">
        <f>VLOOKUP(F44,TD_AJUSTE!$A$2:$D$780,4,0)</f>
        <v>RECURSOS HUMANOS</v>
      </c>
    </row>
    <row r="45" spans="1:34" x14ac:dyDescent="0.25">
      <c r="A45">
        <v>44</v>
      </c>
      <c r="F45" t="s">
        <v>3101</v>
      </c>
      <c r="G45" t="s">
        <v>143</v>
      </c>
      <c r="H45" t="s">
        <v>144</v>
      </c>
      <c r="I45" t="s">
        <v>64</v>
      </c>
      <c r="L45" t="s">
        <v>65</v>
      </c>
      <c r="M45">
        <v>4</v>
      </c>
      <c r="O45">
        <v>104</v>
      </c>
      <c r="P45">
        <v>416</v>
      </c>
      <c r="Q45">
        <v>15499759</v>
      </c>
      <c r="R45" t="str">
        <f t="shared" si="0"/>
        <v>154997</v>
      </c>
      <c r="S45" t="str">
        <f t="shared" si="1"/>
        <v>1549</v>
      </c>
      <c r="V45" t="s">
        <v>79</v>
      </c>
      <c r="Y45" t="s">
        <v>134</v>
      </c>
      <c r="Z45">
        <v>955744</v>
      </c>
      <c r="AA45" t="s">
        <v>135</v>
      </c>
      <c r="AB45" t="s">
        <v>136</v>
      </c>
      <c r="AG45">
        <f>VLOOKUP(F45,TD_AJUSTE!$A$2:$D$780,3,0)</f>
        <v>0</v>
      </c>
      <c r="AH45">
        <f>VLOOKUP(F45,TD_AJUSTE!$A$2:$D$780,4,0)</f>
        <v>0</v>
      </c>
    </row>
    <row r="46" spans="1:34" x14ac:dyDescent="0.25">
      <c r="A46">
        <v>45</v>
      </c>
      <c r="F46" t="s">
        <v>3101</v>
      </c>
      <c r="G46" t="s">
        <v>145</v>
      </c>
      <c r="H46" t="s">
        <v>146</v>
      </c>
      <c r="I46" t="s">
        <v>64</v>
      </c>
      <c r="L46" t="s">
        <v>65</v>
      </c>
      <c r="M46">
        <v>60</v>
      </c>
      <c r="O46">
        <v>104</v>
      </c>
      <c r="P46">
        <v>6240</v>
      </c>
      <c r="Q46">
        <v>15499758</v>
      </c>
      <c r="R46" t="str">
        <f t="shared" si="0"/>
        <v>154997</v>
      </c>
      <c r="S46" t="str">
        <f t="shared" si="1"/>
        <v>1549</v>
      </c>
      <c r="V46" t="s">
        <v>79</v>
      </c>
      <c r="Y46" t="s">
        <v>134</v>
      </c>
      <c r="Z46">
        <v>955744</v>
      </c>
      <c r="AA46" t="s">
        <v>135</v>
      </c>
      <c r="AB46" t="s">
        <v>136</v>
      </c>
      <c r="AG46">
        <f>VLOOKUP(F46,TD_AJUSTE!$A$2:$D$780,3,0)</f>
        <v>0</v>
      </c>
      <c r="AH46">
        <f>VLOOKUP(F46,TD_AJUSTE!$A$2:$D$780,4,0)</f>
        <v>0</v>
      </c>
    </row>
    <row r="47" spans="1:34" x14ac:dyDescent="0.25">
      <c r="A47">
        <v>46</v>
      </c>
      <c r="F47" t="s">
        <v>774</v>
      </c>
      <c r="G47" t="s">
        <v>147</v>
      </c>
      <c r="H47" t="s">
        <v>148</v>
      </c>
      <c r="I47" t="s">
        <v>32</v>
      </c>
      <c r="L47" t="s">
        <v>33</v>
      </c>
      <c r="M47">
        <v>12</v>
      </c>
      <c r="O47">
        <v>1734.02</v>
      </c>
      <c r="P47">
        <v>20808.240000000002</v>
      </c>
      <c r="Q47">
        <v>15499753</v>
      </c>
      <c r="R47" t="str">
        <f t="shared" si="0"/>
        <v>154997</v>
      </c>
      <c r="S47" t="str">
        <f t="shared" si="1"/>
        <v>1549</v>
      </c>
      <c r="V47" t="s">
        <v>79</v>
      </c>
      <c r="Y47" t="s">
        <v>134</v>
      </c>
      <c r="Z47">
        <v>955744</v>
      </c>
      <c r="AA47" t="s">
        <v>135</v>
      </c>
      <c r="AB47" t="s">
        <v>136</v>
      </c>
      <c r="AG47">
        <f>VLOOKUP(F47,TD_AJUSTE!$A$2:$D$780,3,0)</f>
        <v>0</v>
      </c>
      <c r="AH47">
        <f>VLOOKUP(F47,TD_AJUSTE!$A$2:$D$780,4,0)</f>
        <v>0</v>
      </c>
    </row>
    <row r="48" spans="1:34" x14ac:dyDescent="0.25">
      <c r="A48">
        <v>47</v>
      </c>
      <c r="F48" t="s">
        <v>149</v>
      </c>
      <c r="G48" t="s">
        <v>149</v>
      </c>
      <c r="H48" t="s">
        <v>150</v>
      </c>
      <c r="I48" t="s">
        <v>32</v>
      </c>
      <c r="L48" t="s">
        <v>33</v>
      </c>
      <c r="M48">
        <v>12</v>
      </c>
      <c r="O48">
        <v>2500</v>
      </c>
      <c r="P48">
        <v>30000</v>
      </c>
      <c r="Q48">
        <v>15499756</v>
      </c>
      <c r="R48" t="str">
        <f t="shared" si="0"/>
        <v>154997</v>
      </c>
      <c r="S48" t="str">
        <f t="shared" si="1"/>
        <v>1549</v>
      </c>
      <c r="V48" t="s">
        <v>79</v>
      </c>
      <c r="Y48" t="s">
        <v>134</v>
      </c>
      <c r="Z48">
        <v>955744</v>
      </c>
      <c r="AA48" t="s">
        <v>135</v>
      </c>
      <c r="AB48" t="s">
        <v>136</v>
      </c>
      <c r="AG48">
        <f>VLOOKUP(F48,TD_AJUSTE!$A$2:$D$780,3,0)</f>
        <v>0</v>
      </c>
      <c r="AH48">
        <f>VLOOKUP(F48,TD_AJUSTE!$A$2:$D$780,4,0)</f>
        <v>0</v>
      </c>
    </row>
    <row r="49" spans="1:34" x14ac:dyDescent="0.25">
      <c r="A49">
        <v>48</v>
      </c>
      <c r="F49" t="s">
        <v>151</v>
      </c>
      <c r="G49" t="s">
        <v>151</v>
      </c>
      <c r="H49" t="s">
        <v>152</v>
      </c>
      <c r="I49" t="s">
        <v>64</v>
      </c>
      <c r="L49" t="s">
        <v>65</v>
      </c>
      <c r="M49">
        <v>24</v>
      </c>
      <c r="O49">
        <v>99.99</v>
      </c>
      <c r="P49">
        <v>2399.7600000000002</v>
      </c>
      <c r="Q49">
        <v>15499757</v>
      </c>
      <c r="R49" t="str">
        <f t="shared" si="0"/>
        <v>154997</v>
      </c>
      <c r="S49" t="str">
        <f t="shared" si="1"/>
        <v>1549</v>
      </c>
      <c r="V49" t="s">
        <v>79</v>
      </c>
      <c r="Y49" t="s">
        <v>134</v>
      </c>
      <c r="Z49">
        <v>955744</v>
      </c>
      <c r="AA49" t="s">
        <v>135</v>
      </c>
      <c r="AB49" t="s">
        <v>136</v>
      </c>
      <c r="AG49" t="str">
        <f>VLOOKUP(F49,TD_AJUSTE!$A$2:$D$780,3,0)</f>
        <v>BOLA DE VOLEI</v>
      </c>
      <c r="AH49" t="str">
        <f>VLOOKUP(F49,TD_AJUSTE!$A$2:$D$780,4,0)</f>
        <v>Material Esportivo</v>
      </c>
    </row>
    <row r="50" spans="1:34" x14ac:dyDescent="0.25">
      <c r="A50">
        <v>49</v>
      </c>
      <c r="F50" t="s">
        <v>586</v>
      </c>
      <c r="G50" t="s">
        <v>129</v>
      </c>
      <c r="H50" t="s">
        <v>153</v>
      </c>
      <c r="I50" t="s">
        <v>32</v>
      </c>
      <c r="L50" t="s">
        <v>33</v>
      </c>
      <c r="M50">
        <v>12</v>
      </c>
      <c r="O50">
        <v>1412</v>
      </c>
      <c r="P50">
        <v>16944</v>
      </c>
      <c r="Q50">
        <v>15499754</v>
      </c>
      <c r="R50" t="str">
        <f t="shared" si="0"/>
        <v>154997</v>
      </c>
      <c r="S50" t="str">
        <f t="shared" si="1"/>
        <v>1549</v>
      </c>
      <c r="V50" t="s">
        <v>79</v>
      </c>
      <c r="Y50" t="s">
        <v>134</v>
      </c>
      <c r="Z50">
        <v>955744</v>
      </c>
      <c r="AA50" t="s">
        <v>135</v>
      </c>
      <c r="AB50" t="s">
        <v>136</v>
      </c>
      <c r="AG50" t="str">
        <f>VLOOKUP(F50,TD_AJUSTE!$A$2:$D$780,3,0)</f>
        <v>ASSESSORIA CONTÁBIL</v>
      </c>
      <c r="AH50" t="str">
        <f>VLOOKUP(F50,TD_AJUSTE!$A$2:$D$780,4,0)</f>
        <v>Contábil</v>
      </c>
    </row>
    <row r="51" spans="1:34" x14ac:dyDescent="0.25">
      <c r="A51">
        <v>50</v>
      </c>
      <c r="F51" t="s">
        <v>3102</v>
      </c>
      <c r="G51" t="s">
        <v>154</v>
      </c>
      <c r="H51" t="s">
        <v>154</v>
      </c>
      <c r="I51" t="s">
        <v>64</v>
      </c>
      <c r="L51" t="s">
        <v>68</v>
      </c>
      <c r="M51">
        <v>300</v>
      </c>
      <c r="O51">
        <v>266.89999999999998</v>
      </c>
      <c r="P51">
        <v>80070</v>
      </c>
      <c r="Q51">
        <v>15155952</v>
      </c>
      <c r="R51" t="str">
        <f t="shared" si="0"/>
        <v>151559</v>
      </c>
      <c r="S51" t="str">
        <f t="shared" si="1"/>
        <v>1515</v>
      </c>
      <c r="V51" t="s">
        <v>155</v>
      </c>
      <c r="Y51" t="s">
        <v>156</v>
      </c>
      <c r="Z51">
        <v>956237</v>
      </c>
      <c r="AA51" t="s">
        <v>157</v>
      </c>
      <c r="AB51" t="s">
        <v>158</v>
      </c>
      <c r="AG51">
        <f>VLOOKUP(F51,TD_AJUSTE!$A$2:$D$780,3,0)</f>
        <v>0</v>
      </c>
      <c r="AH51">
        <f>VLOOKUP(F51,TD_AJUSTE!$A$2:$D$780,4,0)</f>
        <v>0</v>
      </c>
    </row>
    <row r="52" spans="1:34" x14ac:dyDescent="0.25">
      <c r="A52">
        <v>51</v>
      </c>
      <c r="F52" t="s">
        <v>1351</v>
      </c>
      <c r="G52" t="s">
        <v>159</v>
      </c>
      <c r="H52" t="s">
        <v>159</v>
      </c>
      <c r="I52" t="s">
        <v>64</v>
      </c>
      <c r="L52" t="s">
        <v>68</v>
      </c>
      <c r="M52">
        <v>246</v>
      </c>
      <c r="O52">
        <v>50.44</v>
      </c>
      <c r="P52">
        <v>12408.24</v>
      </c>
      <c r="Q52">
        <v>15155954</v>
      </c>
      <c r="R52" t="str">
        <f t="shared" si="0"/>
        <v>151559</v>
      </c>
      <c r="S52" t="str">
        <f t="shared" si="1"/>
        <v>1515</v>
      </c>
      <c r="V52" t="s">
        <v>155</v>
      </c>
      <c r="Y52" t="s">
        <v>156</v>
      </c>
      <c r="Z52">
        <v>956237</v>
      </c>
      <c r="AA52" t="s">
        <v>157</v>
      </c>
      <c r="AB52" t="s">
        <v>158</v>
      </c>
      <c r="AG52" t="str">
        <f>VLOOKUP(F52,TD_AJUSTE!$A$2:$D$780,3,0)</f>
        <v>CAMISA</v>
      </c>
      <c r="AH52" t="str">
        <f>VLOOKUP(F52,TD_AJUSTE!$A$2:$D$780,4,0)</f>
        <v>Uniforme</v>
      </c>
    </row>
    <row r="53" spans="1:34" x14ac:dyDescent="0.25">
      <c r="A53">
        <v>52</v>
      </c>
      <c r="F53" t="s">
        <v>3103</v>
      </c>
      <c r="G53" t="s">
        <v>160</v>
      </c>
      <c r="H53" t="s">
        <v>161</v>
      </c>
      <c r="I53" t="s">
        <v>64</v>
      </c>
      <c r="L53" t="s">
        <v>68</v>
      </c>
      <c r="M53">
        <v>300</v>
      </c>
      <c r="O53">
        <v>266.89999999999998</v>
      </c>
      <c r="P53">
        <v>80070</v>
      </c>
      <c r="Q53">
        <v>15155951</v>
      </c>
      <c r="R53" t="str">
        <f t="shared" si="0"/>
        <v>151559</v>
      </c>
      <c r="S53" t="str">
        <f t="shared" si="1"/>
        <v>1515</v>
      </c>
      <c r="V53" t="s">
        <v>155</v>
      </c>
      <c r="Y53" t="s">
        <v>156</v>
      </c>
      <c r="Z53">
        <v>956237</v>
      </c>
      <c r="AA53" t="s">
        <v>157</v>
      </c>
      <c r="AB53" t="s">
        <v>158</v>
      </c>
      <c r="AG53">
        <f>VLOOKUP(F53,TD_AJUSTE!$A$2:$D$780,3,0)</f>
        <v>0</v>
      </c>
      <c r="AH53">
        <f>VLOOKUP(F53,TD_AJUSTE!$A$2:$D$780,4,0)</f>
        <v>0</v>
      </c>
    </row>
    <row r="54" spans="1:34" x14ac:dyDescent="0.25">
      <c r="A54">
        <v>53</v>
      </c>
      <c r="F54" t="s">
        <v>3104</v>
      </c>
      <c r="G54" t="s">
        <v>162</v>
      </c>
      <c r="H54" t="s">
        <v>162</v>
      </c>
      <c r="I54" t="s">
        <v>64</v>
      </c>
      <c r="L54" t="s">
        <v>68</v>
      </c>
      <c r="M54">
        <v>300</v>
      </c>
      <c r="O54">
        <v>91.5</v>
      </c>
      <c r="P54">
        <v>27450</v>
      </c>
      <c r="Q54">
        <v>15155953</v>
      </c>
      <c r="R54" t="str">
        <f t="shared" si="0"/>
        <v>151559</v>
      </c>
      <c r="S54" t="str">
        <f t="shared" si="1"/>
        <v>1515</v>
      </c>
      <c r="V54" t="s">
        <v>155</v>
      </c>
      <c r="Y54" t="s">
        <v>156</v>
      </c>
      <c r="Z54">
        <v>956237</v>
      </c>
      <c r="AA54" t="s">
        <v>157</v>
      </c>
      <c r="AB54" t="s">
        <v>158</v>
      </c>
      <c r="AG54">
        <f>VLOOKUP(F54,TD_AJUSTE!$A$2:$D$780,3,0)</f>
        <v>0</v>
      </c>
      <c r="AH54">
        <f>VLOOKUP(F54,TD_AJUSTE!$A$2:$D$780,4,0)</f>
        <v>0</v>
      </c>
    </row>
    <row r="55" spans="1:34" x14ac:dyDescent="0.25">
      <c r="A55">
        <v>54</v>
      </c>
      <c r="F55" t="s">
        <v>3105</v>
      </c>
      <c r="G55" t="s">
        <v>163</v>
      </c>
      <c r="H55" t="s">
        <v>164</v>
      </c>
      <c r="I55" t="s">
        <v>64</v>
      </c>
      <c r="L55" t="s">
        <v>65</v>
      </c>
      <c r="M55">
        <v>1</v>
      </c>
      <c r="O55">
        <v>200200.2</v>
      </c>
      <c r="P55">
        <v>200200.2</v>
      </c>
      <c r="Q55">
        <v>15476330</v>
      </c>
      <c r="R55" t="str">
        <f t="shared" si="0"/>
        <v>154763</v>
      </c>
      <c r="S55" t="str">
        <f t="shared" si="1"/>
        <v>1547</v>
      </c>
      <c r="V55" t="s">
        <v>79</v>
      </c>
      <c r="Y55" t="s">
        <v>165</v>
      </c>
      <c r="Z55">
        <v>955771</v>
      </c>
      <c r="AA55" t="s">
        <v>166</v>
      </c>
      <c r="AB55" t="s">
        <v>164</v>
      </c>
      <c r="AG55">
        <f>VLOOKUP(F55,TD_AJUSTE!$A$2:$D$780,3,0)</f>
        <v>0</v>
      </c>
      <c r="AH55">
        <f>VLOOKUP(F55,TD_AJUSTE!$A$2:$D$780,4,0)</f>
        <v>0</v>
      </c>
    </row>
    <row r="56" spans="1:34" x14ac:dyDescent="0.25">
      <c r="A56">
        <v>55</v>
      </c>
      <c r="F56" t="s">
        <v>1351</v>
      </c>
      <c r="G56" t="s">
        <v>167</v>
      </c>
      <c r="H56" t="s">
        <v>168</v>
      </c>
      <c r="I56" t="s">
        <v>32</v>
      </c>
      <c r="L56" t="s">
        <v>169</v>
      </c>
      <c r="M56">
        <v>100</v>
      </c>
      <c r="O56">
        <v>63</v>
      </c>
      <c r="P56">
        <v>6300</v>
      </c>
      <c r="Q56">
        <v>15161818</v>
      </c>
      <c r="R56" t="str">
        <f t="shared" si="0"/>
        <v>151618</v>
      </c>
      <c r="S56" t="str">
        <f t="shared" si="1"/>
        <v>1516</v>
      </c>
      <c r="V56" t="s">
        <v>170</v>
      </c>
      <c r="Y56" t="s">
        <v>171</v>
      </c>
      <c r="Z56">
        <v>955774</v>
      </c>
      <c r="AA56" t="s">
        <v>172</v>
      </c>
      <c r="AB56" t="s">
        <v>173</v>
      </c>
      <c r="AG56" t="str">
        <f>VLOOKUP(F56,TD_AJUSTE!$A$2:$D$780,3,0)</f>
        <v>CAMISA</v>
      </c>
      <c r="AH56" t="str">
        <f>VLOOKUP(F56,TD_AJUSTE!$A$2:$D$780,4,0)</f>
        <v>Uniforme</v>
      </c>
    </row>
    <row r="57" spans="1:34" x14ac:dyDescent="0.25">
      <c r="A57">
        <v>56</v>
      </c>
      <c r="F57" t="s">
        <v>3106</v>
      </c>
      <c r="G57" t="s">
        <v>174</v>
      </c>
      <c r="H57" t="s">
        <v>175</v>
      </c>
      <c r="I57" t="s">
        <v>32</v>
      </c>
      <c r="L57" t="s">
        <v>33</v>
      </c>
      <c r="M57">
        <v>11</v>
      </c>
      <c r="O57">
        <v>1300</v>
      </c>
      <c r="P57">
        <v>14300</v>
      </c>
      <c r="Q57">
        <v>15161821</v>
      </c>
      <c r="R57" t="str">
        <f t="shared" si="0"/>
        <v>151618</v>
      </c>
      <c r="S57" t="str">
        <f t="shared" si="1"/>
        <v>1516</v>
      </c>
      <c r="V57" t="s">
        <v>170</v>
      </c>
      <c r="Y57" t="s">
        <v>171</v>
      </c>
      <c r="Z57">
        <v>955774</v>
      </c>
      <c r="AA57" t="s">
        <v>172</v>
      </c>
      <c r="AB57" t="s">
        <v>173</v>
      </c>
      <c r="AG57">
        <f>VLOOKUP(F57,TD_AJUSTE!$A$2:$D$780,3,0)</f>
        <v>0</v>
      </c>
      <c r="AH57">
        <f>VLOOKUP(F57,TD_AJUSTE!$A$2:$D$780,4,0)</f>
        <v>0</v>
      </c>
    </row>
    <row r="58" spans="1:34" x14ac:dyDescent="0.25">
      <c r="A58">
        <v>57</v>
      </c>
      <c r="F58" t="s">
        <v>3100</v>
      </c>
      <c r="G58" t="s">
        <v>176</v>
      </c>
      <c r="H58" t="s">
        <v>177</v>
      </c>
      <c r="I58" t="s">
        <v>32</v>
      </c>
      <c r="L58" t="s">
        <v>33</v>
      </c>
      <c r="M58">
        <v>22</v>
      </c>
      <c r="O58">
        <v>2220</v>
      </c>
      <c r="P58">
        <v>48840</v>
      </c>
      <c r="Q58">
        <v>15161819</v>
      </c>
      <c r="R58" t="str">
        <f t="shared" si="0"/>
        <v>151618</v>
      </c>
      <c r="S58" t="str">
        <f t="shared" si="1"/>
        <v>1516</v>
      </c>
      <c r="V58" t="s">
        <v>170</v>
      </c>
      <c r="Y58" t="s">
        <v>171</v>
      </c>
      <c r="Z58">
        <v>955774</v>
      </c>
      <c r="AA58" t="s">
        <v>172</v>
      </c>
      <c r="AB58" t="s">
        <v>173</v>
      </c>
      <c r="AG58">
        <f>VLOOKUP(F58,TD_AJUSTE!$A$2:$D$780,3,0)</f>
        <v>0</v>
      </c>
      <c r="AH58">
        <f>VLOOKUP(F58,TD_AJUSTE!$A$2:$D$780,4,0)</f>
        <v>0</v>
      </c>
    </row>
    <row r="59" spans="1:34" x14ac:dyDescent="0.25">
      <c r="A59">
        <v>58</v>
      </c>
      <c r="F59" t="s">
        <v>1353</v>
      </c>
      <c r="G59" t="s">
        <v>178</v>
      </c>
      <c r="H59" t="s">
        <v>179</v>
      </c>
      <c r="I59" t="s">
        <v>64</v>
      </c>
      <c r="L59" t="s">
        <v>65</v>
      </c>
      <c r="M59">
        <v>100</v>
      </c>
      <c r="O59">
        <v>117.06</v>
      </c>
      <c r="P59">
        <v>11706</v>
      </c>
      <c r="Q59">
        <v>15161823</v>
      </c>
      <c r="R59" t="str">
        <f t="shared" si="0"/>
        <v>151618</v>
      </c>
      <c r="S59" t="str">
        <f t="shared" si="1"/>
        <v>1516</v>
      </c>
      <c r="V59" t="s">
        <v>170</v>
      </c>
      <c r="Y59" t="s">
        <v>171</v>
      </c>
      <c r="Z59">
        <v>955774</v>
      </c>
      <c r="AA59" t="s">
        <v>172</v>
      </c>
      <c r="AB59" t="s">
        <v>173</v>
      </c>
      <c r="AG59" t="str">
        <f>VLOOKUP(F59,TD_AJUSTE!$A$2:$D$780,3,0)</f>
        <v>JOELHEIRA</v>
      </c>
      <c r="AH59" t="str">
        <f>VLOOKUP(F59,TD_AJUSTE!$A$2:$D$780,4,0)</f>
        <v>MATERIAL ESPORTIVO</v>
      </c>
    </row>
    <row r="60" spans="1:34" x14ac:dyDescent="0.25">
      <c r="A60">
        <v>59</v>
      </c>
      <c r="F60" t="s">
        <v>1429</v>
      </c>
      <c r="G60" t="s">
        <v>180</v>
      </c>
      <c r="H60" t="s">
        <v>181</v>
      </c>
      <c r="I60" t="s">
        <v>32</v>
      </c>
      <c r="L60" t="s">
        <v>90</v>
      </c>
      <c r="M60">
        <v>22</v>
      </c>
      <c r="O60">
        <v>857</v>
      </c>
      <c r="P60">
        <v>18854</v>
      </c>
      <c r="Q60">
        <v>15161820</v>
      </c>
      <c r="R60" t="str">
        <f t="shared" si="0"/>
        <v>151618</v>
      </c>
      <c r="S60" t="str">
        <f t="shared" si="1"/>
        <v>1516</v>
      </c>
      <c r="V60" t="s">
        <v>170</v>
      </c>
      <c r="Y60" t="s">
        <v>171</v>
      </c>
      <c r="Z60">
        <v>955774</v>
      </c>
      <c r="AA60" t="s">
        <v>172</v>
      </c>
      <c r="AB60" t="s">
        <v>173</v>
      </c>
      <c r="AG60" t="str">
        <f>VLOOKUP(F60,TD_AJUSTE!$A$2:$D$780,3,0)</f>
        <v>MONITOR</v>
      </c>
      <c r="AH60" t="str">
        <f>VLOOKUP(F60,TD_AJUSTE!$A$2:$D$780,4,0)</f>
        <v>Recursos Humanos</v>
      </c>
    </row>
    <row r="61" spans="1:34" x14ac:dyDescent="0.25">
      <c r="A61">
        <v>60</v>
      </c>
      <c r="F61" t="s">
        <v>3107</v>
      </c>
      <c r="G61" t="s">
        <v>182</v>
      </c>
      <c r="H61" t="s">
        <v>183</v>
      </c>
      <c r="I61" t="s">
        <v>64</v>
      </c>
      <c r="L61" t="s">
        <v>68</v>
      </c>
      <c r="M61">
        <v>2000</v>
      </c>
      <c r="O61">
        <v>45</v>
      </c>
      <c r="P61">
        <v>90000</v>
      </c>
      <c r="Q61">
        <v>15157117</v>
      </c>
      <c r="R61" t="str">
        <f t="shared" si="0"/>
        <v>151571</v>
      </c>
      <c r="S61" t="str">
        <f t="shared" si="1"/>
        <v>1515</v>
      </c>
      <c r="V61" t="s">
        <v>184</v>
      </c>
      <c r="Y61" t="s">
        <v>185</v>
      </c>
      <c r="Z61">
        <v>955782</v>
      </c>
      <c r="AA61" t="s">
        <v>186</v>
      </c>
      <c r="AB61" t="s">
        <v>187</v>
      </c>
      <c r="AG61" t="str">
        <f>VLOOKUP(F61,TD_AJUSTE!$A$2:$D$780,3,0)</f>
        <v>CAMISA</v>
      </c>
      <c r="AH61" t="str">
        <f>VLOOKUP(F61,TD_AJUSTE!$A$2:$D$780,4,0)</f>
        <v>UNIFORME</v>
      </c>
    </row>
    <row r="62" spans="1:34" x14ac:dyDescent="0.25">
      <c r="A62">
        <v>61</v>
      </c>
      <c r="F62" t="s">
        <v>3108</v>
      </c>
      <c r="G62" t="s">
        <v>188</v>
      </c>
      <c r="H62" t="s">
        <v>189</v>
      </c>
      <c r="I62" t="s">
        <v>32</v>
      </c>
      <c r="L62" t="s">
        <v>33</v>
      </c>
      <c r="M62">
        <v>25</v>
      </c>
      <c r="O62">
        <v>28</v>
      </c>
      <c r="P62">
        <v>700</v>
      </c>
      <c r="Q62">
        <v>15157130</v>
      </c>
      <c r="R62" t="str">
        <f t="shared" si="0"/>
        <v>151571</v>
      </c>
      <c r="S62" t="str">
        <f t="shared" si="1"/>
        <v>1515</v>
      </c>
      <c r="V62" t="s">
        <v>184</v>
      </c>
      <c r="Y62" t="s">
        <v>185</v>
      </c>
      <c r="Z62">
        <v>955782</v>
      </c>
      <c r="AA62" t="s">
        <v>186</v>
      </c>
      <c r="AB62" t="s">
        <v>187</v>
      </c>
      <c r="AG62">
        <f>VLOOKUP(F62,TD_AJUSTE!$A$2:$D$780,3,0)</f>
        <v>0</v>
      </c>
      <c r="AH62">
        <f>VLOOKUP(F62,TD_AJUSTE!$A$2:$D$780,4,0)</f>
        <v>0</v>
      </c>
    </row>
    <row r="63" spans="1:34" x14ac:dyDescent="0.25">
      <c r="A63">
        <v>62</v>
      </c>
      <c r="F63" t="s">
        <v>3109</v>
      </c>
      <c r="G63" t="s">
        <v>190</v>
      </c>
      <c r="H63" t="s">
        <v>191</v>
      </c>
      <c r="I63" t="s">
        <v>32</v>
      </c>
      <c r="L63" t="s">
        <v>33</v>
      </c>
      <c r="M63">
        <v>15</v>
      </c>
      <c r="O63">
        <v>150</v>
      </c>
      <c r="P63">
        <v>2250</v>
      </c>
      <c r="Q63">
        <v>15157139</v>
      </c>
      <c r="R63" t="str">
        <f t="shared" si="0"/>
        <v>151571</v>
      </c>
      <c r="S63" t="str">
        <f t="shared" si="1"/>
        <v>1515</v>
      </c>
      <c r="V63" t="s">
        <v>184</v>
      </c>
      <c r="Y63" t="s">
        <v>185</v>
      </c>
      <c r="Z63">
        <v>955782</v>
      </c>
      <c r="AA63" t="s">
        <v>186</v>
      </c>
      <c r="AB63" t="s">
        <v>187</v>
      </c>
      <c r="AG63">
        <f>VLOOKUP(F63,TD_AJUSTE!$A$2:$D$780,3,0)</f>
        <v>0</v>
      </c>
      <c r="AH63">
        <f>VLOOKUP(F63,TD_AJUSTE!$A$2:$D$780,4,0)</f>
        <v>0</v>
      </c>
    </row>
    <row r="64" spans="1:34" x14ac:dyDescent="0.25">
      <c r="A64">
        <v>63</v>
      </c>
      <c r="F64" t="s">
        <v>3110</v>
      </c>
      <c r="G64" t="s">
        <v>192</v>
      </c>
      <c r="H64" t="s">
        <v>193</v>
      </c>
      <c r="I64" t="s">
        <v>32</v>
      </c>
      <c r="L64" t="s">
        <v>33</v>
      </c>
      <c r="M64">
        <v>12</v>
      </c>
      <c r="O64">
        <v>680</v>
      </c>
      <c r="P64">
        <v>8160</v>
      </c>
      <c r="Q64">
        <v>15157140</v>
      </c>
      <c r="R64" t="str">
        <f t="shared" si="0"/>
        <v>151571</v>
      </c>
      <c r="S64" t="str">
        <f t="shared" si="1"/>
        <v>1515</v>
      </c>
      <c r="V64" t="s">
        <v>184</v>
      </c>
      <c r="Y64" t="s">
        <v>185</v>
      </c>
      <c r="Z64">
        <v>955782</v>
      </c>
      <c r="AA64" t="s">
        <v>186</v>
      </c>
      <c r="AB64" t="s">
        <v>187</v>
      </c>
      <c r="AG64">
        <f>VLOOKUP(F64,TD_AJUSTE!$A$2:$D$780,3,0)</f>
        <v>0</v>
      </c>
      <c r="AH64">
        <f>VLOOKUP(F64,TD_AJUSTE!$A$2:$D$780,4,0)</f>
        <v>0</v>
      </c>
    </row>
    <row r="65" spans="1:34" x14ac:dyDescent="0.25">
      <c r="A65">
        <v>64</v>
      </c>
      <c r="F65" t="s">
        <v>3111</v>
      </c>
      <c r="G65" t="s">
        <v>194</v>
      </c>
      <c r="H65" t="s">
        <v>195</v>
      </c>
      <c r="I65" t="s">
        <v>32</v>
      </c>
      <c r="L65" t="s">
        <v>33</v>
      </c>
      <c r="M65">
        <v>1500</v>
      </c>
      <c r="O65">
        <v>28.5</v>
      </c>
      <c r="P65">
        <v>42750</v>
      </c>
      <c r="Q65">
        <v>15157129</v>
      </c>
      <c r="R65" t="str">
        <f t="shared" si="0"/>
        <v>151571</v>
      </c>
      <c r="S65" t="str">
        <f t="shared" si="1"/>
        <v>1515</v>
      </c>
      <c r="V65" t="s">
        <v>184</v>
      </c>
      <c r="Y65" t="s">
        <v>185</v>
      </c>
      <c r="Z65">
        <v>955782</v>
      </c>
      <c r="AA65" t="s">
        <v>186</v>
      </c>
      <c r="AB65" t="s">
        <v>187</v>
      </c>
      <c r="AG65">
        <f>VLOOKUP(F65,TD_AJUSTE!$A$2:$D$780,3,0)</f>
        <v>0</v>
      </c>
      <c r="AH65">
        <f>VLOOKUP(F65,TD_AJUSTE!$A$2:$D$780,4,0)</f>
        <v>0</v>
      </c>
    </row>
    <row r="66" spans="1:34" x14ac:dyDescent="0.25">
      <c r="A66">
        <v>65</v>
      </c>
      <c r="F66" t="s">
        <v>3112</v>
      </c>
      <c r="G66" t="s">
        <v>196</v>
      </c>
      <c r="H66" t="s">
        <v>197</v>
      </c>
      <c r="I66" t="s">
        <v>32</v>
      </c>
      <c r="L66" t="s">
        <v>33</v>
      </c>
      <c r="M66">
        <v>3</v>
      </c>
      <c r="O66">
        <v>1500</v>
      </c>
      <c r="P66">
        <v>4500</v>
      </c>
      <c r="Q66">
        <v>15157122</v>
      </c>
      <c r="R66" t="str">
        <f t="shared" ref="R66:R129" si="2">LEFT(Q66,6)</f>
        <v>151571</v>
      </c>
      <c r="S66" t="str">
        <f t="shared" ref="S66:S129" si="3">LEFT(Q66,4)</f>
        <v>1515</v>
      </c>
      <c r="V66" t="s">
        <v>184</v>
      </c>
      <c r="Y66" t="s">
        <v>185</v>
      </c>
      <c r="Z66">
        <v>955782</v>
      </c>
      <c r="AA66" t="s">
        <v>186</v>
      </c>
      <c r="AB66" t="s">
        <v>187</v>
      </c>
      <c r="AG66">
        <f>VLOOKUP(F66,TD_AJUSTE!$A$2:$D$780,3,0)</f>
        <v>0</v>
      </c>
      <c r="AH66">
        <f>VLOOKUP(F66,TD_AJUSTE!$A$2:$D$780,4,0)</f>
        <v>0</v>
      </c>
    </row>
    <row r="67" spans="1:34" x14ac:dyDescent="0.25">
      <c r="A67">
        <v>66</v>
      </c>
      <c r="F67" t="s">
        <v>3113</v>
      </c>
      <c r="G67" t="s">
        <v>198</v>
      </c>
      <c r="H67" t="s">
        <v>199</v>
      </c>
      <c r="I67" t="s">
        <v>32</v>
      </c>
      <c r="L67" t="s">
        <v>33</v>
      </c>
      <c r="M67">
        <v>22</v>
      </c>
      <c r="O67">
        <v>350</v>
      </c>
      <c r="P67">
        <v>7700</v>
      </c>
      <c r="Q67">
        <v>15157127</v>
      </c>
      <c r="R67" t="str">
        <f t="shared" si="2"/>
        <v>151571</v>
      </c>
      <c r="S67" t="str">
        <f t="shared" si="3"/>
        <v>1515</v>
      </c>
      <c r="V67" t="s">
        <v>184</v>
      </c>
      <c r="Y67" t="s">
        <v>185</v>
      </c>
      <c r="Z67">
        <v>955782</v>
      </c>
      <c r="AA67" t="s">
        <v>186</v>
      </c>
      <c r="AB67" t="s">
        <v>187</v>
      </c>
      <c r="AG67">
        <f>VLOOKUP(F67,TD_AJUSTE!$A$2:$D$780,3,0)</f>
        <v>0</v>
      </c>
      <c r="AH67">
        <f>VLOOKUP(F67,TD_AJUSTE!$A$2:$D$780,4,0)</f>
        <v>0</v>
      </c>
    </row>
    <row r="68" spans="1:34" x14ac:dyDescent="0.25">
      <c r="A68">
        <v>67</v>
      </c>
      <c r="F68" t="s">
        <v>3114</v>
      </c>
      <c r="G68" t="s">
        <v>200</v>
      </c>
      <c r="H68" t="s">
        <v>201</v>
      </c>
      <c r="I68" t="s">
        <v>32</v>
      </c>
      <c r="L68" t="s">
        <v>33</v>
      </c>
      <c r="M68">
        <v>30</v>
      </c>
      <c r="O68">
        <v>23.32</v>
      </c>
      <c r="P68">
        <v>699.6</v>
      </c>
      <c r="Q68">
        <v>15157137</v>
      </c>
      <c r="R68" t="str">
        <f t="shared" si="2"/>
        <v>151571</v>
      </c>
      <c r="S68" t="str">
        <f t="shared" si="3"/>
        <v>1515</v>
      </c>
      <c r="V68" t="s">
        <v>184</v>
      </c>
      <c r="Y68" t="s">
        <v>185</v>
      </c>
      <c r="Z68">
        <v>955782</v>
      </c>
      <c r="AA68" t="s">
        <v>186</v>
      </c>
      <c r="AB68" t="s">
        <v>187</v>
      </c>
      <c r="AG68">
        <f>VLOOKUP(F68,TD_AJUSTE!$A$2:$D$780,3,0)</f>
        <v>0</v>
      </c>
      <c r="AH68">
        <f>VLOOKUP(F68,TD_AJUSTE!$A$2:$D$780,4,0)</f>
        <v>0</v>
      </c>
    </row>
    <row r="69" spans="1:34" x14ac:dyDescent="0.25">
      <c r="A69">
        <v>68</v>
      </c>
      <c r="F69" t="s">
        <v>3115</v>
      </c>
      <c r="G69" t="s">
        <v>196</v>
      </c>
      <c r="H69" t="s">
        <v>197</v>
      </c>
      <c r="I69" t="s">
        <v>32</v>
      </c>
      <c r="L69" t="s">
        <v>33</v>
      </c>
      <c r="M69">
        <v>4</v>
      </c>
      <c r="O69">
        <v>750</v>
      </c>
      <c r="P69">
        <v>3000</v>
      </c>
      <c r="Q69">
        <v>15157124</v>
      </c>
      <c r="R69" t="str">
        <f t="shared" si="2"/>
        <v>151571</v>
      </c>
      <c r="S69" t="str">
        <f t="shared" si="3"/>
        <v>1515</v>
      </c>
      <c r="V69" t="s">
        <v>184</v>
      </c>
      <c r="Y69" t="s">
        <v>185</v>
      </c>
      <c r="Z69">
        <v>955782</v>
      </c>
      <c r="AA69" t="s">
        <v>186</v>
      </c>
      <c r="AB69" t="s">
        <v>187</v>
      </c>
      <c r="AG69">
        <f>VLOOKUP(F69,TD_AJUSTE!$A$2:$D$780,3,0)</f>
        <v>0</v>
      </c>
      <c r="AH69">
        <f>VLOOKUP(F69,TD_AJUSTE!$A$2:$D$780,4,0)</f>
        <v>0</v>
      </c>
    </row>
    <row r="70" spans="1:34" x14ac:dyDescent="0.25">
      <c r="A70">
        <v>69</v>
      </c>
      <c r="F70" t="s">
        <v>3116</v>
      </c>
      <c r="G70" t="s">
        <v>202</v>
      </c>
      <c r="H70" t="s">
        <v>203</v>
      </c>
      <c r="I70" t="s">
        <v>32</v>
      </c>
      <c r="L70" t="s">
        <v>33</v>
      </c>
      <c r="M70">
        <v>1</v>
      </c>
      <c r="O70">
        <v>1050</v>
      </c>
      <c r="P70">
        <v>1050</v>
      </c>
      <c r="Q70">
        <v>15157126</v>
      </c>
      <c r="R70" t="str">
        <f t="shared" si="2"/>
        <v>151571</v>
      </c>
      <c r="S70" t="str">
        <f t="shared" si="3"/>
        <v>1515</v>
      </c>
      <c r="V70" t="s">
        <v>184</v>
      </c>
      <c r="Y70" t="s">
        <v>185</v>
      </c>
      <c r="Z70">
        <v>955782</v>
      </c>
      <c r="AA70" t="s">
        <v>186</v>
      </c>
      <c r="AB70" t="s">
        <v>187</v>
      </c>
      <c r="AG70">
        <f>VLOOKUP(F70,TD_AJUSTE!$A$2:$D$780,3,0)</f>
        <v>0</v>
      </c>
      <c r="AH70">
        <f>VLOOKUP(F70,TD_AJUSTE!$A$2:$D$780,4,0)</f>
        <v>0</v>
      </c>
    </row>
    <row r="71" spans="1:34" x14ac:dyDescent="0.25">
      <c r="A71">
        <v>70</v>
      </c>
      <c r="F71" t="s">
        <v>3117</v>
      </c>
      <c r="G71" t="s">
        <v>204</v>
      </c>
      <c r="H71" t="s">
        <v>205</v>
      </c>
      <c r="I71" t="s">
        <v>64</v>
      </c>
      <c r="L71" t="s">
        <v>68</v>
      </c>
      <c r="M71">
        <v>2020</v>
      </c>
      <c r="O71">
        <v>4.0199999999999996</v>
      </c>
      <c r="P71">
        <v>8120.4</v>
      </c>
      <c r="Q71">
        <v>15157118</v>
      </c>
      <c r="R71" t="str">
        <f t="shared" si="2"/>
        <v>151571</v>
      </c>
      <c r="S71" t="str">
        <f t="shared" si="3"/>
        <v>1515</v>
      </c>
      <c r="V71" t="s">
        <v>184</v>
      </c>
      <c r="Y71" t="s">
        <v>185</v>
      </c>
      <c r="Z71">
        <v>955782</v>
      </c>
      <c r="AA71" t="s">
        <v>186</v>
      </c>
      <c r="AB71" t="s">
        <v>187</v>
      </c>
      <c r="AG71">
        <f>VLOOKUP(F71,TD_AJUSTE!$A$2:$D$780,3,0)</f>
        <v>0</v>
      </c>
      <c r="AH71">
        <f>VLOOKUP(F71,TD_AJUSTE!$A$2:$D$780,4,0)</f>
        <v>0</v>
      </c>
    </row>
    <row r="72" spans="1:34" x14ac:dyDescent="0.25">
      <c r="A72">
        <v>71</v>
      </c>
      <c r="F72" t="s">
        <v>3118</v>
      </c>
      <c r="G72" t="s">
        <v>206</v>
      </c>
      <c r="H72" t="s">
        <v>207</v>
      </c>
      <c r="I72" t="s">
        <v>32</v>
      </c>
      <c r="L72" t="s">
        <v>33</v>
      </c>
      <c r="M72">
        <v>16</v>
      </c>
      <c r="O72">
        <v>175</v>
      </c>
      <c r="P72">
        <v>2800</v>
      </c>
      <c r="Q72">
        <v>15157132</v>
      </c>
      <c r="R72" t="str">
        <f t="shared" si="2"/>
        <v>151571</v>
      </c>
      <c r="S72" t="str">
        <f t="shared" si="3"/>
        <v>1515</v>
      </c>
      <c r="V72" t="s">
        <v>184</v>
      </c>
      <c r="Y72" t="s">
        <v>185</v>
      </c>
      <c r="Z72">
        <v>955782</v>
      </c>
      <c r="AA72" t="s">
        <v>186</v>
      </c>
      <c r="AB72" t="s">
        <v>187</v>
      </c>
      <c r="AG72">
        <f>VLOOKUP(F72,TD_AJUSTE!$A$2:$D$780,3,0)</f>
        <v>0</v>
      </c>
      <c r="AH72">
        <f>VLOOKUP(F72,TD_AJUSTE!$A$2:$D$780,4,0)</f>
        <v>0</v>
      </c>
    </row>
    <row r="73" spans="1:34" x14ac:dyDescent="0.25">
      <c r="A73">
        <v>72</v>
      </c>
      <c r="F73" t="s">
        <v>3119</v>
      </c>
      <c r="G73" t="s">
        <v>208</v>
      </c>
      <c r="H73" t="s">
        <v>209</v>
      </c>
      <c r="I73" t="s">
        <v>32</v>
      </c>
      <c r="L73" t="s">
        <v>33</v>
      </c>
      <c r="M73">
        <v>10</v>
      </c>
      <c r="O73">
        <v>85</v>
      </c>
      <c r="P73">
        <v>850</v>
      </c>
      <c r="Q73">
        <v>15157131</v>
      </c>
      <c r="R73" t="str">
        <f t="shared" si="2"/>
        <v>151571</v>
      </c>
      <c r="S73" t="str">
        <f t="shared" si="3"/>
        <v>1515</v>
      </c>
      <c r="V73" t="s">
        <v>184</v>
      </c>
      <c r="Y73" t="s">
        <v>185</v>
      </c>
      <c r="Z73">
        <v>955782</v>
      </c>
      <c r="AA73" t="s">
        <v>186</v>
      </c>
      <c r="AB73" t="s">
        <v>187</v>
      </c>
      <c r="AG73">
        <f>VLOOKUP(F73,TD_AJUSTE!$A$2:$D$780,3,0)</f>
        <v>0</v>
      </c>
      <c r="AH73">
        <f>VLOOKUP(F73,TD_AJUSTE!$A$2:$D$780,4,0)</f>
        <v>0</v>
      </c>
    </row>
    <row r="74" spans="1:34" x14ac:dyDescent="0.25">
      <c r="A74">
        <v>73</v>
      </c>
      <c r="F74" t="s">
        <v>3120</v>
      </c>
      <c r="G74" t="s">
        <v>210</v>
      </c>
      <c r="H74" t="s">
        <v>211</v>
      </c>
      <c r="I74" t="s">
        <v>32</v>
      </c>
      <c r="L74" t="s">
        <v>33</v>
      </c>
      <c r="M74">
        <v>1</v>
      </c>
      <c r="O74">
        <v>7900</v>
      </c>
      <c r="P74">
        <v>7900</v>
      </c>
      <c r="Q74">
        <v>15157121</v>
      </c>
      <c r="R74" t="str">
        <f t="shared" si="2"/>
        <v>151571</v>
      </c>
      <c r="S74" t="str">
        <f t="shared" si="3"/>
        <v>1515</v>
      </c>
      <c r="V74" t="s">
        <v>184</v>
      </c>
      <c r="Y74" t="s">
        <v>185</v>
      </c>
      <c r="Z74">
        <v>955782</v>
      </c>
      <c r="AA74" t="s">
        <v>186</v>
      </c>
      <c r="AB74" t="s">
        <v>187</v>
      </c>
      <c r="AG74">
        <f>VLOOKUP(F74,TD_AJUSTE!$A$2:$D$780,3,0)</f>
        <v>0</v>
      </c>
      <c r="AH74">
        <f>VLOOKUP(F74,TD_AJUSTE!$A$2:$D$780,4,0)</f>
        <v>0</v>
      </c>
    </row>
    <row r="75" spans="1:34" x14ac:dyDescent="0.25">
      <c r="A75">
        <v>74</v>
      </c>
      <c r="F75" t="s">
        <v>3121</v>
      </c>
      <c r="G75" t="s">
        <v>212</v>
      </c>
      <c r="H75" t="s">
        <v>213</v>
      </c>
      <c r="I75" t="s">
        <v>32</v>
      </c>
      <c r="L75" t="s">
        <v>33</v>
      </c>
      <c r="M75">
        <v>1</v>
      </c>
      <c r="O75">
        <v>4711</v>
      </c>
      <c r="P75">
        <v>4711</v>
      </c>
      <c r="Q75">
        <v>15157120</v>
      </c>
      <c r="R75" t="str">
        <f t="shared" si="2"/>
        <v>151571</v>
      </c>
      <c r="S75" t="str">
        <f t="shared" si="3"/>
        <v>1515</v>
      </c>
      <c r="V75" t="s">
        <v>184</v>
      </c>
      <c r="Y75" t="s">
        <v>185</v>
      </c>
      <c r="Z75">
        <v>955782</v>
      </c>
      <c r="AA75" t="s">
        <v>186</v>
      </c>
      <c r="AB75" t="s">
        <v>187</v>
      </c>
      <c r="AG75">
        <f>VLOOKUP(F75,TD_AJUSTE!$A$2:$D$780,3,0)</f>
        <v>0</v>
      </c>
      <c r="AH75">
        <f>VLOOKUP(F75,TD_AJUSTE!$A$2:$D$780,4,0)</f>
        <v>0</v>
      </c>
    </row>
    <row r="76" spans="1:34" x14ac:dyDescent="0.25">
      <c r="A76">
        <v>75</v>
      </c>
      <c r="F76" t="s">
        <v>3122</v>
      </c>
      <c r="G76" t="s">
        <v>214</v>
      </c>
      <c r="H76" t="s">
        <v>215</v>
      </c>
      <c r="I76" t="s">
        <v>32</v>
      </c>
      <c r="L76" t="s">
        <v>33</v>
      </c>
      <c r="M76">
        <v>1</v>
      </c>
      <c r="O76">
        <v>600</v>
      </c>
      <c r="P76">
        <v>600</v>
      </c>
      <c r="Q76">
        <v>15157125</v>
      </c>
      <c r="R76" t="str">
        <f t="shared" si="2"/>
        <v>151571</v>
      </c>
      <c r="S76" t="str">
        <f t="shared" si="3"/>
        <v>1515</v>
      </c>
      <c r="V76" t="s">
        <v>184</v>
      </c>
      <c r="Y76" t="s">
        <v>185</v>
      </c>
      <c r="Z76">
        <v>955782</v>
      </c>
      <c r="AA76" t="s">
        <v>186</v>
      </c>
      <c r="AB76" t="s">
        <v>187</v>
      </c>
      <c r="AG76">
        <f>VLOOKUP(F76,TD_AJUSTE!$A$2:$D$780,3,0)</f>
        <v>0</v>
      </c>
      <c r="AH76">
        <f>VLOOKUP(F76,TD_AJUSTE!$A$2:$D$780,4,0)</f>
        <v>0</v>
      </c>
    </row>
    <row r="77" spans="1:34" x14ac:dyDescent="0.25">
      <c r="A77">
        <v>76</v>
      </c>
      <c r="F77" t="s">
        <v>3123</v>
      </c>
      <c r="G77" t="s">
        <v>216</v>
      </c>
      <c r="H77" t="s">
        <v>217</v>
      </c>
      <c r="I77" t="s">
        <v>32</v>
      </c>
      <c r="L77" t="s">
        <v>33</v>
      </c>
      <c r="M77">
        <v>570</v>
      </c>
      <c r="O77">
        <v>15.5</v>
      </c>
      <c r="P77">
        <v>8835</v>
      </c>
      <c r="Q77">
        <v>15157141</v>
      </c>
      <c r="R77" t="str">
        <f t="shared" si="2"/>
        <v>151571</v>
      </c>
      <c r="S77" t="str">
        <f t="shared" si="3"/>
        <v>1515</v>
      </c>
      <c r="V77" t="s">
        <v>184</v>
      </c>
      <c r="Y77" t="s">
        <v>185</v>
      </c>
      <c r="Z77">
        <v>955782</v>
      </c>
      <c r="AA77" t="s">
        <v>186</v>
      </c>
      <c r="AB77" t="s">
        <v>187</v>
      </c>
      <c r="AG77">
        <f>VLOOKUP(F77,TD_AJUSTE!$A$2:$D$780,3,0)</f>
        <v>0</v>
      </c>
      <c r="AH77">
        <f>VLOOKUP(F77,TD_AJUSTE!$A$2:$D$780,4,0)</f>
        <v>0</v>
      </c>
    </row>
    <row r="78" spans="1:34" x14ac:dyDescent="0.25">
      <c r="A78">
        <v>77</v>
      </c>
      <c r="F78" t="s">
        <v>3124</v>
      </c>
      <c r="G78" t="s">
        <v>218</v>
      </c>
      <c r="H78" t="s">
        <v>219</v>
      </c>
      <c r="I78" t="s">
        <v>32</v>
      </c>
      <c r="L78" t="s">
        <v>33</v>
      </c>
      <c r="M78">
        <v>10</v>
      </c>
      <c r="O78">
        <v>320</v>
      </c>
      <c r="P78">
        <v>3200</v>
      </c>
      <c r="Q78">
        <v>15157123</v>
      </c>
      <c r="R78" t="str">
        <f t="shared" si="2"/>
        <v>151571</v>
      </c>
      <c r="S78" t="str">
        <f t="shared" si="3"/>
        <v>1515</v>
      </c>
      <c r="V78" t="s">
        <v>184</v>
      </c>
      <c r="Y78" t="s">
        <v>185</v>
      </c>
      <c r="Z78">
        <v>955782</v>
      </c>
      <c r="AA78" t="s">
        <v>186</v>
      </c>
      <c r="AB78" t="s">
        <v>187</v>
      </c>
      <c r="AG78">
        <f>VLOOKUP(F78,TD_AJUSTE!$A$2:$D$780,3,0)</f>
        <v>0</v>
      </c>
      <c r="AH78">
        <f>VLOOKUP(F78,TD_AJUSTE!$A$2:$D$780,4,0)</f>
        <v>0</v>
      </c>
    </row>
    <row r="79" spans="1:34" x14ac:dyDescent="0.25">
      <c r="A79">
        <v>78</v>
      </c>
      <c r="F79" t="s">
        <v>3125</v>
      </c>
      <c r="G79" t="s">
        <v>220</v>
      </c>
      <c r="H79" t="s">
        <v>221</v>
      </c>
      <c r="I79" t="s">
        <v>32</v>
      </c>
      <c r="L79" t="s">
        <v>33</v>
      </c>
      <c r="M79">
        <v>8</v>
      </c>
      <c r="O79">
        <v>124.25</v>
      </c>
      <c r="P79">
        <v>994</v>
      </c>
      <c r="Q79">
        <v>15157135</v>
      </c>
      <c r="R79" t="str">
        <f t="shared" si="2"/>
        <v>151571</v>
      </c>
      <c r="S79" t="str">
        <f t="shared" si="3"/>
        <v>1515</v>
      </c>
      <c r="V79" t="s">
        <v>184</v>
      </c>
      <c r="Y79" t="s">
        <v>185</v>
      </c>
      <c r="Z79">
        <v>955782</v>
      </c>
      <c r="AA79" t="s">
        <v>186</v>
      </c>
      <c r="AB79" t="s">
        <v>187</v>
      </c>
      <c r="AG79">
        <f>VLOOKUP(F79,TD_AJUSTE!$A$2:$D$780,3,0)</f>
        <v>0</v>
      </c>
      <c r="AH79">
        <f>VLOOKUP(F79,TD_AJUSTE!$A$2:$D$780,4,0)</f>
        <v>0</v>
      </c>
    </row>
    <row r="80" spans="1:34" x14ac:dyDescent="0.25">
      <c r="A80">
        <v>79</v>
      </c>
      <c r="F80" t="s">
        <v>3126</v>
      </c>
      <c r="G80" t="s">
        <v>222</v>
      </c>
      <c r="H80" t="s">
        <v>223</v>
      </c>
      <c r="I80" t="s">
        <v>32</v>
      </c>
      <c r="L80" t="s">
        <v>33</v>
      </c>
      <c r="M80">
        <v>2</v>
      </c>
      <c r="O80">
        <v>590</v>
      </c>
      <c r="P80">
        <v>1180</v>
      </c>
      <c r="Q80">
        <v>15157128</v>
      </c>
      <c r="R80" t="str">
        <f t="shared" si="2"/>
        <v>151571</v>
      </c>
      <c r="S80" t="str">
        <f t="shared" si="3"/>
        <v>1515</v>
      </c>
      <c r="V80" t="s">
        <v>184</v>
      </c>
      <c r="Y80" t="s">
        <v>185</v>
      </c>
      <c r="Z80">
        <v>955782</v>
      </c>
      <c r="AA80" t="s">
        <v>186</v>
      </c>
      <c r="AB80" t="s">
        <v>187</v>
      </c>
      <c r="AG80">
        <f>VLOOKUP(F80,TD_AJUSTE!$A$2:$D$780,3,0)</f>
        <v>0</v>
      </c>
      <c r="AH80">
        <f>VLOOKUP(F80,TD_AJUSTE!$A$2:$D$780,4,0)</f>
        <v>0</v>
      </c>
    </row>
    <row r="81" spans="1:34" x14ac:dyDescent="0.25">
      <c r="A81">
        <v>1635</v>
      </c>
      <c r="D81" t="s">
        <v>3679</v>
      </c>
      <c r="F81" t="s">
        <v>3127</v>
      </c>
      <c r="G81" t="s">
        <v>224</v>
      </c>
      <c r="H81" t="s">
        <v>224</v>
      </c>
      <c r="I81" t="s">
        <v>32</v>
      </c>
      <c r="L81" t="s">
        <v>33</v>
      </c>
      <c r="M81">
        <v>27</v>
      </c>
      <c r="O81">
        <v>230</v>
      </c>
      <c r="P81">
        <v>6210</v>
      </c>
      <c r="Q81">
        <v>15472781</v>
      </c>
      <c r="R81" t="str">
        <f t="shared" si="2"/>
        <v>154727</v>
      </c>
      <c r="S81" t="str">
        <f t="shared" si="3"/>
        <v>1547</v>
      </c>
      <c r="V81" t="s">
        <v>34</v>
      </c>
      <c r="Y81" t="s">
        <v>40</v>
      </c>
      <c r="Z81">
        <v>963075</v>
      </c>
      <c r="AA81" t="s">
        <v>41</v>
      </c>
      <c r="AB81" t="s">
        <v>42</v>
      </c>
      <c r="AG81" t="str">
        <f>VLOOKUP(F81,TD_AJUSTE!$A$2:$D$780,3,0)</f>
        <v>AUXILIAR DE SERVIÇOS GERAIS</v>
      </c>
      <c r="AH81" t="str">
        <f>VLOOKUP(F81,TD_AJUSTE!$A$2:$D$780,4,0)</f>
        <v>CONSERVAÇÃO E LIMPEZA</v>
      </c>
    </row>
    <row r="82" spans="1:34" x14ac:dyDescent="0.25">
      <c r="A82">
        <v>1636</v>
      </c>
      <c r="F82" t="s">
        <v>1429</v>
      </c>
      <c r="G82" t="s">
        <v>226</v>
      </c>
      <c r="H82" t="s">
        <v>226</v>
      </c>
      <c r="I82" t="s">
        <v>32</v>
      </c>
      <c r="L82" t="s">
        <v>33</v>
      </c>
      <c r="M82">
        <v>36</v>
      </c>
      <c r="O82">
        <v>280</v>
      </c>
      <c r="P82">
        <v>10080</v>
      </c>
      <c r="Q82">
        <v>15472779</v>
      </c>
      <c r="R82" t="str">
        <f t="shared" si="2"/>
        <v>154727</v>
      </c>
      <c r="S82" t="str">
        <f t="shared" si="3"/>
        <v>1547</v>
      </c>
      <c r="V82" t="s">
        <v>34</v>
      </c>
      <c r="Y82" t="s">
        <v>40</v>
      </c>
      <c r="Z82">
        <v>963075</v>
      </c>
      <c r="AA82" t="s">
        <v>41</v>
      </c>
      <c r="AB82" t="s">
        <v>42</v>
      </c>
      <c r="AG82" t="str">
        <f>VLOOKUP(F82,TD_AJUSTE!$A$2:$D$780,3,0)</f>
        <v>MONITOR</v>
      </c>
      <c r="AH82" t="str">
        <f>VLOOKUP(F82,TD_AJUSTE!$A$2:$D$780,4,0)</f>
        <v>Recursos Humanos</v>
      </c>
    </row>
    <row r="83" spans="1:34" x14ac:dyDescent="0.25">
      <c r="A83">
        <v>1637</v>
      </c>
      <c r="F83" t="s">
        <v>3128</v>
      </c>
      <c r="G83" t="s">
        <v>227</v>
      </c>
      <c r="H83" t="s">
        <v>228</v>
      </c>
      <c r="I83" t="s">
        <v>64</v>
      </c>
      <c r="L83" t="s">
        <v>65</v>
      </c>
      <c r="M83">
        <v>4</v>
      </c>
      <c r="O83">
        <v>80</v>
      </c>
      <c r="P83">
        <v>320</v>
      </c>
      <c r="Q83">
        <v>15472790</v>
      </c>
      <c r="R83" t="str">
        <f t="shared" si="2"/>
        <v>154727</v>
      </c>
      <c r="S83" t="str">
        <f t="shared" si="3"/>
        <v>1547</v>
      </c>
      <c r="V83" t="s">
        <v>34</v>
      </c>
      <c r="Y83" t="s">
        <v>40</v>
      </c>
      <c r="Z83">
        <v>963075</v>
      </c>
      <c r="AA83" t="s">
        <v>41</v>
      </c>
      <c r="AB83" t="s">
        <v>42</v>
      </c>
      <c r="AG83" t="str">
        <f>VLOOKUP(F83,TD_AJUSTE!$A$2:$D$780,3,0)</f>
        <v>BANNER</v>
      </c>
      <c r="AH83" t="str">
        <f>VLOOKUP(F83,TD_AJUSTE!$A$2:$D$780,4,0)</f>
        <v>Comunicação</v>
      </c>
    </row>
    <row r="84" spans="1:34" x14ac:dyDescent="0.25">
      <c r="A84">
        <v>1660</v>
      </c>
      <c r="F84" t="s">
        <v>3128</v>
      </c>
      <c r="G84" t="s">
        <v>229</v>
      </c>
      <c r="H84" t="s">
        <v>230</v>
      </c>
      <c r="I84" t="s">
        <v>64</v>
      </c>
      <c r="L84" t="s">
        <v>65</v>
      </c>
      <c r="M84">
        <v>4</v>
      </c>
      <c r="O84">
        <v>90</v>
      </c>
      <c r="P84">
        <v>360</v>
      </c>
      <c r="Q84">
        <v>15486771</v>
      </c>
      <c r="R84" t="str">
        <f t="shared" si="2"/>
        <v>154867</v>
      </c>
      <c r="S84" t="str">
        <f t="shared" si="3"/>
        <v>1548</v>
      </c>
      <c r="V84" t="s">
        <v>34</v>
      </c>
      <c r="Y84" t="s">
        <v>231</v>
      </c>
      <c r="Z84">
        <v>962320</v>
      </c>
      <c r="AA84" t="s">
        <v>41</v>
      </c>
      <c r="AB84" t="s">
        <v>232</v>
      </c>
      <c r="AG84" t="str">
        <f>VLOOKUP(F84,TD_AJUSTE!$A$2:$D$780,3,0)</f>
        <v>BANNER</v>
      </c>
      <c r="AH84" t="str">
        <f>VLOOKUP(F84,TD_AJUSTE!$A$2:$D$780,4,0)</f>
        <v>Comunicação</v>
      </c>
    </row>
    <row r="85" spans="1:34" x14ac:dyDescent="0.25">
      <c r="A85">
        <v>387</v>
      </c>
      <c r="B85" t="s">
        <v>3680</v>
      </c>
      <c r="C85" t="s">
        <v>3681</v>
      </c>
      <c r="D85" t="s">
        <v>3101</v>
      </c>
      <c r="F85" t="s">
        <v>3129</v>
      </c>
      <c r="G85" t="s">
        <v>233</v>
      </c>
      <c r="H85" t="s">
        <v>234</v>
      </c>
      <c r="I85" t="s">
        <v>64</v>
      </c>
      <c r="L85" t="s">
        <v>68</v>
      </c>
      <c r="M85">
        <v>441</v>
      </c>
      <c r="O85">
        <v>228</v>
      </c>
      <c r="P85">
        <v>100548</v>
      </c>
      <c r="Q85">
        <v>15360040</v>
      </c>
      <c r="R85" t="str">
        <f t="shared" si="2"/>
        <v>153600</v>
      </c>
      <c r="S85" t="str">
        <f t="shared" si="3"/>
        <v>1536</v>
      </c>
      <c r="V85" t="s">
        <v>34</v>
      </c>
      <c r="Y85" t="s">
        <v>235</v>
      </c>
      <c r="Z85">
        <v>955816</v>
      </c>
      <c r="AA85" t="s">
        <v>236</v>
      </c>
      <c r="AB85" t="s">
        <v>237</v>
      </c>
      <c r="AG85" t="str">
        <f>VLOOKUP(F85,TD_AJUSTE!$A$2:$D$780,3,0)</f>
        <v>AGASALHO COMPLETO DE POLIÉSTER</v>
      </c>
      <c r="AH85" t="str">
        <f>VLOOKUP(F85,TD_AJUSTE!$A$2:$D$780,4,0)</f>
        <v>UNIFORME</v>
      </c>
    </row>
    <row r="86" spans="1:34" x14ac:dyDescent="0.25">
      <c r="A86">
        <v>463</v>
      </c>
      <c r="F86" t="s">
        <v>3129</v>
      </c>
      <c r="G86" t="s">
        <v>233</v>
      </c>
      <c r="H86" t="s">
        <v>234</v>
      </c>
      <c r="I86" t="s">
        <v>64</v>
      </c>
      <c r="L86" t="s">
        <v>68</v>
      </c>
      <c r="M86">
        <v>210</v>
      </c>
      <c r="O86">
        <v>228</v>
      </c>
      <c r="P86">
        <v>47880</v>
      </c>
      <c r="Q86">
        <v>15421176</v>
      </c>
      <c r="R86" t="str">
        <f t="shared" si="2"/>
        <v>154211</v>
      </c>
      <c r="S86" t="str">
        <f t="shared" si="3"/>
        <v>1542</v>
      </c>
      <c r="V86" t="s">
        <v>34</v>
      </c>
      <c r="Y86" t="s">
        <v>238</v>
      </c>
      <c r="Z86">
        <v>955910</v>
      </c>
      <c r="AA86" t="s">
        <v>236</v>
      </c>
      <c r="AB86" t="s">
        <v>239</v>
      </c>
      <c r="AG86" t="str">
        <f>VLOOKUP(F86,TD_AJUSTE!$A$2:$D$780,3,0)</f>
        <v>AGASALHO COMPLETO DE POLIÉSTER</v>
      </c>
      <c r="AH86" t="str">
        <f>VLOOKUP(F86,TD_AJUSTE!$A$2:$D$780,4,0)</f>
        <v>UNIFORME</v>
      </c>
    </row>
    <row r="87" spans="1:34" x14ac:dyDescent="0.25">
      <c r="A87">
        <v>1687</v>
      </c>
      <c r="F87" t="s">
        <v>3130</v>
      </c>
      <c r="G87" t="s">
        <v>240</v>
      </c>
      <c r="H87" t="s">
        <v>241</v>
      </c>
      <c r="I87" t="s">
        <v>32</v>
      </c>
      <c r="L87" t="s">
        <v>33</v>
      </c>
      <c r="M87">
        <v>120</v>
      </c>
      <c r="O87">
        <v>1630</v>
      </c>
      <c r="P87">
        <v>195600</v>
      </c>
      <c r="Q87">
        <v>15508130</v>
      </c>
      <c r="R87" t="str">
        <f t="shared" si="2"/>
        <v>155081</v>
      </c>
      <c r="S87" t="str">
        <f t="shared" si="3"/>
        <v>1550</v>
      </c>
      <c r="V87" t="s">
        <v>34</v>
      </c>
      <c r="Y87" t="s">
        <v>242</v>
      </c>
      <c r="Z87">
        <v>963025</v>
      </c>
      <c r="AA87" t="s">
        <v>243</v>
      </c>
      <c r="AB87" t="s">
        <v>244</v>
      </c>
      <c r="AG87">
        <f>VLOOKUP(F87,TD_AJUSTE!$A$2:$D$780,3,0)</f>
        <v>0</v>
      </c>
      <c r="AH87">
        <f>VLOOKUP(F87,TD_AJUSTE!$A$2:$D$780,4,0)</f>
        <v>0</v>
      </c>
    </row>
    <row r="88" spans="1:34" x14ac:dyDescent="0.25">
      <c r="A88">
        <v>86</v>
      </c>
      <c r="F88" t="s">
        <v>3131</v>
      </c>
      <c r="G88" t="s">
        <v>245</v>
      </c>
      <c r="H88" t="s">
        <v>246</v>
      </c>
      <c r="I88" t="s">
        <v>64</v>
      </c>
      <c r="L88" t="s">
        <v>247</v>
      </c>
      <c r="M88">
        <v>225</v>
      </c>
      <c r="O88">
        <v>27</v>
      </c>
      <c r="P88">
        <v>6075</v>
      </c>
      <c r="Q88">
        <v>15221284</v>
      </c>
      <c r="R88" t="str">
        <f t="shared" si="2"/>
        <v>152212</v>
      </c>
      <c r="S88" t="str">
        <f t="shared" si="3"/>
        <v>1522</v>
      </c>
      <c r="V88" t="s">
        <v>34</v>
      </c>
      <c r="Y88" t="s">
        <v>248</v>
      </c>
      <c r="Z88">
        <v>960286</v>
      </c>
      <c r="AA88" t="s">
        <v>249</v>
      </c>
      <c r="AB88" t="s">
        <v>250</v>
      </c>
      <c r="AG88">
        <f>VLOOKUP(F88,TD_AJUSTE!$A$2:$D$780,3,0)</f>
        <v>0</v>
      </c>
      <c r="AH88">
        <f>VLOOKUP(F88,TD_AJUSTE!$A$2:$D$780,4,0)</f>
        <v>0</v>
      </c>
    </row>
    <row r="89" spans="1:34" x14ac:dyDescent="0.25">
      <c r="A89">
        <v>1646</v>
      </c>
      <c r="F89" t="s">
        <v>3095</v>
      </c>
      <c r="G89" t="s">
        <v>251</v>
      </c>
      <c r="H89" t="s">
        <v>251</v>
      </c>
      <c r="I89" t="s">
        <v>32</v>
      </c>
      <c r="L89" t="s">
        <v>33</v>
      </c>
      <c r="M89">
        <v>9</v>
      </c>
      <c r="O89">
        <v>1400</v>
      </c>
      <c r="P89">
        <v>12600</v>
      </c>
      <c r="Q89">
        <v>15472786</v>
      </c>
      <c r="R89" t="str">
        <f t="shared" si="2"/>
        <v>154727</v>
      </c>
      <c r="S89" t="str">
        <f t="shared" si="3"/>
        <v>1547</v>
      </c>
      <c r="V89" t="s">
        <v>34</v>
      </c>
      <c r="Y89" t="s">
        <v>40</v>
      </c>
      <c r="Z89">
        <v>963075</v>
      </c>
      <c r="AA89" t="s">
        <v>41</v>
      </c>
      <c r="AB89" t="s">
        <v>42</v>
      </c>
      <c r="AG89">
        <f>VLOOKUP(F89,TD_AJUSTE!$A$2:$D$780,3,0)</f>
        <v>0</v>
      </c>
      <c r="AH89">
        <f>VLOOKUP(F89,TD_AJUSTE!$A$2:$D$780,4,0)</f>
        <v>0</v>
      </c>
    </row>
    <row r="90" spans="1:34" x14ac:dyDescent="0.25">
      <c r="A90">
        <v>1518</v>
      </c>
      <c r="F90" t="s">
        <v>3132</v>
      </c>
      <c r="G90" t="s">
        <v>252</v>
      </c>
      <c r="H90" t="s">
        <v>252</v>
      </c>
      <c r="I90" t="s">
        <v>32</v>
      </c>
      <c r="L90" t="s">
        <v>33</v>
      </c>
      <c r="M90">
        <v>9</v>
      </c>
      <c r="O90">
        <v>1500</v>
      </c>
      <c r="P90">
        <v>13500</v>
      </c>
      <c r="Q90">
        <v>15487063</v>
      </c>
      <c r="R90" t="str">
        <f t="shared" si="2"/>
        <v>154870</v>
      </c>
      <c r="S90" t="str">
        <f t="shared" si="3"/>
        <v>1548</v>
      </c>
      <c r="V90" t="s">
        <v>34</v>
      </c>
      <c r="Y90" t="s">
        <v>253</v>
      </c>
      <c r="Z90">
        <v>962756</v>
      </c>
      <c r="AA90" t="s">
        <v>254</v>
      </c>
      <c r="AB90" t="s">
        <v>255</v>
      </c>
      <c r="AG90">
        <f>VLOOKUP(F90,TD_AJUSTE!$A$2:$D$780,3,0)</f>
        <v>0</v>
      </c>
      <c r="AH90">
        <f>VLOOKUP(F90,TD_AJUSTE!$A$2:$D$780,4,0)</f>
        <v>0</v>
      </c>
    </row>
    <row r="91" spans="1:34" x14ac:dyDescent="0.25">
      <c r="A91">
        <v>1631</v>
      </c>
      <c r="F91" t="s">
        <v>3132</v>
      </c>
      <c r="G91" t="s">
        <v>252</v>
      </c>
      <c r="H91" t="s">
        <v>252</v>
      </c>
      <c r="I91" t="s">
        <v>32</v>
      </c>
      <c r="L91" t="s">
        <v>33</v>
      </c>
      <c r="M91">
        <v>9</v>
      </c>
      <c r="O91">
        <v>1400</v>
      </c>
      <c r="P91">
        <v>12600</v>
      </c>
      <c r="Q91">
        <v>15483369</v>
      </c>
      <c r="R91" t="str">
        <f t="shared" si="2"/>
        <v>154833</v>
      </c>
      <c r="S91" t="str">
        <f t="shared" si="3"/>
        <v>1548</v>
      </c>
      <c r="V91" t="s">
        <v>34</v>
      </c>
      <c r="Y91" t="s">
        <v>40</v>
      </c>
      <c r="Z91">
        <v>963075</v>
      </c>
      <c r="AA91" t="s">
        <v>41</v>
      </c>
      <c r="AB91" t="s">
        <v>42</v>
      </c>
      <c r="AG91">
        <f>VLOOKUP(F91,TD_AJUSTE!$A$2:$D$780,3,0)</f>
        <v>0</v>
      </c>
      <c r="AH91">
        <f>VLOOKUP(F91,TD_AJUSTE!$A$2:$D$780,4,0)</f>
        <v>0</v>
      </c>
    </row>
    <row r="92" spans="1:34" x14ac:dyDescent="0.25">
      <c r="A92">
        <v>1651</v>
      </c>
      <c r="F92" t="s">
        <v>3132</v>
      </c>
      <c r="G92" t="s">
        <v>252</v>
      </c>
      <c r="H92" t="s">
        <v>252</v>
      </c>
      <c r="I92" t="s">
        <v>32</v>
      </c>
      <c r="L92" t="s">
        <v>33</v>
      </c>
      <c r="M92">
        <v>7</v>
      </c>
      <c r="O92">
        <v>1200</v>
      </c>
      <c r="P92">
        <v>8400</v>
      </c>
      <c r="Q92">
        <v>15486768</v>
      </c>
      <c r="R92" t="str">
        <f t="shared" si="2"/>
        <v>154867</v>
      </c>
      <c r="S92" t="str">
        <f t="shared" si="3"/>
        <v>1548</v>
      </c>
      <c r="V92" t="s">
        <v>34</v>
      </c>
      <c r="Y92" t="s">
        <v>231</v>
      </c>
      <c r="Z92">
        <v>962320</v>
      </c>
      <c r="AA92" t="s">
        <v>41</v>
      </c>
      <c r="AB92" t="s">
        <v>232</v>
      </c>
      <c r="AG92">
        <f>VLOOKUP(F92,TD_AJUSTE!$A$2:$D$780,3,0)</f>
        <v>0</v>
      </c>
      <c r="AH92">
        <f>VLOOKUP(F92,TD_AJUSTE!$A$2:$D$780,4,0)</f>
        <v>0</v>
      </c>
    </row>
    <row r="93" spans="1:34" x14ac:dyDescent="0.25">
      <c r="A93">
        <v>399</v>
      </c>
      <c r="F93" t="s">
        <v>3094</v>
      </c>
      <c r="G93" t="s">
        <v>256</v>
      </c>
      <c r="H93" t="s">
        <v>257</v>
      </c>
      <c r="I93" t="s">
        <v>32</v>
      </c>
      <c r="L93" t="s">
        <v>33</v>
      </c>
      <c r="M93">
        <v>1</v>
      </c>
      <c r="O93">
        <v>4000</v>
      </c>
      <c r="P93">
        <v>4000</v>
      </c>
      <c r="Q93">
        <v>15360844</v>
      </c>
      <c r="R93" t="str">
        <f t="shared" si="2"/>
        <v>153608</v>
      </c>
      <c r="S93" t="str">
        <f t="shared" si="3"/>
        <v>1536</v>
      </c>
      <c r="V93" t="s">
        <v>34</v>
      </c>
      <c r="Y93" t="s">
        <v>235</v>
      </c>
      <c r="Z93">
        <v>955816</v>
      </c>
      <c r="AA93" t="s">
        <v>236</v>
      </c>
      <c r="AB93" t="s">
        <v>237</v>
      </c>
      <c r="AG93" t="str">
        <f>VLOOKUP(F93,TD_AJUSTE!$A$2:$D$780,3,0)</f>
        <v>EQUIPAMENTO DE SOM (LOCAÇÃO)</v>
      </c>
      <c r="AH93">
        <f>VLOOKUP(F93,TD_AJUSTE!$A$2:$D$780,4,0)</f>
        <v>0</v>
      </c>
    </row>
    <row r="94" spans="1:34" x14ac:dyDescent="0.25">
      <c r="A94">
        <v>1520</v>
      </c>
      <c r="F94" t="s">
        <v>3133</v>
      </c>
      <c r="G94" t="s">
        <v>258</v>
      </c>
      <c r="H94" t="s">
        <v>259</v>
      </c>
      <c r="I94" t="s">
        <v>32</v>
      </c>
      <c r="L94" t="s">
        <v>33</v>
      </c>
      <c r="M94">
        <v>9</v>
      </c>
      <c r="O94">
        <v>450</v>
      </c>
      <c r="P94">
        <v>4050</v>
      </c>
      <c r="Q94">
        <v>15487062</v>
      </c>
      <c r="R94" t="str">
        <f t="shared" si="2"/>
        <v>154870</v>
      </c>
      <c r="S94" t="str">
        <f t="shared" si="3"/>
        <v>1548</v>
      </c>
      <c r="V94" t="s">
        <v>34</v>
      </c>
      <c r="Y94" t="s">
        <v>253</v>
      </c>
      <c r="Z94">
        <v>962756</v>
      </c>
      <c r="AA94" t="s">
        <v>254</v>
      </c>
      <c r="AB94" t="s">
        <v>255</v>
      </c>
      <c r="AG94">
        <f>VLOOKUP(F94,TD_AJUSTE!$A$2:$D$780,3,0)</f>
        <v>0</v>
      </c>
      <c r="AH94">
        <f>VLOOKUP(F94,TD_AJUSTE!$A$2:$D$780,4,0)</f>
        <v>0</v>
      </c>
    </row>
    <row r="95" spans="1:34" x14ac:dyDescent="0.25">
      <c r="A95">
        <v>1624</v>
      </c>
      <c r="F95" t="s">
        <v>3134</v>
      </c>
      <c r="G95" t="s">
        <v>260</v>
      </c>
      <c r="H95" t="s">
        <v>260</v>
      </c>
      <c r="I95" t="s">
        <v>32</v>
      </c>
      <c r="L95" t="s">
        <v>33</v>
      </c>
      <c r="M95">
        <v>9</v>
      </c>
      <c r="O95">
        <v>280</v>
      </c>
      <c r="P95">
        <v>2520</v>
      </c>
      <c r="Q95">
        <v>15472785</v>
      </c>
      <c r="R95" t="str">
        <f t="shared" si="2"/>
        <v>154727</v>
      </c>
      <c r="S95" t="str">
        <f t="shared" si="3"/>
        <v>1547</v>
      </c>
      <c r="V95" t="s">
        <v>34</v>
      </c>
      <c r="Y95" t="s">
        <v>40</v>
      </c>
      <c r="Z95">
        <v>963075</v>
      </c>
      <c r="AA95" t="s">
        <v>41</v>
      </c>
      <c r="AB95" t="s">
        <v>42</v>
      </c>
      <c r="AG95">
        <f>VLOOKUP(F95,TD_AJUSTE!$A$2:$D$780,3,0)</f>
        <v>0</v>
      </c>
      <c r="AH95">
        <f>VLOOKUP(F95,TD_AJUSTE!$A$2:$D$780,4,0)</f>
        <v>0</v>
      </c>
    </row>
    <row r="96" spans="1:34" x14ac:dyDescent="0.25">
      <c r="A96">
        <v>1144</v>
      </c>
      <c r="F96" t="s">
        <v>3135</v>
      </c>
      <c r="G96" t="s">
        <v>261</v>
      </c>
      <c r="H96" t="s">
        <v>262</v>
      </c>
      <c r="I96" t="s">
        <v>32</v>
      </c>
      <c r="L96" t="s">
        <v>33</v>
      </c>
      <c r="M96">
        <v>4</v>
      </c>
      <c r="O96">
        <v>2300</v>
      </c>
      <c r="P96">
        <v>9200</v>
      </c>
      <c r="Q96">
        <v>15488889</v>
      </c>
      <c r="R96" t="str">
        <f t="shared" si="2"/>
        <v>154888</v>
      </c>
      <c r="S96" t="str">
        <f t="shared" si="3"/>
        <v>1548</v>
      </c>
      <c r="V96" t="s">
        <v>34</v>
      </c>
      <c r="Y96" t="s">
        <v>263</v>
      </c>
      <c r="Z96">
        <v>959227</v>
      </c>
      <c r="AA96" t="s">
        <v>264</v>
      </c>
      <c r="AB96" t="s">
        <v>265</v>
      </c>
      <c r="AG96">
        <f>VLOOKUP(F96,TD_AJUSTE!$A$2:$D$780,3,0)</f>
        <v>0</v>
      </c>
      <c r="AH96">
        <f>VLOOKUP(F96,TD_AJUSTE!$A$2:$D$780,4,0)</f>
        <v>0</v>
      </c>
    </row>
    <row r="97" spans="1:34" x14ac:dyDescent="0.25">
      <c r="A97">
        <v>1512</v>
      </c>
      <c r="F97" t="s">
        <v>3136</v>
      </c>
      <c r="G97" t="s">
        <v>266</v>
      </c>
      <c r="H97" t="s">
        <v>266</v>
      </c>
      <c r="I97" t="s">
        <v>32</v>
      </c>
      <c r="L97" t="s">
        <v>33</v>
      </c>
      <c r="M97">
        <v>9</v>
      </c>
      <c r="O97">
        <v>1700</v>
      </c>
      <c r="P97">
        <v>15300</v>
      </c>
      <c r="Q97">
        <v>15487068</v>
      </c>
      <c r="R97" t="str">
        <f t="shared" si="2"/>
        <v>154870</v>
      </c>
      <c r="S97" t="str">
        <f t="shared" si="3"/>
        <v>1548</v>
      </c>
      <c r="V97" t="s">
        <v>34</v>
      </c>
      <c r="Y97" t="s">
        <v>253</v>
      </c>
      <c r="Z97">
        <v>962756</v>
      </c>
      <c r="AA97" t="s">
        <v>254</v>
      </c>
      <c r="AB97" t="s">
        <v>255</v>
      </c>
      <c r="AG97">
        <f>VLOOKUP(F97,TD_AJUSTE!$A$2:$D$780,3,0)</f>
        <v>0</v>
      </c>
      <c r="AH97">
        <f>VLOOKUP(F97,TD_AJUSTE!$A$2:$D$780,4,0)</f>
        <v>0</v>
      </c>
    </row>
    <row r="98" spans="1:34" x14ac:dyDescent="0.25">
      <c r="A98">
        <v>1503</v>
      </c>
      <c r="F98" t="s">
        <v>3137</v>
      </c>
      <c r="G98" t="s">
        <v>267</v>
      </c>
      <c r="H98" t="s">
        <v>267</v>
      </c>
      <c r="I98" t="s">
        <v>32</v>
      </c>
      <c r="L98" t="s">
        <v>33</v>
      </c>
      <c r="M98">
        <v>135</v>
      </c>
      <c r="O98">
        <v>39</v>
      </c>
      <c r="P98">
        <v>5265</v>
      </c>
      <c r="Q98">
        <v>15487065</v>
      </c>
      <c r="R98" t="str">
        <f t="shared" si="2"/>
        <v>154870</v>
      </c>
      <c r="S98" t="str">
        <f t="shared" si="3"/>
        <v>1548</v>
      </c>
      <c r="V98" t="s">
        <v>34</v>
      </c>
      <c r="Y98" t="s">
        <v>253</v>
      </c>
      <c r="Z98">
        <v>962756</v>
      </c>
      <c r="AA98" t="s">
        <v>254</v>
      </c>
      <c r="AB98" t="s">
        <v>255</v>
      </c>
      <c r="AG98">
        <f>VLOOKUP(F98,TD_AJUSTE!$A$2:$D$780,3,0)</f>
        <v>0</v>
      </c>
      <c r="AH98">
        <f>VLOOKUP(F98,TD_AJUSTE!$A$2:$D$780,4,0)</f>
        <v>0</v>
      </c>
    </row>
    <row r="99" spans="1:34" x14ac:dyDescent="0.25">
      <c r="A99">
        <v>1506</v>
      </c>
      <c r="F99" t="s">
        <v>3138</v>
      </c>
      <c r="G99" t="s">
        <v>268</v>
      </c>
      <c r="H99" t="s">
        <v>269</v>
      </c>
      <c r="I99" t="s">
        <v>32</v>
      </c>
      <c r="L99" t="s">
        <v>33</v>
      </c>
      <c r="M99">
        <v>54</v>
      </c>
      <c r="O99">
        <v>390</v>
      </c>
      <c r="P99">
        <v>21060</v>
      </c>
      <c r="Q99">
        <v>15487064</v>
      </c>
      <c r="R99" t="str">
        <f t="shared" si="2"/>
        <v>154870</v>
      </c>
      <c r="S99" t="str">
        <f t="shared" si="3"/>
        <v>1548</v>
      </c>
      <c r="V99" t="s">
        <v>34</v>
      </c>
      <c r="Y99" t="s">
        <v>253</v>
      </c>
      <c r="Z99">
        <v>962756</v>
      </c>
      <c r="AA99" t="s">
        <v>254</v>
      </c>
      <c r="AB99" t="s">
        <v>255</v>
      </c>
      <c r="AG99">
        <f>VLOOKUP(F99,TD_AJUSTE!$A$2:$D$780,3,0)</f>
        <v>0</v>
      </c>
      <c r="AH99">
        <f>VLOOKUP(F99,TD_AJUSTE!$A$2:$D$780,4,0)</f>
        <v>0</v>
      </c>
    </row>
    <row r="100" spans="1:34" x14ac:dyDescent="0.25">
      <c r="A100">
        <v>1517</v>
      </c>
      <c r="F100" t="s">
        <v>3139</v>
      </c>
      <c r="G100" t="s">
        <v>270</v>
      </c>
      <c r="H100" t="s">
        <v>270</v>
      </c>
      <c r="I100" t="s">
        <v>32</v>
      </c>
      <c r="L100" t="s">
        <v>33</v>
      </c>
      <c r="M100">
        <v>18</v>
      </c>
      <c r="O100">
        <v>300</v>
      </c>
      <c r="P100">
        <v>5400</v>
      </c>
      <c r="Q100">
        <v>15487067</v>
      </c>
      <c r="R100" t="str">
        <f t="shared" si="2"/>
        <v>154870</v>
      </c>
      <c r="S100" t="str">
        <f t="shared" si="3"/>
        <v>1548</v>
      </c>
      <c r="V100" t="s">
        <v>34</v>
      </c>
      <c r="Y100" t="s">
        <v>253</v>
      </c>
      <c r="Z100">
        <v>962756</v>
      </c>
      <c r="AA100" t="s">
        <v>254</v>
      </c>
      <c r="AB100" t="s">
        <v>255</v>
      </c>
      <c r="AG100">
        <f>VLOOKUP(F100,TD_AJUSTE!$A$2:$D$780,3,0)</f>
        <v>0</v>
      </c>
      <c r="AH100">
        <f>VLOOKUP(F100,TD_AJUSTE!$A$2:$D$780,4,0)</f>
        <v>0</v>
      </c>
    </row>
    <row r="101" spans="1:34" x14ac:dyDescent="0.25">
      <c r="A101">
        <v>1700</v>
      </c>
      <c r="F101" t="s">
        <v>3095</v>
      </c>
      <c r="G101" t="s">
        <v>271</v>
      </c>
      <c r="H101" t="s">
        <v>272</v>
      </c>
      <c r="I101" t="s">
        <v>32</v>
      </c>
      <c r="L101" t="s">
        <v>33</v>
      </c>
      <c r="M101">
        <v>70</v>
      </c>
      <c r="O101">
        <v>1774.78</v>
      </c>
      <c r="P101">
        <v>124234.6</v>
      </c>
      <c r="Q101">
        <v>15520989</v>
      </c>
      <c r="R101" t="str">
        <f t="shared" si="2"/>
        <v>155209</v>
      </c>
      <c r="S101" t="str">
        <f t="shared" si="3"/>
        <v>1552</v>
      </c>
      <c r="V101" t="s">
        <v>34</v>
      </c>
      <c r="Y101" t="s">
        <v>273</v>
      </c>
      <c r="Z101">
        <v>961373</v>
      </c>
      <c r="AA101" t="s">
        <v>274</v>
      </c>
      <c r="AB101" t="s">
        <v>275</v>
      </c>
      <c r="AG101">
        <f>VLOOKUP(F101,TD_AJUSTE!$A$2:$D$780,3,0)</f>
        <v>0</v>
      </c>
      <c r="AH101">
        <f>VLOOKUP(F101,TD_AJUSTE!$A$2:$D$780,4,0)</f>
        <v>0</v>
      </c>
    </row>
    <row r="102" spans="1:34" x14ac:dyDescent="0.25">
      <c r="A102">
        <v>1703</v>
      </c>
      <c r="F102" t="s">
        <v>3140</v>
      </c>
      <c r="G102" t="s">
        <v>276</v>
      </c>
      <c r="H102" t="s">
        <v>277</v>
      </c>
      <c r="I102" t="s">
        <v>32</v>
      </c>
      <c r="L102" t="s">
        <v>33</v>
      </c>
      <c r="M102">
        <v>165</v>
      </c>
      <c r="O102">
        <v>3800</v>
      </c>
      <c r="P102">
        <v>627000</v>
      </c>
      <c r="Q102">
        <v>15520986</v>
      </c>
      <c r="R102" t="str">
        <f t="shared" si="2"/>
        <v>155209</v>
      </c>
      <c r="S102" t="str">
        <f t="shared" si="3"/>
        <v>1552</v>
      </c>
      <c r="V102" t="s">
        <v>34</v>
      </c>
      <c r="Y102" t="s">
        <v>273</v>
      </c>
      <c r="Z102">
        <v>961373</v>
      </c>
      <c r="AA102" t="s">
        <v>274</v>
      </c>
      <c r="AB102" t="s">
        <v>275</v>
      </c>
      <c r="AG102">
        <f>VLOOKUP(F102,TD_AJUSTE!$A$2:$D$780,3,0)</f>
        <v>0</v>
      </c>
      <c r="AH102">
        <f>VLOOKUP(F102,TD_AJUSTE!$A$2:$D$780,4,0)</f>
        <v>0</v>
      </c>
    </row>
    <row r="103" spans="1:34" x14ac:dyDescent="0.25">
      <c r="A103">
        <v>1706</v>
      </c>
      <c r="F103" t="s">
        <v>3141</v>
      </c>
      <c r="G103" t="s">
        <v>278</v>
      </c>
      <c r="H103" t="s">
        <v>279</v>
      </c>
      <c r="I103" t="s">
        <v>32</v>
      </c>
      <c r="L103" t="s">
        <v>33</v>
      </c>
      <c r="M103">
        <v>37</v>
      </c>
      <c r="O103">
        <v>5010</v>
      </c>
      <c r="P103">
        <v>185370</v>
      </c>
      <c r="Q103">
        <v>15520988</v>
      </c>
      <c r="R103" t="str">
        <f t="shared" si="2"/>
        <v>155209</v>
      </c>
      <c r="S103" t="str">
        <f t="shared" si="3"/>
        <v>1552</v>
      </c>
      <c r="V103" t="s">
        <v>34</v>
      </c>
      <c r="Y103" t="s">
        <v>273</v>
      </c>
      <c r="Z103">
        <v>961373</v>
      </c>
      <c r="AA103" t="s">
        <v>274</v>
      </c>
      <c r="AB103" t="s">
        <v>275</v>
      </c>
      <c r="AG103">
        <f>VLOOKUP(F103,TD_AJUSTE!$A$2:$D$780,3,0)</f>
        <v>0</v>
      </c>
      <c r="AH103">
        <f>VLOOKUP(F103,TD_AJUSTE!$A$2:$D$780,4,0)</f>
        <v>0</v>
      </c>
    </row>
    <row r="104" spans="1:34" x14ac:dyDescent="0.25">
      <c r="A104">
        <v>103</v>
      </c>
      <c r="F104" t="s">
        <v>3142</v>
      </c>
      <c r="G104" t="s">
        <v>280</v>
      </c>
      <c r="H104" t="s">
        <v>281</v>
      </c>
      <c r="I104" t="s">
        <v>32</v>
      </c>
      <c r="L104" t="s">
        <v>33</v>
      </c>
      <c r="M104">
        <v>48</v>
      </c>
      <c r="O104">
        <v>280</v>
      </c>
      <c r="P104">
        <v>13440</v>
      </c>
      <c r="Q104">
        <v>15333862</v>
      </c>
      <c r="R104" t="str">
        <f t="shared" si="2"/>
        <v>153338</v>
      </c>
      <c r="S104" t="str">
        <f t="shared" si="3"/>
        <v>1533</v>
      </c>
      <c r="V104" t="s">
        <v>79</v>
      </c>
      <c r="Y104" t="s">
        <v>282</v>
      </c>
      <c r="Z104">
        <v>955756</v>
      </c>
      <c r="AA104" t="s">
        <v>283</v>
      </c>
      <c r="AB104" t="s">
        <v>284</v>
      </c>
      <c r="AG104">
        <f>VLOOKUP(F104,TD_AJUSTE!$A$2:$D$780,3,0)</f>
        <v>0</v>
      </c>
      <c r="AH104">
        <f>VLOOKUP(F104,TD_AJUSTE!$A$2:$D$780,4,0)</f>
        <v>0</v>
      </c>
    </row>
    <row r="105" spans="1:34" x14ac:dyDescent="0.25">
      <c r="A105">
        <v>104</v>
      </c>
      <c r="F105" t="s">
        <v>3143</v>
      </c>
      <c r="G105" t="s">
        <v>285</v>
      </c>
      <c r="H105" t="s">
        <v>286</v>
      </c>
      <c r="I105" t="s">
        <v>32</v>
      </c>
      <c r="L105" t="s">
        <v>33</v>
      </c>
      <c r="M105">
        <v>6</v>
      </c>
      <c r="O105">
        <v>380</v>
      </c>
      <c r="P105">
        <v>2280</v>
      </c>
      <c r="Q105">
        <v>15333853</v>
      </c>
      <c r="R105" t="str">
        <f t="shared" si="2"/>
        <v>153338</v>
      </c>
      <c r="S105" t="str">
        <f t="shared" si="3"/>
        <v>1533</v>
      </c>
      <c r="V105" t="s">
        <v>79</v>
      </c>
      <c r="Y105" t="s">
        <v>282</v>
      </c>
      <c r="Z105">
        <v>955756</v>
      </c>
      <c r="AA105" t="s">
        <v>283</v>
      </c>
      <c r="AB105" t="s">
        <v>284</v>
      </c>
      <c r="AG105">
        <f>VLOOKUP(F105,TD_AJUSTE!$A$2:$D$780,3,0)</f>
        <v>0</v>
      </c>
      <c r="AH105">
        <f>VLOOKUP(F105,TD_AJUSTE!$A$2:$D$780,4,0)</f>
        <v>0</v>
      </c>
    </row>
    <row r="106" spans="1:34" x14ac:dyDescent="0.25">
      <c r="A106">
        <v>105</v>
      </c>
      <c r="F106" t="s">
        <v>3144</v>
      </c>
      <c r="G106" t="s">
        <v>287</v>
      </c>
      <c r="H106" t="s">
        <v>288</v>
      </c>
      <c r="I106" t="s">
        <v>32</v>
      </c>
      <c r="L106" t="s">
        <v>33</v>
      </c>
      <c r="M106">
        <v>6</v>
      </c>
      <c r="O106">
        <v>2100</v>
      </c>
      <c r="P106">
        <v>12600</v>
      </c>
      <c r="Q106">
        <v>15423531</v>
      </c>
      <c r="R106" t="str">
        <f t="shared" si="2"/>
        <v>154235</v>
      </c>
      <c r="S106" t="str">
        <f t="shared" si="3"/>
        <v>1542</v>
      </c>
      <c r="V106" t="s">
        <v>79</v>
      </c>
      <c r="Y106" t="s">
        <v>282</v>
      </c>
      <c r="Z106">
        <v>955756</v>
      </c>
      <c r="AA106" t="s">
        <v>283</v>
      </c>
      <c r="AB106" t="s">
        <v>284</v>
      </c>
      <c r="AG106">
        <f>VLOOKUP(F106,TD_AJUSTE!$A$2:$D$780,3,0)</f>
        <v>0</v>
      </c>
      <c r="AH106">
        <f>VLOOKUP(F106,TD_AJUSTE!$A$2:$D$780,4,0)</f>
        <v>0</v>
      </c>
    </row>
    <row r="107" spans="1:34" x14ac:dyDescent="0.25">
      <c r="A107">
        <v>106</v>
      </c>
      <c r="F107" t="s">
        <v>3145</v>
      </c>
      <c r="G107" t="s">
        <v>289</v>
      </c>
      <c r="H107" t="s">
        <v>290</v>
      </c>
      <c r="I107" t="s">
        <v>32</v>
      </c>
      <c r="L107" t="s">
        <v>33</v>
      </c>
      <c r="M107">
        <v>300</v>
      </c>
      <c r="O107">
        <v>35</v>
      </c>
      <c r="P107">
        <v>10500</v>
      </c>
      <c r="Q107">
        <v>15423535</v>
      </c>
      <c r="R107" t="str">
        <f t="shared" si="2"/>
        <v>154235</v>
      </c>
      <c r="S107" t="str">
        <f t="shared" si="3"/>
        <v>1542</v>
      </c>
      <c r="V107" t="s">
        <v>79</v>
      </c>
      <c r="Y107" t="s">
        <v>282</v>
      </c>
      <c r="Z107">
        <v>955756</v>
      </c>
      <c r="AA107" t="s">
        <v>283</v>
      </c>
      <c r="AB107" t="s">
        <v>284</v>
      </c>
      <c r="AG107">
        <f>VLOOKUP(F107,TD_AJUSTE!$A$2:$D$780,3,0)</f>
        <v>0</v>
      </c>
      <c r="AH107">
        <f>VLOOKUP(F107,TD_AJUSTE!$A$2:$D$780,4,0)</f>
        <v>0</v>
      </c>
    </row>
    <row r="108" spans="1:34" x14ac:dyDescent="0.25">
      <c r="A108">
        <v>107</v>
      </c>
      <c r="F108" t="s">
        <v>3146</v>
      </c>
      <c r="G108" t="s">
        <v>291</v>
      </c>
      <c r="H108" t="s">
        <v>292</v>
      </c>
      <c r="I108" t="s">
        <v>32</v>
      </c>
      <c r="L108" t="s">
        <v>33</v>
      </c>
      <c r="M108">
        <v>24</v>
      </c>
      <c r="O108">
        <v>425</v>
      </c>
      <c r="P108">
        <v>10200</v>
      </c>
      <c r="Q108">
        <v>15423555</v>
      </c>
      <c r="R108" t="str">
        <f t="shared" si="2"/>
        <v>154235</v>
      </c>
      <c r="S108" t="str">
        <f t="shared" si="3"/>
        <v>1542</v>
      </c>
      <c r="V108" t="s">
        <v>79</v>
      </c>
      <c r="Y108" t="s">
        <v>282</v>
      </c>
      <c r="Z108">
        <v>955756</v>
      </c>
      <c r="AA108" t="s">
        <v>283</v>
      </c>
      <c r="AB108" t="s">
        <v>284</v>
      </c>
      <c r="AG108">
        <f>VLOOKUP(F108,TD_AJUSTE!$A$2:$D$780,3,0)</f>
        <v>0</v>
      </c>
      <c r="AH108">
        <f>VLOOKUP(F108,TD_AJUSTE!$A$2:$D$780,4,0)</f>
        <v>0</v>
      </c>
    </row>
    <row r="109" spans="1:34" x14ac:dyDescent="0.25">
      <c r="A109">
        <v>108</v>
      </c>
      <c r="F109" t="s">
        <v>3147</v>
      </c>
      <c r="G109" t="s">
        <v>293</v>
      </c>
      <c r="H109" t="s">
        <v>294</v>
      </c>
      <c r="I109" t="s">
        <v>32</v>
      </c>
      <c r="L109" t="s">
        <v>33</v>
      </c>
      <c r="M109">
        <v>24</v>
      </c>
      <c r="O109">
        <v>1800</v>
      </c>
      <c r="P109">
        <v>43200</v>
      </c>
      <c r="Q109">
        <v>15423561</v>
      </c>
      <c r="R109" t="str">
        <f t="shared" si="2"/>
        <v>154235</v>
      </c>
      <c r="S109" t="str">
        <f t="shared" si="3"/>
        <v>1542</v>
      </c>
      <c r="V109" t="s">
        <v>79</v>
      </c>
      <c r="Y109" t="s">
        <v>282</v>
      </c>
      <c r="Z109">
        <v>955756</v>
      </c>
      <c r="AA109" t="s">
        <v>283</v>
      </c>
      <c r="AB109" t="s">
        <v>284</v>
      </c>
      <c r="AG109">
        <f>VLOOKUP(F109,TD_AJUSTE!$A$2:$D$780,3,0)</f>
        <v>0</v>
      </c>
      <c r="AH109">
        <f>VLOOKUP(F109,TD_AJUSTE!$A$2:$D$780,4,0)</f>
        <v>0</v>
      </c>
    </row>
    <row r="110" spans="1:34" x14ac:dyDescent="0.25">
      <c r="A110">
        <v>109</v>
      </c>
      <c r="F110" t="s">
        <v>3094</v>
      </c>
      <c r="G110" t="s">
        <v>295</v>
      </c>
      <c r="H110" t="s">
        <v>296</v>
      </c>
      <c r="I110" t="s">
        <v>32</v>
      </c>
      <c r="L110" t="s">
        <v>33</v>
      </c>
      <c r="M110">
        <v>6</v>
      </c>
      <c r="O110">
        <v>4500</v>
      </c>
      <c r="P110">
        <v>27000</v>
      </c>
      <c r="Q110">
        <v>15423529</v>
      </c>
      <c r="R110" t="str">
        <f t="shared" si="2"/>
        <v>154235</v>
      </c>
      <c r="S110" t="str">
        <f t="shared" si="3"/>
        <v>1542</v>
      </c>
      <c r="V110" t="s">
        <v>79</v>
      </c>
      <c r="Y110" t="s">
        <v>282</v>
      </c>
      <c r="Z110">
        <v>955756</v>
      </c>
      <c r="AA110" t="s">
        <v>283</v>
      </c>
      <c r="AB110" t="s">
        <v>284</v>
      </c>
      <c r="AG110" t="str">
        <f>VLOOKUP(F110,TD_AJUSTE!$A$2:$D$780,3,0)</f>
        <v>EQUIPAMENTO DE SOM (LOCAÇÃO)</v>
      </c>
      <c r="AH110">
        <f>VLOOKUP(F110,TD_AJUSTE!$A$2:$D$780,4,0)</f>
        <v>0</v>
      </c>
    </row>
    <row r="111" spans="1:34" x14ac:dyDescent="0.25">
      <c r="A111">
        <v>110</v>
      </c>
      <c r="F111" t="s">
        <v>3148</v>
      </c>
      <c r="G111" t="s">
        <v>297</v>
      </c>
      <c r="H111" t="s">
        <v>298</v>
      </c>
      <c r="I111" t="s">
        <v>32</v>
      </c>
      <c r="L111" t="s">
        <v>120</v>
      </c>
      <c r="M111">
        <v>24</v>
      </c>
      <c r="O111">
        <v>265</v>
      </c>
      <c r="P111">
        <v>6360</v>
      </c>
      <c r="Q111">
        <v>15334314</v>
      </c>
      <c r="R111" t="str">
        <f t="shared" si="2"/>
        <v>153343</v>
      </c>
      <c r="S111" t="str">
        <f t="shared" si="3"/>
        <v>1533</v>
      </c>
      <c r="V111" t="s">
        <v>79</v>
      </c>
      <c r="Y111" t="s">
        <v>282</v>
      </c>
      <c r="Z111">
        <v>955756</v>
      </c>
      <c r="AA111" t="s">
        <v>283</v>
      </c>
      <c r="AB111" t="s">
        <v>284</v>
      </c>
      <c r="AG111">
        <f>VLOOKUP(F111,TD_AJUSTE!$A$2:$D$780,3,0)</f>
        <v>0</v>
      </c>
      <c r="AH111">
        <f>VLOOKUP(F111,TD_AJUSTE!$A$2:$D$780,4,0)</f>
        <v>0</v>
      </c>
    </row>
    <row r="112" spans="1:34" x14ac:dyDescent="0.25">
      <c r="A112">
        <v>111</v>
      </c>
      <c r="F112" t="s">
        <v>3149</v>
      </c>
      <c r="G112" t="s">
        <v>299</v>
      </c>
      <c r="H112" t="s">
        <v>300</v>
      </c>
      <c r="I112" t="s">
        <v>32</v>
      </c>
      <c r="L112" t="s">
        <v>33</v>
      </c>
      <c r="M112">
        <v>36</v>
      </c>
      <c r="O112">
        <v>300</v>
      </c>
      <c r="P112">
        <v>10800</v>
      </c>
      <c r="Q112">
        <v>15333872</v>
      </c>
      <c r="R112" t="str">
        <f t="shared" si="2"/>
        <v>153338</v>
      </c>
      <c r="S112" t="str">
        <f t="shared" si="3"/>
        <v>1533</v>
      </c>
      <c r="V112" t="s">
        <v>79</v>
      </c>
      <c r="Y112" t="s">
        <v>282</v>
      </c>
      <c r="Z112">
        <v>955756</v>
      </c>
      <c r="AA112" t="s">
        <v>283</v>
      </c>
      <c r="AB112" t="s">
        <v>284</v>
      </c>
      <c r="AG112">
        <f>VLOOKUP(F112,TD_AJUSTE!$A$2:$D$780,3,0)</f>
        <v>0</v>
      </c>
      <c r="AH112">
        <f>VLOOKUP(F112,TD_AJUSTE!$A$2:$D$780,4,0)</f>
        <v>0</v>
      </c>
    </row>
    <row r="113" spans="1:34" x14ac:dyDescent="0.25">
      <c r="A113">
        <v>112</v>
      </c>
      <c r="F113" t="s">
        <v>3150</v>
      </c>
      <c r="G113" t="s">
        <v>301</v>
      </c>
      <c r="H113" t="s">
        <v>302</v>
      </c>
      <c r="I113" t="s">
        <v>32</v>
      </c>
      <c r="L113" t="s">
        <v>33</v>
      </c>
      <c r="M113">
        <v>6</v>
      </c>
      <c r="O113">
        <v>3000</v>
      </c>
      <c r="P113">
        <v>18000</v>
      </c>
      <c r="Q113">
        <v>15423540</v>
      </c>
      <c r="R113" t="str">
        <f t="shared" si="2"/>
        <v>154235</v>
      </c>
      <c r="S113" t="str">
        <f t="shared" si="3"/>
        <v>1542</v>
      </c>
      <c r="V113" t="s">
        <v>79</v>
      </c>
      <c r="Y113" t="s">
        <v>282</v>
      </c>
      <c r="Z113">
        <v>955756</v>
      </c>
      <c r="AA113" t="s">
        <v>283</v>
      </c>
      <c r="AB113" t="s">
        <v>284</v>
      </c>
      <c r="AG113">
        <f>VLOOKUP(F113,TD_AJUSTE!$A$2:$D$780,3,0)</f>
        <v>0</v>
      </c>
      <c r="AH113">
        <f>VLOOKUP(F113,TD_AJUSTE!$A$2:$D$780,4,0)</f>
        <v>0</v>
      </c>
    </row>
    <row r="114" spans="1:34" x14ac:dyDescent="0.25">
      <c r="A114">
        <v>113</v>
      </c>
      <c r="F114" t="s">
        <v>1504</v>
      </c>
      <c r="G114" t="s">
        <v>303</v>
      </c>
      <c r="H114" t="s">
        <v>304</v>
      </c>
      <c r="I114" t="s">
        <v>32</v>
      </c>
      <c r="L114" t="s">
        <v>33</v>
      </c>
      <c r="M114">
        <v>96</v>
      </c>
      <c r="O114">
        <v>280</v>
      </c>
      <c r="P114">
        <v>26880</v>
      </c>
      <c r="Q114">
        <v>15333865</v>
      </c>
      <c r="R114" t="str">
        <f t="shared" si="2"/>
        <v>153338</v>
      </c>
      <c r="S114" t="str">
        <f t="shared" si="3"/>
        <v>1533</v>
      </c>
      <c r="V114" t="s">
        <v>79</v>
      </c>
      <c r="Y114" t="s">
        <v>282</v>
      </c>
      <c r="Z114">
        <v>955756</v>
      </c>
      <c r="AA114" t="s">
        <v>283</v>
      </c>
      <c r="AB114" t="s">
        <v>284</v>
      </c>
      <c r="AG114" t="str">
        <f>VLOOKUP(F114,TD_AJUSTE!$A$2:$D$780,3,0)</f>
        <v>STAFF</v>
      </c>
      <c r="AH114" t="str">
        <f>VLOOKUP(F114,TD_AJUSTE!$A$2:$D$780,4,0)</f>
        <v>Apoio</v>
      </c>
    </row>
    <row r="115" spans="1:34" x14ac:dyDescent="0.25">
      <c r="A115">
        <v>114</v>
      </c>
      <c r="F115" t="s">
        <v>3151</v>
      </c>
      <c r="G115" t="s">
        <v>305</v>
      </c>
      <c r="H115" t="s">
        <v>306</v>
      </c>
      <c r="I115" t="s">
        <v>32</v>
      </c>
      <c r="L115" t="s">
        <v>92</v>
      </c>
      <c r="M115">
        <v>5808</v>
      </c>
      <c r="O115">
        <v>2.2000000000000002</v>
      </c>
      <c r="P115">
        <v>12777.6</v>
      </c>
      <c r="Q115">
        <v>15423519</v>
      </c>
      <c r="R115" t="str">
        <f t="shared" si="2"/>
        <v>154235</v>
      </c>
      <c r="S115" t="str">
        <f t="shared" si="3"/>
        <v>1542</v>
      </c>
      <c r="V115" t="s">
        <v>79</v>
      </c>
      <c r="Y115" t="s">
        <v>282</v>
      </c>
      <c r="Z115">
        <v>955756</v>
      </c>
      <c r="AA115" t="s">
        <v>283</v>
      </c>
      <c r="AB115" t="s">
        <v>284</v>
      </c>
      <c r="AG115">
        <f>VLOOKUP(F115,TD_AJUSTE!$A$2:$D$780,3,0)</f>
        <v>0</v>
      </c>
      <c r="AH115">
        <f>VLOOKUP(F115,TD_AJUSTE!$A$2:$D$780,4,0)</f>
        <v>0</v>
      </c>
    </row>
    <row r="116" spans="1:34" x14ac:dyDescent="0.25">
      <c r="A116">
        <v>115</v>
      </c>
      <c r="F116" t="s">
        <v>3152</v>
      </c>
      <c r="G116" t="s">
        <v>307</v>
      </c>
      <c r="H116" t="s">
        <v>308</v>
      </c>
      <c r="I116" t="s">
        <v>32</v>
      </c>
      <c r="L116" t="s">
        <v>33</v>
      </c>
      <c r="M116">
        <v>6</v>
      </c>
      <c r="O116">
        <v>2300</v>
      </c>
      <c r="P116">
        <v>13800</v>
      </c>
      <c r="Q116">
        <v>15423544</v>
      </c>
      <c r="R116" t="str">
        <f t="shared" si="2"/>
        <v>154235</v>
      </c>
      <c r="S116" t="str">
        <f t="shared" si="3"/>
        <v>1542</v>
      </c>
      <c r="V116" t="s">
        <v>79</v>
      </c>
      <c r="Y116" t="s">
        <v>282</v>
      </c>
      <c r="Z116">
        <v>955756</v>
      </c>
      <c r="AA116" t="s">
        <v>283</v>
      </c>
      <c r="AB116" t="s">
        <v>284</v>
      </c>
      <c r="AG116">
        <f>VLOOKUP(F116,TD_AJUSTE!$A$2:$D$780,3,0)</f>
        <v>0</v>
      </c>
      <c r="AH116">
        <f>VLOOKUP(F116,TD_AJUSTE!$A$2:$D$780,4,0)</f>
        <v>0</v>
      </c>
    </row>
    <row r="117" spans="1:34" x14ac:dyDescent="0.25">
      <c r="A117">
        <v>116</v>
      </c>
      <c r="F117" t="s">
        <v>309</v>
      </c>
      <c r="G117" t="s">
        <v>309</v>
      </c>
      <c r="H117" t="s">
        <v>310</v>
      </c>
      <c r="I117" t="s">
        <v>32</v>
      </c>
      <c r="L117" t="s">
        <v>120</v>
      </c>
      <c r="M117">
        <v>20</v>
      </c>
      <c r="O117">
        <v>274.25</v>
      </c>
      <c r="P117">
        <v>5485</v>
      </c>
      <c r="Q117">
        <v>15334311</v>
      </c>
      <c r="R117" t="str">
        <f t="shared" si="2"/>
        <v>153343</v>
      </c>
      <c r="S117" t="str">
        <f t="shared" si="3"/>
        <v>1533</v>
      </c>
      <c r="V117" t="s">
        <v>79</v>
      </c>
      <c r="Y117" t="s">
        <v>282</v>
      </c>
      <c r="Z117">
        <v>955756</v>
      </c>
      <c r="AA117" t="s">
        <v>283</v>
      </c>
      <c r="AB117" t="s">
        <v>284</v>
      </c>
      <c r="AG117" t="str">
        <f>VLOOKUP(F117,TD_AJUSTE!$A$2:$D$780,3,0)</f>
        <v>BANNER</v>
      </c>
      <c r="AH117" t="str">
        <f>VLOOKUP(F117,TD_AJUSTE!$A$2:$D$780,4,0)</f>
        <v>Comunicação</v>
      </c>
    </row>
    <row r="118" spans="1:34" x14ac:dyDescent="0.25">
      <c r="A118">
        <v>117</v>
      </c>
      <c r="F118" t="s">
        <v>3091</v>
      </c>
      <c r="G118" t="s">
        <v>311</v>
      </c>
      <c r="H118" t="s">
        <v>312</v>
      </c>
      <c r="I118" t="s">
        <v>32</v>
      </c>
      <c r="L118" t="s">
        <v>92</v>
      </c>
      <c r="M118">
        <v>2904</v>
      </c>
      <c r="O118">
        <v>12</v>
      </c>
      <c r="P118">
        <v>34848</v>
      </c>
      <c r="Q118">
        <v>15423518</v>
      </c>
      <c r="R118" t="str">
        <f t="shared" si="2"/>
        <v>154235</v>
      </c>
      <c r="S118" t="str">
        <f t="shared" si="3"/>
        <v>1542</v>
      </c>
      <c r="V118" t="s">
        <v>79</v>
      </c>
      <c r="Y118" t="s">
        <v>282</v>
      </c>
      <c r="Z118">
        <v>955756</v>
      </c>
      <c r="AA118" t="s">
        <v>283</v>
      </c>
      <c r="AB118" t="s">
        <v>284</v>
      </c>
      <c r="AG118">
        <f>VLOOKUP(F118,TD_AJUSTE!$A$2:$D$780,3,0)</f>
        <v>0</v>
      </c>
      <c r="AH118">
        <f>VLOOKUP(F118,TD_AJUSTE!$A$2:$D$780,4,0)</f>
        <v>0</v>
      </c>
    </row>
    <row r="119" spans="1:34" x14ac:dyDescent="0.25">
      <c r="A119">
        <v>118</v>
      </c>
      <c r="F119" t="s">
        <v>1492</v>
      </c>
      <c r="G119" t="s">
        <v>313</v>
      </c>
      <c r="H119" t="s">
        <v>314</v>
      </c>
      <c r="I119" t="s">
        <v>32</v>
      </c>
      <c r="L119" t="s">
        <v>33</v>
      </c>
      <c r="M119">
        <v>4</v>
      </c>
      <c r="O119">
        <v>2500</v>
      </c>
      <c r="P119">
        <v>10000</v>
      </c>
      <c r="Q119">
        <v>15334082</v>
      </c>
      <c r="R119" t="str">
        <f t="shared" si="2"/>
        <v>153340</v>
      </c>
      <c r="S119" t="str">
        <f t="shared" si="3"/>
        <v>1533</v>
      </c>
      <c r="V119" t="s">
        <v>79</v>
      </c>
      <c r="Y119" t="s">
        <v>282</v>
      </c>
      <c r="Z119">
        <v>955756</v>
      </c>
      <c r="AA119" t="s">
        <v>283</v>
      </c>
      <c r="AB119" t="s">
        <v>284</v>
      </c>
      <c r="AG119">
        <f>VLOOKUP(F119,TD_AJUSTE!$A$2:$D$780,3,0)</f>
        <v>0</v>
      </c>
      <c r="AH119">
        <f>VLOOKUP(F119,TD_AJUSTE!$A$2:$D$780,4,0)</f>
        <v>0</v>
      </c>
    </row>
    <row r="120" spans="1:34" x14ac:dyDescent="0.25">
      <c r="A120">
        <v>119</v>
      </c>
      <c r="F120" t="s">
        <v>3153</v>
      </c>
      <c r="G120" t="s">
        <v>315</v>
      </c>
      <c r="H120" t="s">
        <v>316</v>
      </c>
      <c r="I120" t="s">
        <v>32</v>
      </c>
      <c r="L120" t="s">
        <v>33</v>
      </c>
      <c r="M120">
        <v>4</v>
      </c>
      <c r="O120">
        <v>3850</v>
      </c>
      <c r="P120">
        <v>15400</v>
      </c>
      <c r="Q120">
        <v>15333852</v>
      </c>
      <c r="R120" t="str">
        <f t="shared" si="2"/>
        <v>153338</v>
      </c>
      <c r="S120" t="str">
        <f t="shared" si="3"/>
        <v>1533</v>
      </c>
      <c r="V120" t="s">
        <v>79</v>
      </c>
      <c r="Y120" t="s">
        <v>282</v>
      </c>
      <c r="Z120">
        <v>955756</v>
      </c>
      <c r="AA120" t="s">
        <v>283</v>
      </c>
      <c r="AB120" t="s">
        <v>284</v>
      </c>
      <c r="AG120" t="str">
        <f>VLOOKUP(F120,TD_AJUSTE!$A$2:$D$780,3,0)</f>
        <v>COORDENADOR DE EVENTO</v>
      </c>
      <c r="AH120" t="str">
        <f>VLOOKUP(F120,TD_AJUSTE!$A$2:$D$780,4,0)</f>
        <v>RECURSOS HUMANOS</v>
      </c>
    </row>
    <row r="121" spans="1:34" x14ac:dyDescent="0.25">
      <c r="A121">
        <v>120</v>
      </c>
      <c r="F121" t="s">
        <v>3154</v>
      </c>
      <c r="G121" t="s">
        <v>317</v>
      </c>
      <c r="H121" t="s">
        <v>318</v>
      </c>
      <c r="I121" t="s">
        <v>32</v>
      </c>
      <c r="L121" t="s">
        <v>33</v>
      </c>
      <c r="M121">
        <v>60</v>
      </c>
      <c r="O121">
        <v>350</v>
      </c>
      <c r="P121">
        <v>21000</v>
      </c>
      <c r="Q121">
        <v>15423536</v>
      </c>
      <c r="R121" t="str">
        <f t="shared" si="2"/>
        <v>154235</v>
      </c>
      <c r="S121" t="str">
        <f t="shared" si="3"/>
        <v>1542</v>
      </c>
      <c r="V121" t="s">
        <v>79</v>
      </c>
      <c r="Y121" t="s">
        <v>282</v>
      </c>
      <c r="Z121">
        <v>955756</v>
      </c>
      <c r="AA121" t="s">
        <v>283</v>
      </c>
      <c r="AB121" t="s">
        <v>284</v>
      </c>
      <c r="AG121" t="str">
        <f>VLOOKUP(F121,TD_AJUSTE!$A$2:$D$780,3,0)</f>
        <v>BANHEIRO QUÍMICO (LOCAÇÃO)</v>
      </c>
      <c r="AH121">
        <f>VLOOKUP(F121,TD_AJUSTE!$A$2:$D$780,4,0)</f>
        <v>0</v>
      </c>
    </row>
    <row r="122" spans="1:34" x14ac:dyDescent="0.25">
      <c r="A122">
        <v>121</v>
      </c>
      <c r="F122" t="s">
        <v>3155</v>
      </c>
      <c r="G122" t="s">
        <v>319</v>
      </c>
      <c r="H122" t="s">
        <v>320</v>
      </c>
      <c r="I122" t="s">
        <v>32</v>
      </c>
      <c r="L122" t="s">
        <v>33</v>
      </c>
      <c r="M122">
        <v>6</v>
      </c>
      <c r="O122">
        <v>900</v>
      </c>
      <c r="P122">
        <v>5400</v>
      </c>
      <c r="Q122">
        <v>15423546</v>
      </c>
      <c r="R122" t="str">
        <f t="shared" si="2"/>
        <v>154235</v>
      </c>
      <c r="S122" t="str">
        <f t="shared" si="3"/>
        <v>1542</v>
      </c>
      <c r="V122" t="s">
        <v>79</v>
      </c>
      <c r="Y122" t="s">
        <v>282</v>
      </c>
      <c r="Z122">
        <v>955756</v>
      </c>
      <c r="AA122" t="s">
        <v>283</v>
      </c>
      <c r="AB122" t="s">
        <v>284</v>
      </c>
      <c r="AG122" t="str">
        <f>VLOOKUP(F122,TD_AJUSTE!$A$2:$D$780,3,0)</f>
        <v>BRINQUEDOS INFLÁVEIS (LOCAÇÃO)</v>
      </c>
      <c r="AH122" t="str">
        <f>VLOOKUP(F122,TD_AJUSTE!$A$2:$D$780,4,0)</f>
        <v>ESTRUTURA RECREATIVA</v>
      </c>
    </row>
    <row r="123" spans="1:34" x14ac:dyDescent="0.25">
      <c r="A123">
        <v>122</v>
      </c>
      <c r="F123" t="s">
        <v>3092</v>
      </c>
      <c r="G123" t="s">
        <v>321</v>
      </c>
      <c r="H123" t="s">
        <v>322</v>
      </c>
      <c r="I123" t="s">
        <v>32</v>
      </c>
      <c r="L123" t="s">
        <v>33</v>
      </c>
      <c r="M123">
        <v>6</v>
      </c>
      <c r="O123">
        <v>4370</v>
      </c>
      <c r="P123">
        <v>26220</v>
      </c>
      <c r="Q123">
        <v>15423530</v>
      </c>
      <c r="R123" t="str">
        <f t="shared" si="2"/>
        <v>154235</v>
      </c>
      <c r="S123" t="str">
        <f t="shared" si="3"/>
        <v>1542</v>
      </c>
      <c r="V123" t="s">
        <v>79</v>
      </c>
      <c r="Y123" t="s">
        <v>282</v>
      </c>
      <c r="Z123">
        <v>955756</v>
      </c>
      <c r="AA123" t="s">
        <v>283</v>
      </c>
      <c r="AB123" t="s">
        <v>284</v>
      </c>
      <c r="AG123">
        <f>VLOOKUP(F123,TD_AJUSTE!$A$2:$D$780,3,0)</f>
        <v>0</v>
      </c>
      <c r="AH123">
        <f>VLOOKUP(F123,TD_AJUSTE!$A$2:$D$780,4,0)</f>
        <v>0</v>
      </c>
    </row>
    <row r="124" spans="1:34" x14ac:dyDescent="0.25">
      <c r="A124">
        <v>123</v>
      </c>
      <c r="F124" t="s">
        <v>323</v>
      </c>
      <c r="G124" t="s">
        <v>323</v>
      </c>
      <c r="H124" t="s">
        <v>324</v>
      </c>
      <c r="I124" t="s">
        <v>32</v>
      </c>
      <c r="L124" t="s">
        <v>120</v>
      </c>
      <c r="M124">
        <v>30000</v>
      </c>
      <c r="O124">
        <v>0.84</v>
      </c>
      <c r="P124">
        <v>25200</v>
      </c>
      <c r="Q124">
        <v>15334299</v>
      </c>
      <c r="R124" t="str">
        <f t="shared" si="2"/>
        <v>153342</v>
      </c>
      <c r="S124" t="str">
        <f t="shared" si="3"/>
        <v>1533</v>
      </c>
      <c r="V124" t="s">
        <v>79</v>
      </c>
      <c r="Y124" t="s">
        <v>282</v>
      </c>
      <c r="Z124">
        <v>955756</v>
      </c>
      <c r="AA124" t="s">
        <v>283</v>
      </c>
      <c r="AB124" t="s">
        <v>284</v>
      </c>
      <c r="AG124">
        <f>VLOOKUP(F124,TD_AJUSTE!$A$2:$D$780,3,0)</f>
        <v>0</v>
      </c>
      <c r="AH124">
        <f>VLOOKUP(F124,TD_AJUSTE!$A$2:$D$780,4,0)</f>
        <v>0</v>
      </c>
    </row>
    <row r="125" spans="1:34" x14ac:dyDescent="0.25">
      <c r="A125">
        <v>124</v>
      </c>
      <c r="F125" t="s">
        <v>3156</v>
      </c>
      <c r="G125" t="s">
        <v>325</v>
      </c>
      <c r="H125" t="s">
        <v>326</v>
      </c>
      <c r="I125" t="s">
        <v>32</v>
      </c>
      <c r="L125" t="s">
        <v>33</v>
      </c>
      <c r="M125">
        <v>24</v>
      </c>
      <c r="O125">
        <v>1320</v>
      </c>
      <c r="P125">
        <v>31680</v>
      </c>
      <c r="Q125">
        <v>15423538</v>
      </c>
      <c r="R125" t="str">
        <f t="shared" si="2"/>
        <v>154235</v>
      </c>
      <c r="S125" t="str">
        <f t="shared" si="3"/>
        <v>1542</v>
      </c>
      <c r="V125" t="s">
        <v>79</v>
      </c>
      <c r="Y125" t="s">
        <v>282</v>
      </c>
      <c r="Z125">
        <v>955756</v>
      </c>
      <c r="AA125" t="s">
        <v>283</v>
      </c>
      <c r="AB125" t="s">
        <v>284</v>
      </c>
      <c r="AG125">
        <f>VLOOKUP(F125,TD_AJUSTE!$A$2:$D$780,3,0)</f>
        <v>0</v>
      </c>
      <c r="AH125">
        <f>VLOOKUP(F125,TD_AJUSTE!$A$2:$D$780,4,0)</f>
        <v>0</v>
      </c>
    </row>
    <row r="126" spans="1:34" x14ac:dyDescent="0.25">
      <c r="A126">
        <v>125</v>
      </c>
      <c r="F126" t="s">
        <v>3157</v>
      </c>
      <c r="G126" t="s">
        <v>327</v>
      </c>
      <c r="H126" t="s">
        <v>328</v>
      </c>
      <c r="I126" t="s">
        <v>32</v>
      </c>
      <c r="L126" t="s">
        <v>33</v>
      </c>
      <c r="M126">
        <v>6</v>
      </c>
      <c r="O126">
        <v>2000</v>
      </c>
      <c r="P126">
        <v>12000</v>
      </c>
      <c r="Q126">
        <v>15423532</v>
      </c>
      <c r="R126" t="str">
        <f t="shared" si="2"/>
        <v>154235</v>
      </c>
      <c r="S126" t="str">
        <f t="shared" si="3"/>
        <v>1542</v>
      </c>
      <c r="V126" t="s">
        <v>79</v>
      </c>
      <c r="Y126" t="s">
        <v>282</v>
      </c>
      <c r="Z126">
        <v>955756</v>
      </c>
      <c r="AA126" t="s">
        <v>283</v>
      </c>
      <c r="AB126" t="s">
        <v>284</v>
      </c>
      <c r="AG126">
        <f>VLOOKUP(F126,TD_AJUSTE!$A$2:$D$780,3,0)</f>
        <v>0</v>
      </c>
      <c r="AH126">
        <f>VLOOKUP(F126,TD_AJUSTE!$A$2:$D$780,4,0)</f>
        <v>0</v>
      </c>
    </row>
    <row r="127" spans="1:34" x14ac:dyDescent="0.25">
      <c r="A127">
        <v>126</v>
      </c>
      <c r="F127" t="s">
        <v>3158</v>
      </c>
      <c r="G127" t="s">
        <v>329</v>
      </c>
      <c r="H127" t="s">
        <v>330</v>
      </c>
      <c r="I127" t="s">
        <v>32</v>
      </c>
      <c r="L127" t="s">
        <v>120</v>
      </c>
      <c r="M127">
        <v>12</v>
      </c>
      <c r="O127">
        <v>265.60000000000002</v>
      </c>
      <c r="P127">
        <v>3187.2</v>
      </c>
      <c r="Q127">
        <v>15334304</v>
      </c>
      <c r="R127" t="str">
        <f t="shared" si="2"/>
        <v>153343</v>
      </c>
      <c r="S127" t="str">
        <f t="shared" si="3"/>
        <v>1533</v>
      </c>
      <c r="V127" t="s">
        <v>79</v>
      </c>
      <c r="Y127" t="s">
        <v>282</v>
      </c>
      <c r="Z127">
        <v>955756</v>
      </c>
      <c r="AA127" t="s">
        <v>283</v>
      </c>
      <c r="AB127" t="s">
        <v>284</v>
      </c>
      <c r="AG127">
        <f>VLOOKUP(F127,TD_AJUSTE!$A$2:$D$780,3,0)</f>
        <v>0</v>
      </c>
      <c r="AH127">
        <f>VLOOKUP(F127,TD_AJUSTE!$A$2:$D$780,4,0)</f>
        <v>0</v>
      </c>
    </row>
    <row r="128" spans="1:34" x14ac:dyDescent="0.25">
      <c r="A128">
        <v>127</v>
      </c>
      <c r="F128" t="s">
        <v>3159</v>
      </c>
      <c r="G128" t="s">
        <v>331</v>
      </c>
      <c r="H128" t="s">
        <v>332</v>
      </c>
      <c r="I128" t="s">
        <v>32</v>
      </c>
      <c r="L128" t="s">
        <v>33</v>
      </c>
      <c r="M128">
        <v>6</v>
      </c>
      <c r="O128">
        <v>9000</v>
      </c>
      <c r="P128">
        <v>54000</v>
      </c>
      <c r="Q128">
        <v>15423527</v>
      </c>
      <c r="R128" t="str">
        <f t="shared" si="2"/>
        <v>154235</v>
      </c>
      <c r="S128" t="str">
        <f t="shared" si="3"/>
        <v>1542</v>
      </c>
      <c r="V128" t="s">
        <v>79</v>
      </c>
      <c r="Y128" t="s">
        <v>282</v>
      </c>
      <c r="Z128">
        <v>955756</v>
      </c>
      <c r="AA128" t="s">
        <v>283</v>
      </c>
      <c r="AB128" t="s">
        <v>284</v>
      </c>
      <c r="AG128">
        <f>VLOOKUP(F128,TD_AJUSTE!$A$2:$D$780,3,0)</f>
        <v>0</v>
      </c>
      <c r="AH128">
        <f>VLOOKUP(F128,TD_AJUSTE!$A$2:$D$780,4,0)</f>
        <v>0</v>
      </c>
    </row>
    <row r="129" spans="1:34" x14ac:dyDescent="0.25">
      <c r="A129">
        <v>128</v>
      </c>
      <c r="F129" t="s">
        <v>491</v>
      </c>
      <c r="G129" t="s">
        <v>333</v>
      </c>
      <c r="H129" t="s">
        <v>334</v>
      </c>
      <c r="I129" t="s">
        <v>32</v>
      </c>
      <c r="L129" t="s">
        <v>33</v>
      </c>
      <c r="M129">
        <v>60</v>
      </c>
      <c r="O129">
        <v>300</v>
      </c>
      <c r="P129">
        <v>18000</v>
      </c>
      <c r="Q129">
        <v>15333875</v>
      </c>
      <c r="R129" t="str">
        <f t="shared" si="2"/>
        <v>153338</v>
      </c>
      <c r="S129" t="str">
        <f t="shared" si="3"/>
        <v>1533</v>
      </c>
      <c r="V129" t="s">
        <v>79</v>
      </c>
      <c r="Y129" t="s">
        <v>282</v>
      </c>
      <c r="Z129">
        <v>955756</v>
      </c>
      <c r="AA129" t="s">
        <v>283</v>
      </c>
      <c r="AB129" t="s">
        <v>284</v>
      </c>
      <c r="AG129" t="str">
        <f>VLOOKUP(F129,TD_AJUSTE!$A$2:$D$780,3,0)</f>
        <v>SEGURANÇA</v>
      </c>
      <c r="AH129" t="str">
        <f>VLOOKUP(F129,TD_AJUSTE!$A$2:$D$780,4,0)</f>
        <v>Segurança</v>
      </c>
    </row>
    <row r="130" spans="1:34" x14ac:dyDescent="0.25">
      <c r="A130">
        <v>129</v>
      </c>
      <c r="F130" t="s">
        <v>3160</v>
      </c>
      <c r="G130" t="s">
        <v>335</v>
      </c>
      <c r="H130" t="s">
        <v>336</v>
      </c>
      <c r="I130" t="s">
        <v>32</v>
      </c>
      <c r="L130" t="s">
        <v>33</v>
      </c>
      <c r="M130">
        <v>24</v>
      </c>
      <c r="O130">
        <v>500</v>
      </c>
      <c r="P130">
        <v>12000</v>
      </c>
      <c r="Q130">
        <v>15333871</v>
      </c>
      <c r="R130" t="str">
        <f t="shared" ref="R130:R193" si="4">LEFT(Q130,6)</f>
        <v>153338</v>
      </c>
      <c r="S130" t="str">
        <f t="shared" ref="S130:S193" si="5">LEFT(Q130,4)</f>
        <v>1533</v>
      </c>
      <c r="V130" t="s">
        <v>79</v>
      </c>
      <c r="Y130" t="s">
        <v>282</v>
      </c>
      <c r="Z130">
        <v>955756</v>
      </c>
      <c r="AA130" t="s">
        <v>283</v>
      </c>
      <c r="AB130" t="s">
        <v>284</v>
      </c>
      <c r="AG130">
        <f>VLOOKUP(F130,TD_AJUSTE!$A$2:$D$780,3,0)</f>
        <v>0</v>
      </c>
      <c r="AH130">
        <f>VLOOKUP(F130,TD_AJUSTE!$A$2:$D$780,4,0)</f>
        <v>0</v>
      </c>
    </row>
    <row r="131" spans="1:34" x14ac:dyDescent="0.25">
      <c r="A131">
        <v>130</v>
      </c>
      <c r="F131" t="s">
        <v>3161</v>
      </c>
      <c r="G131" t="s">
        <v>337</v>
      </c>
      <c r="H131" t="s">
        <v>338</v>
      </c>
      <c r="I131" t="s">
        <v>32</v>
      </c>
      <c r="L131" t="s">
        <v>33</v>
      </c>
      <c r="M131">
        <v>6</v>
      </c>
      <c r="O131">
        <v>2300</v>
      </c>
      <c r="P131">
        <v>13800</v>
      </c>
      <c r="Q131">
        <v>15423541</v>
      </c>
      <c r="R131" t="str">
        <f t="shared" si="4"/>
        <v>154235</v>
      </c>
      <c r="S131" t="str">
        <f t="shared" si="5"/>
        <v>1542</v>
      </c>
      <c r="V131" t="s">
        <v>79</v>
      </c>
      <c r="Y131" t="s">
        <v>282</v>
      </c>
      <c r="Z131">
        <v>955756</v>
      </c>
      <c r="AA131" t="s">
        <v>283</v>
      </c>
      <c r="AB131" t="s">
        <v>284</v>
      </c>
      <c r="AG131">
        <f>VLOOKUP(F131,TD_AJUSTE!$A$2:$D$780,3,0)</f>
        <v>0</v>
      </c>
      <c r="AH131">
        <f>VLOOKUP(F131,TD_AJUSTE!$A$2:$D$780,4,0)</f>
        <v>0</v>
      </c>
    </row>
    <row r="132" spans="1:34" x14ac:dyDescent="0.25">
      <c r="A132">
        <v>131</v>
      </c>
      <c r="F132" t="s">
        <v>1351</v>
      </c>
      <c r="G132" t="s">
        <v>339</v>
      </c>
      <c r="H132" t="s">
        <v>339</v>
      </c>
      <c r="I132" t="s">
        <v>64</v>
      </c>
      <c r="L132" t="s">
        <v>68</v>
      </c>
      <c r="M132">
        <v>2400</v>
      </c>
      <c r="O132">
        <v>35</v>
      </c>
      <c r="P132">
        <v>84000</v>
      </c>
      <c r="Q132">
        <v>15334281</v>
      </c>
      <c r="R132" t="str">
        <f t="shared" si="4"/>
        <v>153342</v>
      </c>
      <c r="S132" t="str">
        <f t="shared" si="5"/>
        <v>1533</v>
      </c>
      <c r="V132" t="s">
        <v>79</v>
      </c>
      <c r="Y132" t="s">
        <v>282</v>
      </c>
      <c r="Z132">
        <v>955756</v>
      </c>
      <c r="AA132" t="s">
        <v>283</v>
      </c>
      <c r="AB132" t="s">
        <v>284</v>
      </c>
      <c r="AG132" t="str">
        <f>VLOOKUP(F132,TD_AJUSTE!$A$2:$D$780,3,0)</f>
        <v>CAMISA</v>
      </c>
      <c r="AH132" t="str">
        <f>VLOOKUP(F132,TD_AJUSTE!$A$2:$D$780,4,0)</f>
        <v>Uniforme</v>
      </c>
    </row>
    <row r="133" spans="1:34" x14ac:dyDescent="0.25">
      <c r="A133">
        <v>132</v>
      </c>
      <c r="F133" t="s">
        <v>3162</v>
      </c>
      <c r="G133" t="s">
        <v>340</v>
      </c>
      <c r="H133" t="s">
        <v>341</v>
      </c>
      <c r="I133" t="s">
        <v>32</v>
      </c>
      <c r="L133" t="s">
        <v>33</v>
      </c>
      <c r="M133">
        <v>4</v>
      </c>
      <c r="O133">
        <v>4250</v>
      </c>
      <c r="P133">
        <v>17000</v>
      </c>
      <c r="Q133">
        <v>15333842</v>
      </c>
      <c r="R133" t="str">
        <f t="shared" si="4"/>
        <v>153338</v>
      </c>
      <c r="S133" t="str">
        <f t="shared" si="5"/>
        <v>1533</v>
      </c>
      <c r="V133" t="s">
        <v>79</v>
      </c>
      <c r="Y133" t="s">
        <v>282</v>
      </c>
      <c r="Z133">
        <v>955756</v>
      </c>
      <c r="AA133" t="s">
        <v>283</v>
      </c>
      <c r="AB133" t="s">
        <v>284</v>
      </c>
      <c r="AG133">
        <f>VLOOKUP(F133,TD_AJUSTE!$A$2:$D$780,3,0)</f>
        <v>0</v>
      </c>
      <c r="AH133">
        <f>VLOOKUP(F133,TD_AJUSTE!$A$2:$D$780,4,0)</f>
        <v>0</v>
      </c>
    </row>
    <row r="134" spans="1:34" x14ac:dyDescent="0.25">
      <c r="A134">
        <v>133</v>
      </c>
      <c r="F134" t="s">
        <v>118</v>
      </c>
      <c r="G134" t="s">
        <v>342</v>
      </c>
      <c r="H134" t="s">
        <v>343</v>
      </c>
      <c r="I134" t="s">
        <v>32</v>
      </c>
      <c r="L134" t="s">
        <v>120</v>
      </c>
      <c r="M134">
        <v>525</v>
      </c>
      <c r="O134">
        <v>6</v>
      </c>
      <c r="P134">
        <v>3150</v>
      </c>
      <c r="Q134">
        <v>15334294</v>
      </c>
      <c r="R134" t="str">
        <f t="shared" si="4"/>
        <v>153342</v>
      </c>
      <c r="S134" t="str">
        <f t="shared" si="5"/>
        <v>1533</v>
      </c>
      <c r="V134" t="s">
        <v>79</v>
      </c>
      <c r="Y134" t="s">
        <v>282</v>
      </c>
      <c r="Z134">
        <v>955756</v>
      </c>
      <c r="AA134" t="s">
        <v>283</v>
      </c>
      <c r="AB134" t="s">
        <v>284</v>
      </c>
      <c r="AG134">
        <f>VLOOKUP(F134,TD_AJUSTE!$A$2:$D$780,3,0)</f>
        <v>0</v>
      </c>
      <c r="AH134">
        <f>VLOOKUP(F134,TD_AJUSTE!$A$2:$D$780,4,0)</f>
        <v>0</v>
      </c>
    </row>
    <row r="135" spans="1:34" x14ac:dyDescent="0.25">
      <c r="A135">
        <v>134</v>
      </c>
      <c r="F135" t="s">
        <v>3163</v>
      </c>
      <c r="G135" t="s">
        <v>344</v>
      </c>
      <c r="H135" t="s">
        <v>345</v>
      </c>
      <c r="I135" t="s">
        <v>32</v>
      </c>
      <c r="L135" t="s">
        <v>33</v>
      </c>
      <c r="M135">
        <v>6</v>
      </c>
      <c r="O135">
        <v>1800</v>
      </c>
      <c r="P135">
        <v>10800</v>
      </c>
      <c r="Q135">
        <v>15423526</v>
      </c>
      <c r="R135" t="str">
        <f t="shared" si="4"/>
        <v>154235</v>
      </c>
      <c r="S135" t="str">
        <f t="shared" si="5"/>
        <v>1542</v>
      </c>
      <c r="V135" t="s">
        <v>79</v>
      </c>
      <c r="Y135" t="s">
        <v>282</v>
      </c>
      <c r="Z135">
        <v>955756</v>
      </c>
      <c r="AA135" t="s">
        <v>283</v>
      </c>
      <c r="AB135" t="s">
        <v>284</v>
      </c>
      <c r="AG135">
        <f>VLOOKUP(F135,TD_AJUSTE!$A$2:$D$780,3,0)</f>
        <v>0</v>
      </c>
      <c r="AH135">
        <f>VLOOKUP(F135,TD_AJUSTE!$A$2:$D$780,4,0)</f>
        <v>0</v>
      </c>
    </row>
    <row r="136" spans="1:34" x14ac:dyDescent="0.25">
      <c r="A136">
        <v>135</v>
      </c>
      <c r="F136" t="s">
        <v>3155</v>
      </c>
      <c r="G136" t="s">
        <v>346</v>
      </c>
      <c r="H136" t="s">
        <v>347</v>
      </c>
      <c r="I136" t="s">
        <v>32</v>
      </c>
      <c r="L136" t="s">
        <v>33</v>
      </c>
      <c r="M136">
        <v>6</v>
      </c>
      <c r="O136">
        <v>700</v>
      </c>
      <c r="P136">
        <v>4200</v>
      </c>
      <c r="Q136">
        <v>15423553</v>
      </c>
      <c r="R136" t="str">
        <f t="shared" si="4"/>
        <v>154235</v>
      </c>
      <c r="S136" t="str">
        <f t="shared" si="5"/>
        <v>1542</v>
      </c>
      <c r="V136" t="s">
        <v>79</v>
      </c>
      <c r="Y136" t="s">
        <v>282</v>
      </c>
      <c r="Z136">
        <v>955756</v>
      </c>
      <c r="AA136" t="s">
        <v>283</v>
      </c>
      <c r="AB136" t="s">
        <v>284</v>
      </c>
      <c r="AG136" t="str">
        <f>VLOOKUP(F136,TD_AJUSTE!$A$2:$D$780,3,0)</f>
        <v>BRINQUEDOS INFLÁVEIS (LOCAÇÃO)</v>
      </c>
      <c r="AH136" t="str">
        <f>VLOOKUP(F136,TD_AJUSTE!$A$2:$D$780,4,0)</f>
        <v>ESTRUTURA RECREATIVA</v>
      </c>
    </row>
    <row r="137" spans="1:34" x14ac:dyDescent="0.25">
      <c r="A137">
        <v>136</v>
      </c>
      <c r="F137" t="s">
        <v>3164</v>
      </c>
      <c r="G137" t="s">
        <v>348</v>
      </c>
      <c r="H137" t="s">
        <v>349</v>
      </c>
      <c r="I137" t="s">
        <v>32</v>
      </c>
      <c r="L137" t="s">
        <v>33</v>
      </c>
      <c r="M137">
        <v>30</v>
      </c>
      <c r="O137">
        <v>500</v>
      </c>
      <c r="P137">
        <v>15000</v>
      </c>
      <c r="Q137">
        <v>15333868</v>
      </c>
      <c r="R137" t="str">
        <f t="shared" si="4"/>
        <v>153338</v>
      </c>
      <c r="S137" t="str">
        <f t="shared" si="5"/>
        <v>1533</v>
      </c>
      <c r="V137" t="s">
        <v>79</v>
      </c>
      <c r="Y137" t="s">
        <v>282</v>
      </c>
      <c r="Z137">
        <v>955756</v>
      </c>
      <c r="AA137" t="s">
        <v>283</v>
      </c>
      <c r="AB137" t="s">
        <v>284</v>
      </c>
      <c r="AG137">
        <f>VLOOKUP(F137,TD_AJUSTE!$A$2:$D$780,3,0)</f>
        <v>0</v>
      </c>
      <c r="AH137">
        <f>VLOOKUP(F137,TD_AJUSTE!$A$2:$D$780,4,0)</f>
        <v>0</v>
      </c>
    </row>
    <row r="138" spans="1:34" x14ac:dyDescent="0.25">
      <c r="A138">
        <v>137</v>
      </c>
      <c r="F138" t="s">
        <v>3165</v>
      </c>
      <c r="G138" t="s">
        <v>350</v>
      </c>
      <c r="H138" t="s">
        <v>351</v>
      </c>
      <c r="I138" t="s">
        <v>64</v>
      </c>
      <c r="L138" t="s">
        <v>65</v>
      </c>
      <c r="M138">
        <v>30</v>
      </c>
      <c r="O138">
        <v>367.5</v>
      </c>
      <c r="P138">
        <v>11025</v>
      </c>
      <c r="Q138">
        <v>15334097</v>
      </c>
      <c r="R138" t="str">
        <f t="shared" si="4"/>
        <v>153340</v>
      </c>
      <c r="S138" t="str">
        <f t="shared" si="5"/>
        <v>1533</v>
      </c>
      <c r="V138" t="s">
        <v>79</v>
      </c>
      <c r="Y138" t="s">
        <v>282</v>
      </c>
      <c r="Z138">
        <v>955756</v>
      </c>
      <c r="AA138" t="s">
        <v>283</v>
      </c>
      <c r="AB138" t="s">
        <v>284</v>
      </c>
      <c r="AG138">
        <f>VLOOKUP(F138,TD_AJUSTE!$A$2:$D$780,3,0)</f>
        <v>0</v>
      </c>
      <c r="AH138">
        <f>VLOOKUP(F138,TD_AJUSTE!$A$2:$D$780,4,0)</f>
        <v>0</v>
      </c>
    </row>
    <row r="139" spans="1:34" x14ac:dyDescent="0.25">
      <c r="A139">
        <v>138</v>
      </c>
      <c r="F139" t="s">
        <v>352</v>
      </c>
      <c r="G139" t="s">
        <v>352</v>
      </c>
      <c r="H139" t="s">
        <v>352</v>
      </c>
      <c r="I139" t="s">
        <v>64</v>
      </c>
      <c r="L139" t="s">
        <v>68</v>
      </c>
      <c r="M139">
        <v>60</v>
      </c>
      <c r="O139">
        <v>24.9</v>
      </c>
      <c r="P139">
        <v>1494</v>
      </c>
      <c r="Q139">
        <v>15334279</v>
      </c>
      <c r="R139" t="str">
        <f t="shared" si="4"/>
        <v>153342</v>
      </c>
      <c r="S139" t="str">
        <f t="shared" si="5"/>
        <v>1533</v>
      </c>
      <c r="V139" t="s">
        <v>79</v>
      </c>
      <c r="Y139" t="s">
        <v>282</v>
      </c>
      <c r="Z139">
        <v>955756</v>
      </c>
      <c r="AA139" t="s">
        <v>283</v>
      </c>
      <c r="AB139" t="s">
        <v>284</v>
      </c>
      <c r="AG139" t="str">
        <f>VLOOKUP(F139,TD_AJUSTE!$A$2:$D$780,3,0)</f>
        <v>COLETE</v>
      </c>
      <c r="AH139">
        <f>VLOOKUP(F139,TD_AJUSTE!$A$2:$D$780,4,0)</f>
        <v>0</v>
      </c>
    </row>
    <row r="140" spans="1:34" x14ac:dyDescent="0.25">
      <c r="A140">
        <v>139</v>
      </c>
      <c r="F140" t="s">
        <v>3166</v>
      </c>
      <c r="G140" t="s">
        <v>353</v>
      </c>
      <c r="H140" t="s">
        <v>354</v>
      </c>
      <c r="I140" t="s">
        <v>32</v>
      </c>
      <c r="L140" t="s">
        <v>33</v>
      </c>
      <c r="M140">
        <v>4</v>
      </c>
      <c r="O140">
        <v>4200</v>
      </c>
      <c r="P140">
        <v>16800</v>
      </c>
      <c r="Q140">
        <v>15334084</v>
      </c>
      <c r="R140" t="str">
        <f t="shared" si="4"/>
        <v>153340</v>
      </c>
      <c r="S140" t="str">
        <f t="shared" si="5"/>
        <v>1533</v>
      </c>
      <c r="V140" t="s">
        <v>79</v>
      </c>
      <c r="Y140" t="s">
        <v>282</v>
      </c>
      <c r="Z140">
        <v>955756</v>
      </c>
      <c r="AA140" t="s">
        <v>283</v>
      </c>
      <c r="AB140" t="s">
        <v>284</v>
      </c>
      <c r="AG140">
        <f>VLOOKUP(F140,TD_AJUSTE!$A$2:$D$780,3,0)</f>
        <v>0</v>
      </c>
      <c r="AH140">
        <f>VLOOKUP(F140,TD_AJUSTE!$A$2:$D$780,4,0)</f>
        <v>0</v>
      </c>
    </row>
    <row r="141" spans="1:34" x14ac:dyDescent="0.25">
      <c r="A141">
        <v>140</v>
      </c>
      <c r="F141" t="s">
        <v>3167</v>
      </c>
      <c r="G141" t="s">
        <v>355</v>
      </c>
      <c r="H141" t="s">
        <v>356</v>
      </c>
      <c r="I141" t="s">
        <v>32</v>
      </c>
      <c r="L141" t="s">
        <v>33</v>
      </c>
      <c r="M141">
        <v>12</v>
      </c>
      <c r="O141">
        <v>970</v>
      </c>
      <c r="P141">
        <v>11640</v>
      </c>
      <c r="Q141">
        <v>15371633</v>
      </c>
      <c r="R141" t="str">
        <f t="shared" si="4"/>
        <v>153716</v>
      </c>
      <c r="S141" t="str">
        <f t="shared" si="5"/>
        <v>1537</v>
      </c>
      <c r="V141" t="s">
        <v>79</v>
      </c>
      <c r="Y141" t="s">
        <v>282</v>
      </c>
      <c r="Z141">
        <v>955756</v>
      </c>
      <c r="AA141" t="s">
        <v>283</v>
      </c>
      <c r="AB141" t="s">
        <v>284</v>
      </c>
      <c r="AG141">
        <f>VLOOKUP(F141,TD_AJUSTE!$A$2:$D$780,3,0)</f>
        <v>0</v>
      </c>
      <c r="AH141">
        <f>VLOOKUP(F141,TD_AJUSTE!$A$2:$D$780,4,0)</f>
        <v>0</v>
      </c>
    </row>
    <row r="142" spans="1:34" x14ac:dyDescent="0.25">
      <c r="A142">
        <v>141</v>
      </c>
      <c r="F142" t="s">
        <v>3163</v>
      </c>
      <c r="G142" t="s">
        <v>357</v>
      </c>
      <c r="H142" t="s">
        <v>358</v>
      </c>
      <c r="I142" t="s">
        <v>32</v>
      </c>
      <c r="L142" t="s">
        <v>120</v>
      </c>
      <c r="M142">
        <v>6</v>
      </c>
      <c r="O142">
        <v>495</v>
      </c>
      <c r="P142">
        <v>2970</v>
      </c>
      <c r="Q142">
        <v>15334305</v>
      </c>
      <c r="R142" t="str">
        <f t="shared" si="4"/>
        <v>153343</v>
      </c>
      <c r="S142" t="str">
        <f t="shared" si="5"/>
        <v>1533</v>
      </c>
      <c r="V142" t="s">
        <v>79</v>
      </c>
      <c r="Y142" t="s">
        <v>282</v>
      </c>
      <c r="Z142">
        <v>955756</v>
      </c>
      <c r="AA142" t="s">
        <v>283</v>
      </c>
      <c r="AB142" t="s">
        <v>284</v>
      </c>
      <c r="AG142">
        <f>VLOOKUP(F142,TD_AJUSTE!$A$2:$D$780,3,0)</f>
        <v>0</v>
      </c>
      <c r="AH142">
        <f>VLOOKUP(F142,TD_AJUSTE!$A$2:$D$780,4,0)</f>
        <v>0</v>
      </c>
    </row>
    <row r="143" spans="1:34" x14ac:dyDescent="0.25">
      <c r="A143">
        <v>142</v>
      </c>
      <c r="F143" t="s">
        <v>3168</v>
      </c>
      <c r="G143" t="s">
        <v>359</v>
      </c>
      <c r="H143" t="s">
        <v>360</v>
      </c>
      <c r="I143" t="s">
        <v>32</v>
      </c>
      <c r="L143" t="s">
        <v>33</v>
      </c>
      <c r="M143">
        <v>2</v>
      </c>
      <c r="O143">
        <v>3500</v>
      </c>
      <c r="P143">
        <v>7000</v>
      </c>
      <c r="Q143">
        <v>15334078</v>
      </c>
      <c r="R143" t="str">
        <f t="shared" si="4"/>
        <v>153340</v>
      </c>
      <c r="S143" t="str">
        <f t="shared" si="5"/>
        <v>1533</v>
      </c>
      <c r="V143" t="s">
        <v>79</v>
      </c>
      <c r="Y143" t="s">
        <v>282</v>
      </c>
      <c r="Z143">
        <v>955756</v>
      </c>
      <c r="AA143" t="s">
        <v>283</v>
      </c>
      <c r="AB143" t="s">
        <v>284</v>
      </c>
      <c r="AG143">
        <f>VLOOKUP(F143,TD_AJUSTE!$A$2:$D$780,3,0)</f>
        <v>0</v>
      </c>
      <c r="AH143">
        <f>VLOOKUP(F143,TD_AJUSTE!$A$2:$D$780,4,0)</f>
        <v>0</v>
      </c>
    </row>
    <row r="144" spans="1:34" x14ac:dyDescent="0.25">
      <c r="A144">
        <v>143</v>
      </c>
      <c r="F144" t="s">
        <v>3169</v>
      </c>
      <c r="G144" t="s">
        <v>361</v>
      </c>
      <c r="H144" t="s">
        <v>362</v>
      </c>
      <c r="I144" t="s">
        <v>32</v>
      </c>
      <c r="L144" t="s">
        <v>33</v>
      </c>
      <c r="M144">
        <v>24</v>
      </c>
      <c r="O144">
        <v>500</v>
      </c>
      <c r="P144">
        <v>12000</v>
      </c>
      <c r="Q144">
        <v>15333866</v>
      </c>
      <c r="R144" t="str">
        <f t="shared" si="4"/>
        <v>153338</v>
      </c>
      <c r="S144" t="str">
        <f t="shared" si="5"/>
        <v>1533</v>
      </c>
      <c r="V144" t="s">
        <v>79</v>
      </c>
      <c r="Y144" t="s">
        <v>282</v>
      </c>
      <c r="Z144">
        <v>955756</v>
      </c>
      <c r="AA144" t="s">
        <v>283</v>
      </c>
      <c r="AB144" t="s">
        <v>284</v>
      </c>
      <c r="AG144">
        <f>VLOOKUP(F144,TD_AJUSTE!$A$2:$D$780,3,0)</f>
        <v>0</v>
      </c>
      <c r="AH144">
        <f>VLOOKUP(F144,TD_AJUSTE!$A$2:$D$780,4,0)</f>
        <v>0</v>
      </c>
    </row>
    <row r="145" spans="1:34" x14ac:dyDescent="0.25">
      <c r="A145">
        <v>144</v>
      </c>
      <c r="F145" t="s">
        <v>3170</v>
      </c>
      <c r="G145" t="s">
        <v>363</v>
      </c>
      <c r="H145" t="s">
        <v>364</v>
      </c>
      <c r="I145" t="s">
        <v>32</v>
      </c>
      <c r="L145" t="s">
        <v>33</v>
      </c>
      <c r="M145">
        <v>24</v>
      </c>
      <c r="O145">
        <v>425</v>
      </c>
      <c r="P145">
        <v>10200</v>
      </c>
      <c r="Q145">
        <v>15423559</v>
      </c>
      <c r="R145" t="str">
        <f t="shared" si="4"/>
        <v>154235</v>
      </c>
      <c r="S145" t="str">
        <f t="shared" si="5"/>
        <v>1542</v>
      </c>
      <c r="V145" t="s">
        <v>79</v>
      </c>
      <c r="Y145" t="s">
        <v>282</v>
      </c>
      <c r="Z145">
        <v>955756</v>
      </c>
      <c r="AA145" t="s">
        <v>283</v>
      </c>
      <c r="AB145" t="s">
        <v>284</v>
      </c>
      <c r="AG145">
        <f>VLOOKUP(F145,TD_AJUSTE!$A$2:$D$780,3,0)</f>
        <v>0</v>
      </c>
      <c r="AH145">
        <f>VLOOKUP(F145,TD_AJUSTE!$A$2:$D$780,4,0)</f>
        <v>0</v>
      </c>
    </row>
    <row r="146" spans="1:34" x14ac:dyDescent="0.25">
      <c r="A146">
        <v>145</v>
      </c>
      <c r="F146" t="s">
        <v>1429</v>
      </c>
      <c r="G146" t="s">
        <v>365</v>
      </c>
      <c r="H146" t="s">
        <v>366</v>
      </c>
      <c r="I146" t="s">
        <v>32</v>
      </c>
      <c r="L146" t="s">
        <v>33</v>
      </c>
      <c r="M146">
        <v>96</v>
      </c>
      <c r="O146">
        <v>280</v>
      </c>
      <c r="P146">
        <v>26880</v>
      </c>
      <c r="Q146">
        <v>15333859</v>
      </c>
      <c r="R146" t="str">
        <f t="shared" si="4"/>
        <v>153338</v>
      </c>
      <c r="S146" t="str">
        <f t="shared" si="5"/>
        <v>1533</v>
      </c>
      <c r="V146" t="s">
        <v>79</v>
      </c>
      <c r="Y146" t="s">
        <v>282</v>
      </c>
      <c r="Z146">
        <v>955756</v>
      </c>
      <c r="AA146" t="s">
        <v>283</v>
      </c>
      <c r="AB146" t="s">
        <v>284</v>
      </c>
      <c r="AG146" t="str">
        <f>VLOOKUP(F146,TD_AJUSTE!$A$2:$D$780,3,0)</f>
        <v>MONITOR</v>
      </c>
      <c r="AH146" t="str">
        <f>VLOOKUP(F146,TD_AJUSTE!$A$2:$D$780,4,0)</f>
        <v>Recursos Humanos</v>
      </c>
    </row>
    <row r="147" spans="1:34" x14ac:dyDescent="0.25">
      <c r="A147">
        <v>146</v>
      </c>
      <c r="F147" t="s">
        <v>3171</v>
      </c>
      <c r="G147" t="s">
        <v>367</v>
      </c>
      <c r="H147" t="s">
        <v>368</v>
      </c>
      <c r="I147" t="s">
        <v>32</v>
      </c>
      <c r="L147" t="s">
        <v>33</v>
      </c>
      <c r="M147">
        <v>60</v>
      </c>
      <c r="O147">
        <v>280</v>
      </c>
      <c r="P147">
        <v>16800</v>
      </c>
      <c r="Q147">
        <v>15333856</v>
      </c>
      <c r="R147" t="str">
        <f t="shared" si="4"/>
        <v>153338</v>
      </c>
      <c r="S147" t="str">
        <f t="shared" si="5"/>
        <v>1533</v>
      </c>
      <c r="V147" t="s">
        <v>79</v>
      </c>
      <c r="Y147" t="s">
        <v>282</v>
      </c>
      <c r="Z147">
        <v>955756</v>
      </c>
      <c r="AA147" t="s">
        <v>283</v>
      </c>
      <c r="AB147" t="s">
        <v>284</v>
      </c>
      <c r="AG147">
        <f>VLOOKUP(F147,TD_AJUSTE!$A$2:$D$780,3,0)</f>
        <v>0</v>
      </c>
      <c r="AH147">
        <f>VLOOKUP(F147,TD_AJUSTE!$A$2:$D$780,4,0)</f>
        <v>0</v>
      </c>
    </row>
    <row r="148" spans="1:34" x14ac:dyDescent="0.25">
      <c r="A148">
        <v>147</v>
      </c>
      <c r="F148" t="s">
        <v>3155</v>
      </c>
      <c r="G148" t="s">
        <v>369</v>
      </c>
      <c r="H148" t="s">
        <v>370</v>
      </c>
      <c r="I148" t="s">
        <v>32</v>
      </c>
      <c r="L148" t="s">
        <v>33</v>
      </c>
      <c r="M148">
        <v>6</v>
      </c>
      <c r="O148">
        <v>1000</v>
      </c>
      <c r="P148">
        <v>6000</v>
      </c>
      <c r="Q148">
        <v>15423551</v>
      </c>
      <c r="R148" t="str">
        <f t="shared" si="4"/>
        <v>154235</v>
      </c>
      <c r="S148" t="str">
        <f t="shared" si="5"/>
        <v>1542</v>
      </c>
      <c r="V148" t="s">
        <v>79</v>
      </c>
      <c r="Y148" t="s">
        <v>282</v>
      </c>
      <c r="Z148">
        <v>955756</v>
      </c>
      <c r="AA148" t="s">
        <v>283</v>
      </c>
      <c r="AB148" t="s">
        <v>284</v>
      </c>
      <c r="AG148" t="str">
        <f>VLOOKUP(F148,TD_AJUSTE!$A$2:$D$780,3,0)</f>
        <v>BRINQUEDOS INFLÁVEIS (LOCAÇÃO)</v>
      </c>
      <c r="AH148" t="str">
        <f>VLOOKUP(F148,TD_AJUSTE!$A$2:$D$780,4,0)</f>
        <v>ESTRUTURA RECREATIVA</v>
      </c>
    </row>
    <row r="149" spans="1:34" x14ac:dyDescent="0.25">
      <c r="A149">
        <v>148</v>
      </c>
      <c r="F149" t="s">
        <v>3155</v>
      </c>
      <c r="G149" t="s">
        <v>371</v>
      </c>
      <c r="H149" t="s">
        <v>372</v>
      </c>
      <c r="I149" t="s">
        <v>32</v>
      </c>
      <c r="L149" t="s">
        <v>33</v>
      </c>
      <c r="M149">
        <v>6</v>
      </c>
      <c r="O149">
        <v>700</v>
      </c>
      <c r="P149">
        <v>4200</v>
      </c>
      <c r="Q149">
        <v>15423552</v>
      </c>
      <c r="R149" t="str">
        <f t="shared" si="4"/>
        <v>154235</v>
      </c>
      <c r="S149" t="str">
        <f t="shared" si="5"/>
        <v>1542</v>
      </c>
      <c r="V149" t="s">
        <v>79</v>
      </c>
      <c r="Y149" t="s">
        <v>282</v>
      </c>
      <c r="Z149">
        <v>955756</v>
      </c>
      <c r="AA149" t="s">
        <v>283</v>
      </c>
      <c r="AB149" t="s">
        <v>284</v>
      </c>
      <c r="AG149" t="str">
        <f>VLOOKUP(F149,TD_AJUSTE!$A$2:$D$780,3,0)</f>
        <v>BRINQUEDOS INFLÁVEIS (LOCAÇÃO)</v>
      </c>
      <c r="AH149" t="str">
        <f>VLOOKUP(F149,TD_AJUSTE!$A$2:$D$780,4,0)</f>
        <v>ESTRUTURA RECREATIVA</v>
      </c>
    </row>
    <row r="150" spans="1:34" x14ac:dyDescent="0.25">
      <c r="A150">
        <v>149</v>
      </c>
      <c r="F150" t="s">
        <v>3155</v>
      </c>
      <c r="G150" t="s">
        <v>373</v>
      </c>
      <c r="H150" t="s">
        <v>374</v>
      </c>
      <c r="I150" t="s">
        <v>32</v>
      </c>
      <c r="L150" t="s">
        <v>33</v>
      </c>
      <c r="M150">
        <v>6</v>
      </c>
      <c r="O150">
        <v>1200</v>
      </c>
      <c r="P150">
        <v>7200</v>
      </c>
      <c r="Q150">
        <v>15423554</v>
      </c>
      <c r="R150" t="str">
        <f t="shared" si="4"/>
        <v>154235</v>
      </c>
      <c r="S150" t="str">
        <f t="shared" si="5"/>
        <v>1542</v>
      </c>
      <c r="V150" t="s">
        <v>79</v>
      </c>
      <c r="Y150" t="s">
        <v>282</v>
      </c>
      <c r="Z150">
        <v>955756</v>
      </c>
      <c r="AA150" t="s">
        <v>283</v>
      </c>
      <c r="AB150" t="s">
        <v>284</v>
      </c>
      <c r="AG150" t="str">
        <f>VLOOKUP(F150,TD_AJUSTE!$A$2:$D$780,3,0)</f>
        <v>BRINQUEDOS INFLÁVEIS (LOCAÇÃO)</v>
      </c>
      <c r="AH150" t="str">
        <f>VLOOKUP(F150,TD_AJUSTE!$A$2:$D$780,4,0)</f>
        <v>ESTRUTURA RECREATIVA</v>
      </c>
    </row>
    <row r="151" spans="1:34" x14ac:dyDescent="0.25">
      <c r="A151">
        <v>150</v>
      </c>
      <c r="F151" t="s">
        <v>3155</v>
      </c>
      <c r="G151" t="s">
        <v>375</v>
      </c>
      <c r="H151" t="s">
        <v>376</v>
      </c>
      <c r="I151" t="s">
        <v>32</v>
      </c>
      <c r="L151" t="s">
        <v>33</v>
      </c>
      <c r="M151">
        <v>6</v>
      </c>
      <c r="O151">
        <v>750</v>
      </c>
      <c r="P151">
        <v>4500</v>
      </c>
      <c r="Q151">
        <v>15423549</v>
      </c>
      <c r="R151" t="str">
        <f t="shared" si="4"/>
        <v>154235</v>
      </c>
      <c r="S151" t="str">
        <f t="shared" si="5"/>
        <v>1542</v>
      </c>
      <c r="V151" t="s">
        <v>79</v>
      </c>
      <c r="Y151" t="s">
        <v>282</v>
      </c>
      <c r="Z151">
        <v>955756</v>
      </c>
      <c r="AA151" t="s">
        <v>283</v>
      </c>
      <c r="AB151" t="s">
        <v>284</v>
      </c>
      <c r="AG151" t="str">
        <f>VLOOKUP(F151,TD_AJUSTE!$A$2:$D$780,3,0)</f>
        <v>BRINQUEDOS INFLÁVEIS (LOCAÇÃO)</v>
      </c>
      <c r="AH151" t="str">
        <f>VLOOKUP(F151,TD_AJUSTE!$A$2:$D$780,4,0)</f>
        <v>ESTRUTURA RECREATIVA</v>
      </c>
    </row>
    <row r="152" spans="1:34" x14ac:dyDescent="0.25">
      <c r="A152">
        <v>151</v>
      </c>
      <c r="F152" t="s">
        <v>3172</v>
      </c>
      <c r="G152" t="s">
        <v>377</v>
      </c>
      <c r="H152" t="s">
        <v>378</v>
      </c>
      <c r="I152" t="s">
        <v>32</v>
      </c>
      <c r="L152" t="s">
        <v>120</v>
      </c>
      <c r="M152">
        <v>20</v>
      </c>
      <c r="O152">
        <v>135</v>
      </c>
      <c r="P152">
        <v>2700</v>
      </c>
      <c r="Q152">
        <v>15334308</v>
      </c>
      <c r="R152" t="str">
        <f t="shared" si="4"/>
        <v>153343</v>
      </c>
      <c r="S152" t="str">
        <f t="shared" si="5"/>
        <v>1533</v>
      </c>
      <c r="V152" t="s">
        <v>79</v>
      </c>
      <c r="Y152" t="s">
        <v>282</v>
      </c>
      <c r="Z152">
        <v>955756</v>
      </c>
      <c r="AA152" t="s">
        <v>283</v>
      </c>
      <c r="AB152" t="s">
        <v>284</v>
      </c>
      <c r="AG152">
        <f>VLOOKUP(F152,TD_AJUSTE!$A$2:$D$780,3,0)</f>
        <v>0</v>
      </c>
      <c r="AH152">
        <f>VLOOKUP(F152,TD_AJUSTE!$A$2:$D$780,4,0)</f>
        <v>0</v>
      </c>
    </row>
    <row r="153" spans="1:34" x14ac:dyDescent="0.25">
      <c r="A153">
        <v>152</v>
      </c>
      <c r="F153" t="s">
        <v>3152</v>
      </c>
      <c r="G153" t="s">
        <v>379</v>
      </c>
      <c r="H153" t="s">
        <v>380</v>
      </c>
      <c r="I153" t="s">
        <v>32</v>
      </c>
      <c r="L153" t="s">
        <v>33</v>
      </c>
      <c r="M153">
        <v>6</v>
      </c>
      <c r="O153">
        <v>2300</v>
      </c>
      <c r="P153">
        <v>13800</v>
      </c>
      <c r="Q153">
        <v>15423543</v>
      </c>
      <c r="R153" t="str">
        <f t="shared" si="4"/>
        <v>154235</v>
      </c>
      <c r="S153" t="str">
        <f t="shared" si="5"/>
        <v>1542</v>
      </c>
      <c r="V153" t="s">
        <v>79</v>
      </c>
      <c r="Y153" t="s">
        <v>282</v>
      </c>
      <c r="Z153">
        <v>955756</v>
      </c>
      <c r="AA153" t="s">
        <v>283</v>
      </c>
      <c r="AB153" t="s">
        <v>284</v>
      </c>
      <c r="AG153">
        <f>VLOOKUP(F153,TD_AJUSTE!$A$2:$D$780,3,0)</f>
        <v>0</v>
      </c>
      <c r="AH153">
        <f>VLOOKUP(F153,TD_AJUSTE!$A$2:$D$780,4,0)</f>
        <v>0</v>
      </c>
    </row>
    <row r="154" spans="1:34" x14ac:dyDescent="0.25">
      <c r="A154">
        <v>153</v>
      </c>
      <c r="F154" t="s">
        <v>3173</v>
      </c>
      <c r="G154" t="s">
        <v>381</v>
      </c>
      <c r="H154" t="s">
        <v>382</v>
      </c>
      <c r="I154" t="s">
        <v>32</v>
      </c>
      <c r="L154" t="s">
        <v>33</v>
      </c>
      <c r="M154">
        <v>720</v>
      </c>
      <c r="O154">
        <v>6.71</v>
      </c>
      <c r="P154">
        <v>4831.2</v>
      </c>
      <c r="Q154">
        <v>15423566</v>
      </c>
      <c r="R154" t="str">
        <f t="shared" si="4"/>
        <v>154235</v>
      </c>
      <c r="S154" t="str">
        <f t="shared" si="5"/>
        <v>1542</v>
      </c>
      <c r="V154" t="s">
        <v>79</v>
      </c>
      <c r="Y154" t="s">
        <v>282</v>
      </c>
      <c r="Z154">
        <v>955756</v>
      </c>
      <c r="AA154" t="s">
        <v>283</v>
      </c>
      <c r="AB154" t="s">
        <v>284</v>
      </c>
      <c r="AG154">
        <f>VLOOKUP(F154,TD_AJUSTE!$A$2:$D$780,3,0)</f>
        <v>0</v>
      </c>
      <c r="AH154">
        <f>VLOOKUP(F154,TD_AJUSTE!$A$2:$D$780,4,0)</f>
        <v>0</v>
      </c>
    </row>
    <row r="155" spans="1:34" x14ac:dyDescent="0.25">
      <c r="A155">
        <v>154</v>
      </c>
      <c r="F155" t="s">
        <v>3174</v>
      </c>
      <c r="G155" t="s">
        <v>383</v>
      </c>
      <c r="H155" t="s">
        <v>384</v>
      </c>
      <c r="I155" t="s">
        <v>64</v>
      </c>
      <c r="L155" t="s">
        <v>65</v>
      </c>
      <c r="M155">
        <v>20</v>
      </c>
      <c r="O155">
        <v>320</v>
      </c>
      <c r="P155">
        <v>6400</v>
      </c>
      <c r="Q155">
        <v>15334094</v>
      </c>
      <c r="R155" t="str">
        <f t="shared" si="4"/>
        <v>153340</v>
      </c>
      <c r="S155" t="str">
        <f t="shared" si="5"/>
        <v>1533</v>
      </c>
      <c r="V155" t="s">
        <v>79</v>
      </c>
      <c r="Y155" t="s">
        <v>282</v>
      </c>
      <c r="Z155">
        <v>955756</v>
      </c>
      <c r="AA155" t="s">
        <v>283</v>
      </c>
      <c r="AB155" t="s">
        <v>284</v>
      </c>
      <c r="AG155" t="str">
        <f>VLOOKUP(F155,TD_AJUSTE!$A$2:$D$780,3,0)</f>
        <v>BOLA DE BASQUETE</v>
      </c>
      <c r="AH155" t="str">
        <f>VLOOKUP(F155,TD_AJUSTE!$A$2:$D$780,4,0)</f>
        <v>MATERIAL ESPORTIVO</v>
      </c>
    </row>
    <row r="156" spans="1:34" x14ac:dyDescent="0.25">
      <c r="A156">
        <v>155</v>
      </c>
      <c r="F156" t="s">
        <v>3175</v>
      </c>
      <c r="G156" t="s">
        <v>385</v>
      </c>
      <c r="H156" t="s">
        <v>386</v>
      </c>
      <c r="I156" t="s">
        <v>32</v>
      </c>
      <c r="L156" t="s">
        <v>33</v>
      </c>
      <c r="M156">
        <v>6</v>
      </c>
      <c r="O156">
        <v>2300</v>
      </c>
      <c r="P156">
        <v>13800</v>
      </c>
      <c r="Q156">
        <v>15423545</v>
      </c>
      <c r="R156" t="str">
        <f t="shared" si="4"/>
        <v>154235</v>
      </c>
      <c r="S156" t="str">
        <f t="shared" si="5"/>
        <v>1542</v>
      </c>
      <c r="V156" t="s">
        <v>79</v>
      </c>
      <c r="Y156" t="s">
        <v>282</v>
      </c>
      <c r="Z156">
        <v>955756</v>
      </c>
      <c r="AA156" t="s">
        <v>283</v>
      </c>
      <c r="AB156" t="s">
        <v>284</v>
      </c>
      <c r="AG156">
        <f>VLOOKUP(F156,TD_AJUSTE!$A$2:$D$780,3,0)</f>
        <v>0</v>
      </c>
      <c r="AH156">
        <f>VLOOKUP(F156,TD_AJUSTE!$A$2:$D$780,4,0)</f>
        <v>0</v>
      </c>
    </row>
    <row r="157" spans="1:34" x14ac:dyDescent="0.25">
      <c r="A157">
        <v>156</v>
      </c>
      <c r="F157" t="s">
        <v>387</v>
      </c>
      <c r="G157" t="s">
        <v>387</v>
      </c>
      <c r="H157" t="s">
        <v>387</v>
      </c>
      <c r="I157" t="s">
        <v>64</v>
      </c>
      <c r="L157" t="s">
        <v>68</v>
      </c>
      <c r="M157">
        <v>2484</v>
      </c>
      <c r="O157">
        <v>23</v>
      </c>
      <c r="P157">
        <v>57132</v>
      </c>
      <c r="Q157">
        <v>15334287</v>
      </c>
      <c r="R157" t="str">
        <f t="shared" si="4"/>
        <v>153342</v>
      </c>
      <c r="S157" t="str">
        <f t="shared" si="5"/>
        <v>1533</v>
      </c>
      <c r="V157" t="s">
        <v>79</v>
      </c>
      <c r="Y157" t="s">
        <v>282</v>
      </c>
      <c r="Z157">
        <v>955756</v>
      </c>
      <c r="AA157" t="s">
        <v>283</v>
      </c>
      <c r="AB157" t="s">
        <v>284</v>
      </c>
      <c r="AG157">
        <f>VLOOKUP(F157,TD_AJUSTE!$A$2:$D$780,3,0)</f>
        <v>0</v>
      </c>
      <c r="AH157">
        <f>VLOOKUP(F157,TD_AJUSTE!$A$2:$D$780,4,0)</f>
        <v>0</v>
      </c>
    </row>
    <row r="158" spans="1:34" x14ac:dyDescent="0.25">
      <c r="A158">
        <v>157</v>
      </c>
      <c r="F158" t="s">
        <v>3176</v>
      </c>
      <c r="G158" t="s">
        <v>388</v>
      </c>
      <c r="H158" t="s">
        <v>389</v>
      </c>
      <c r="I158" t="s">
        <v>32</v>
      </c>
      <c r="L158" t="s">
        <v>33</v>
      </c>
      <c r="M158">
        <v>240</v>
      </c>
      <c r="O158">
        <v>16</v>
      </c>
      <c r="P158">
        <v>3840</v>
      </c>
      <c r="Q158">
        <v>15423565</v>
      </c>
      <c r="R158" t="str">
        <f t="shared" si="4"/>
        <v>154235</v>
      </c>
      <c r="S158" t="str">
        <f t="shared" si="5"/>
        <v>1542</v>
      </c>
      <c r="V158" t="s">
        <v>79</v>
      </c>
      <c r="Y158" t="s">
        <v>282</v>
      </c>
      <c r="Z158">
        <v>955756</v>
      </c>
      <c r="AA158" t="s">
        <v>283</v>
      </c>
      <c r="AB158" t="s">
        <v>284</v>
      </c>
      <c r="AG158">
        <f>VLOOKUP(F158,TD_AJUSTE!$A$2:$D$780,3,0)</f>
        <v>0</v>
      </c>
      <c r="AH158">
        <f>VLOOKUP(F158,TD_AJUSTE!$A$2:$D$780,4,0)</f>
        <v>0</v>
      </c>
    </row>
    <row r="159" spans="1:34" x14ac:dyDescent="0.25">
      <c r="A159">
        <v>158</v>
      </c>
      <c r="F159" t="s">
        <v>3177</v>
      </c>
      <c r="G159" t="s">
        <v>390</v>
      </c>
      <c r="H159" t="s">
        <v>391</v>
      </c>
      <c r="I159" t="s">
        <v>32</v>
      </c>
      <c r="L159" t="s">
        <v>33</v>
      </c>
      <c r="M159">
        <v>6</v>
      </c>
      <c r="O159">
        <v>5500</v>
      </c>
      <c r="P159">
        <v>33000</v>
      </c>
      <c r="Q159">
        <v>15423562</v>
      </c>
      <c r="R159" t="str">
        <f t="shared" si="4"/>
        <v>154235</v>
      </c>
      <c r="S159" t="str">
        <f t="shared" si="5"/>
        <v>1542</v>
      </c>
      <c r="V159" t="s">
        <v>79</v>
      </c>
      <c r="Y159" t="s">
        <v>282</v>
      </c>
      <c r="Z159">
        <v>955756</v>
      </c>
      <c r="AA159" t="s">
        <v>283</v>
      </c>
      <c r="AB159" t="s">
        <v>284</v>
      </c>
      <c r="AG159">
        <f>VLOOKUP(F159,TD_AJUSTE!$A$2:$D$780,3,0)</f>
        <v>0</v>
      </c>
      <c r="AH159">
        <f>VLOOKUP(F159,TD_AJUSTE!$A$2:$D$780,4,0)</f>
        <v>0</v>
      </c>
    </row>
    <row r="160" spans="1:34" x14ac:dyDescent="0.25">
      <c r="A160">
        <v>159</v>
      </c>
      <c r="F160" t="s">
        <v>3155</v>
      </c>
      <c r="G160" t="s">
        <v>392</v>
      </c>
      <c r="H160" t="s">
        <v>393</v>
      </c>
      <c r="I160" t="s">
        <v>32</v>
      </c>
      <c r="L160" t="s">
        <v>33</v>
      </c>
      <c r="M160">
        <v>6</v>
      </c>
      <c r="O160">
        <v>1200</v>
      </c>
      <c r="P160">
        <v>7200</v>
      </c>
      <c r="Q160">
        <v>15423548</v>
      </c>
      <c r="R160" t="str">
        <f t="shared" si="4"/>
        <v>154235</v>
      </c>
      <c r="S160" t="str">
        <f t="shared" si="5"/>
        <v>1542</v>
      </c>
      <c r="V160" t="s">
        <v>79</v>
      </c>
      <c r="Y160" t="s">
        <v>282</v>
      </c>
      <c r="Z160">
        <v>955756</v>
      </c>
      <c r="AA160" t="s">
        <v>283</v>
      </c>
      <c r="AB160" t="s">
        <v>284</v>
      </c>
      <c r="AG160" t="str">
        <f>VLOOKUP(F160,TD_AJUSTE!$A$2:$D$780,3,0)</f>
        <v>BRINQUEDOS INFLÁVEIS (LOCAÇÃO)</v>
      </c>
      <c r="AH160" t="str">
        <f>VLOOKUP(F160,TD_AJUSTE!$A$2:$D$780,4,0)</f>
        <v>ESTRUTURA RECREATIVA</v>
      </c>
    </row>
    <row r="161" spans="1:34" x14ac:dyDescent="0.25">
      <c r="A161">
        <v>160</v>
      </c>
      <c r="F161" t="s">
        <v>3150</v>
      </c>
      <c r="G161" t="s">
        <v>394</v>
      </c>
      <c r="H161" t="s">
        <v>395</v>
      </c>
      <c r="I161" t="s">
        <v>32</v>
      </c>
      <c r="L161" t="s">
        <v>33</v>
      </c>
      <c r="M161">
        <v>6</v>
      </c>
      <c r="O161">
        <v>3000</v>
      </c>
      <c r="P161">
        <v>18000</v>
      </c>
      <c r="Q161">
        <v>15423539</v>
      </c>
      <c r="R161" t="str">
        <f t="shared" si="4"/>
        <v>154235</v>
      </c>
      <c r="S161" t="str">
        <f t="shared" si="5"/>
        <v>1542</v>
      </c>
      <c r="V161" t="s">
        <v>79</v>
      </c>
      <c r="Y161" t="s">
        <v>282</v>
      </c>
      <c r="Z161">
        <v>955756</v>
      </c>
      <c r="AA161" t="s">
        <v>283</v>
      </c>
      <c r="AB161" t="s">
        <v>284</v>
      </c>
      <c r="AG161">
        <f>VLOOKUP(F161,TD_AJUSTE!$A$2:$D$780,3,0)</f>
        <v>0</v>
      </c>
      <c r="AH161">
        <f>VLOOKUP(F161,TD_AJUSTE!$A$2:$D$780,4,0)</f>
        <v>0</v>
      </c>
    </row>
    <row r="162" spans="1:34" x14ac:dyDescent="0.25">
      <c r="A162">
        <v>161</v>
      </c>
      <c r="F162" t="s">
        <v>3155</v>
      </c>
      <c r="G162" t="s">
        <v>396</v>
      </c>
      <c r="H162" t="s">
        <v>397</v>
      </c>
      <c r="I162" t="s">
        <v>32</v>
      </c>
      <c r="L162" t="s">
        <v>33</v>
      </c>
      <c r="M162">
        <v>6</v>
      </c>
      <c r="O162">
        <v>900</v>
      </c>
      <c r="P162">
        <v>5400</v>
      </c>
      <c r="Q162">
        <v>15423547</v>
      </c>
      <c r="R162" t="str">
        <f t="shared" si="4"/>
        <v>154235</v>
      </c>
      <c r="S162" t="str">
        <f t="shared" si="5"/>
        <v>1542</v>
      </c>
      <c r="V162" t="s">
        <v>79</v>
      </c>
      <c r="Y162" t="s">
        <v>282</v>
      </c>
      <c r="Z162">
        <v>955756</v>
      </c>
      <c r="AA162" t="s">
        <v>283</v>
      </c>
      <c r="AB162" t="s">
        <v>284</v>
      </c>
      <c r="AG162" t="str">
        <f>VLOOKUP(F162,TD_AJUSTE!$A$2:$D$780,3,0)</f>
        <v>BRINQUEDOS INFLÁVEIS (LOCAÇÃO)</v>
      </c>
      <c r="AH162" t="str">
        <f>VLOOKUP(F162,TD_AJUSTE!$A$2:$D$780,4,0)</f>
        <v>ESTRUTURA RECREATIVA</v>
      </c>
    </row>
    <row r="163" spans="1:34" x14ac:dyDescent="0.25">
      <c r="A163">
        <v>162</v>
      </c>
      <c r="F163" t="s">
        <v>3178</v>
      </c>
      <c r="G163" t="s">
        <v>398</v>
      </c>
      <c r="H163" t="s">
        <v>399</v>
      </c>
      <c r="I163" t="s">
        <v>32</v>
      </c>
      <c r="L163" t="s">
        <v>33</v>
      </c>
      <c r="M163">
        <v>36</v>
      </c>
      <c r="O163">
        <v>850</v>
      </c>
      <c r="P163">
        <v>30600</v>
      </c>
      <c r="Q163">
        <v>15423534</v>
      </c>
      <c r="R163" t="str">
        <f t="shared" si="4"/>
        <v>154235</v>
      </c>
      <c r="S163" t="str">
        <f t="shared" si="5"/>
        <v>1542</v>
      </c>
      <c r="V163" t="s">
        <v>79</v>
      </c>
      <c r="Y163" t="s">
        <v>282</v>
      </c>
      <c r="Z163">
        <v>955756</v>
      </c>
      <c r="AA163" t="s">
        <v>283</v>
      </c>
      <c r="AB163" t="s">
        <v>284</v>
      </c>
      <c r="AG163">
        <f>VLOOKUP(F163,TD_AJUSTE!$A$2:$D$780,3,0)</f>
        <v>0</v>
      </c>
      <c r="AH163">
        <f>VLOOKUP(F163,TD_AJUSTE!$A$2:$D$780,4,0)</f>
        <v>0</v>
      </c>
    </row>
    <row r="164" spans="1:34" x14ac:dyDescent="0.25">
      <c r="A164">
        <v>163</v>
      </c>
      <c r="F164" t="s">
        <v>3179</v>
      </c>
      <c r="G164" t="s">
        <v>400</v>
      </c>
      <c r="H164" t="s">
        <v>401</v>
      </c>
      <c r="I164" t="s">
        <v>32</v>
      </c>
      <c r="L164" t="s">
        <v>33</v>
      </c>
      <c r="M164">
        <v>12</v>
      </c>
      <c r="O164">
        <v>850</v>
      </c>
      <c r="P164">
        <v>10200</v>
      </c>
      <c r="Q164">
        <v>15423557</v>
      </c>
      <c r="R164" t="str">
        <f t="shared" si="4"/>
        <v>154235</v>
      </c>
      <c r="S164" t="str">
        <f t="shared" si="5"/>
        <v>1542</v>
      </c>
      <c r="V164" t="s">
        <v>79</v>
      </c>
      <c r="Y164" t="s">
        <v>282</v>
      </c>
      <c r="Z164">
        <v>955756</v>
      </c>
      <c r="AA164" t="s">
        <v>283</v>
      </c>
      <c r="AB164" t="s">
        <v>284</v>
      </c>
      <c r="AG164">
        <f>VLOOKUP(F164,TD_AJUSTE!$A$2:$D$780,3,0)</f>
        <v>0</v>
      </c>
      <c r="AH164">
        <f>VLOOKUP(F164,TD_AJUSTE!$A$2:$D$780,4,0)</f>
        <v>0</v>
      </c>
    </row>
    <row r="165" spans="1:34" x14ac:dyDescent="0.25">
      <c r="A165">
        <v>164</v>
      </c>
      <c r="F165" t="s">
        <v>1351</v>
      </c>
      <c r="G165" t="s">
        <v>402</v>
      </c>
      <c r="H165" t="s">
        <v>402</v>
      </c>
      <c r="I165" t="s">
        <v>64</v>
      </c>
      <c r="L165" t="s">
        <v>68</v>
      </c>
      <c r="M165">
        <v>168</v>
      </c>
      <c r="O165">
        <v>35</v>
      </c>
      <c r="P165">
        <v>5880</v>
      </c>
      <c r="Q165">
        <v>15334285</v>
      </c>
      <c r="R165" t="str">
        <f t="shared" si="4"/>
        <v>153342</v>
      </c>
      <c r="S165" t="str">
        <f t="shared" si="5"/>
        <v>1533</v>
      </c>
      <c r="V165" t="s">
        <v>79</v>
      </c>
      <c r="Y165" t="s">
        <v>282</v>
      </c>
      <c r="Z165">
        <v>955756</v>
      </c>
      <c r="AA165" t="s">
        <v>283</v>
      </c>
      <c r="AB165" t="s">
        <v>284</v>
      </c>
      <c r="AG165" t="str">
        <f>VLOOKUP(F165,TD_AJUSTE!$A$2:$D$780,3,0)</f>
        <v>CAMISA</v>
      </c>
      <c r="AH165" t="str">
        <f>VLOOKUP(F165,TD_AJUSTE!$A$2:$D$780,4,0)</f>
        <v>Uniforme</v>
      </c>
    </row>
    <row r="166" spans="1:34" x14ac:dyDescent="0.25">
      <c r="A166">
        <v>165</v>
      </c>
      <c r="F166" t="s">
        <v>3155</v>
      </c>
      <c r="G166" t="s">
        <v>403</v>
      </c>
      <c r="H166" t="s">
        <v>404</v>
      </c>
      <c r="I166" t="s">
        <v>32</v>
      </c>
      <c r="L166" t="s">
        <v>33</v>
      </c>
      <c r="M166">
        <v>6</v>
      </c>
      <c r="O166">
        <v>750</v>
      </c>
      <c r="P166">
        <v>4500</v>
      </c>
      <c r="Q166">
        <v>15423550</v>
      </c>
      <c r="R166" t="str">
        <f t="shared" si="4"/>
        <v>154235</v>
      </c>
      <c r="S166" t="str">
        <f t="shared" si="5"/>
        <v>1542</v>
      </c>
      <c r="V166" t="s">
        <v>79</v>
      </c>
      <c r="Y166" t="s">
        <v>282</v>
      </c>
      <c r="Z166">
        <v>955756</v>
      </c>
      <c r="AA166" t="s">
        <v>283</v>
      </c>
      <c r="AB166" t="s">
        <v>284</v>
      </c>
      <c r="AG166" t="str">
        <f>VLOOKUP(F166,TD_AJUSTE!$A$2:$D$780,3,0)</f>
        <v>BRINQUEDOS INFLÁVEIS (LOCAÇÃO)</v>
      </c>
      <c r="AH166" t="str">
        <f>VLOOKUP(F166,TD_AJUSTE!$A$2:$D$780,4,0)</f>
        <v>ESTRUTURA RECREATIVA</v>
      </c>
    </row>
    <row r="167" spans="1:34" x14ac:dyDescent="0.25">
      <c r="A167">
        <v>166</v>
      </c>
      <c r="F167" t="s">
        <v>3152</v>
      </c>
      <c r="G167" t="s">
        <v>405</v>
      </c>
      <c r="H167" t="s">
        <v>406</v>
      </c>
      <c r="I167" t="s">
        <v>32</v>
      </c>
      <c r="L167" t="s">
        <v>33</v>
      </c>
      <c r="M167">
        <v>6</v>
      </c>
      <c r="O167">
        <v>2300</v>
      </c>
      <c r="P167">
        <v>13800</v>
      </c>
      <c r="Q167">
        <v>15423542</v>
      </c>
      <c r="R167" t="str">
        <f t="shared" si="4"/>
        <v>154235</v>
      </c>
      <c r="S167" t="str">
        <f t="shared" si="5"/>
        <v>1542</v>
      </c>
      <c r="V167" t="s">
        <v>79</v>
      </c>
      <c r="Y167" t="s">
        <v>282</v>
      </c>
      <c r="Z167">
        <v>955756</v>
      </c>
      <c r="AA167" t="s">
        <v>283</v>
      </c>
      <c r="AB167" t="s">
        <v>284</v>
      </c>
      <c r="AG167">
        <f>VLOOKUP(F167,TD_AJUSTE!$A$2:$D$780,3,0)</f>
        <v>0</v>
      </c>
      <c r="AH167">
        <f>VLOOKUP(F167,TD_AJUSTE!$A$2:$D$780,4,0)</f>
        <v>0</v>
      </c>
    </row>
    <row r="168" spans="1:34" x14ac:dyDescent="0.25">
      <c r="A168">
        <v>167</v>
      </c>
      <c r="F168" t="s">
        <v>3090</v>
      </c>
      <c r="G168" t="s">
        <v>75</v>
      </c>
      <c r="H168" t="s">
        <v>75</v>
      </c>
      <c r="I168" t="s">
        <v>75</v>
      </c>
      <c r="L168" t="s">
        <v>75</v>
      </c>
      <c r="M168">
        <v>0</v>
      </c>
      <c r="O168">
        <v>0</v>
      </c>
      <c r="P168">
        <v>0</v>
      </c>
      <c r="Q168">
        <v>0</v>
      </c>
      <c r="R168" t="str">
        <f t="shared" si="4"/>
        <v>0</v>
      </c>
      <c r="S168" t="str">
        <f t="shared" si="5"/>
        <v>0</v>
      </c>
      <c r="V168" t="s">
        <v>407</v>
      </c>
      <c r="Y168" t="s">
        <v>408</v>
      </c>
      <c r="Z168">
        <v>959167</v>
      </c>
      <c r="AA168" t="s">
        <v>409</v>
      </c>
      <c r="AB168" t="s">
        <v>410</v>
      </c>
      <c r="AG168" t="str">
        <f>VLOOKUP(F168,TD_AJUSTE!$A$2:$D$780,3,0)</f>
        <v>VAZIO</v>
      </c>
      <c r="AH168">
        <f>VLOOKUP(F168,TD_AJUSTE!$A$2:$D$780,4,0)</f>
        <v>0</v>
      </c>
    </row>
    <row r="169" spans="1:34" x14ac:dyDescent="0.25">
      <c r="A169">
        <v>168</v>
      </c>
      <c r="F169" t="s">
        <v>3174</v>
      </c>
      <c r="G169" t="s">
        <v>411</v>
      </c>
      <c r="H169" t="s">
        <v>412</v>
      </c>
      <c r="I169" t="s">
        <v>64</v>
      </c>
      <c r="L169" t="s">
        <v>65</v>
      </c>
      <c r="M169">
        <v>24</v>
      </c>
      <c r="O169">
        <v>190</v>
      </c>
      <c r="P169">
        <v>4560</v>
      </c>
      <c r="Q169">
        <v>15160361</v>
      </c>
      <c r="R169" t="str">
        <f t="shared" si="4"/>
        <v>151603</v>
      </c>
      <c r="S169" t="str">
        <f t="shared" si="5"/>
        <v>1516</v>
      </c>
      <c r="V169" t="s">
        <v>79</v>
      </c>
      <c r="Y169" t="s">
        <v>413</v>
      </c>
      <c r="Z169">
        <v>955746</v>
      </c>
      <c r="AA169" t="s">
        <v>414</v>
      </c>
      <c r="AB169" t="s">
        <v>415</v>
      </c>
      <c r="AG169" t="str">
        <f>VLOOKUP(F169,TD_AJUSTE!$A$2:$D$780,3,0)</f>
        <v>BOLA DE BASQUETE</v>
      </c>
      <c r="AH169" t="str">
        <f>VLOOKUP(F169,TD_AJUSTE!$A$2:$D$780,4,0)</f>
        <v>MATERIAL ESPORTIVO</v>
      </c>
    </row>
    <row r="170" spans="1:34" x14ac:dyDescent="0.25">
      <c r="A170">
        <v>169</v>
      </c>
      <c r="F170" t="s">
        <v>3180</v>
      </c>
      <c r="G170" t="s">
        <v>416</v>
      </c>
      <c r="H170" t="s">
        <v>417</v>
      </c>
      <c r="I170" t="s">
        <v>64</v>
      </c>
      <c r="L170" t="s">
        <v>65</v>
      </c>
      <c r="M170">
        <v>30</v>
      </c>
      <c r="O170">
        <v>92</v>
      </c>
      <c r="P170">
        <v>2760</v>
      </c>
      <c r="Q170">
        <v>15160360</v>
      </c>
      <c r="R170" t="str">
        <f t="shared" si="4"/>
        <v>151603</v>
      </c>
      <c r="S170" t="str">
        <f t="shared" si="5"/>
        <v>1516</v>
      </c>
      <c r="V170" t="s">
        <v>79</v>
      </c>
      <c r="Y170" t="s">
        <v>413</v>
      </c>
      <c r="Z170">
        <v>955746</v>
      </c>
      <c r="AA170" t="s">
        <v>414</v>
      </c>
      <c r="AB170" t="s">
        <v>415</v>
      </c>
      <c r="AG170" t="str">
        <f>VLOOKUP(F170,TD_AJUSTE!$A$2:$D$780,3,0)</f>
        <v>BOLA DE BASQUETE</v>
      </c>
      <c r="AH170" t="str">
        <f>VLOOKUP(F170,TD_AJUSTE!$A$2:$D$780,4,0)</f>
        <v>Material Esportivo</v>
      </c>
    </row>
    <row r="171" spans="1:34" x14ac:dyDescent="0.25">
      <c r="A171">
        <v>170</v>
      </c>
      <c r="F171" t="s">
        <v>3174</v>
      </c>
      <c r="G171" t="s">
        <v>418</v>
      </c>
      <c r="H171" t="s">
        <v>419</v>
      </c>
      <c r="I171" t="s">
        <v>64</v>
      </c>
      <c r="L171" t="s">
        <v>65</v>
      </c>
      <c r="M171">
        <v>45</v>
      </c>
      <c r="O171">
        <v>40</v>
      </c>
      <c r="P171">
        <v>1800</v>
      </c>
      <c r="Q171">
        <v>15160352</v>
      </c>
      <c r="R171" t="str">
        <f t="shared" si="4"/>
        <v>151603</v>
      </c>
      <c r="S171" t="str">
        <f t="shared" si="5"/>
        <v>1516</v>
      </c>
      <c r="V171" t="s">
        <v>79</v>
      </c>
      <c r="Y171" t="s">
        <v>413</v>
      </c>
      <c r="Z171">
        <v>955746</v>
      </c>
      <c r="AA171" t="s">
        <v>414</v>
      </c>
      <c r="AB171" t="s">
        <v>415</v>
      </c>
      <c r="AG171" t="str">
        <f>VLOOKUP(F171,TD_AJUSTE!$A$2:$D$780,3,0)</f>
        <v>BOLA DE BASQUETE</v>
      </c>
      <c r="AH171" t="str">
        <f>VLOOKUP(F171,TD_AJUSTE!$A$2:$D$780,4,0)</f>
        <v>MATERIAL ESPORTIVO</v>
      </c>
    </row>
    <row r="172" spans="1:34" x14ac:dyDescent="0.25">
      <c r="A172">
        <v>171</v>
      </c>
      <c r="F172" t="s">
        <v>352</v>
      </c>
      <c r="G172" t="s">
        <v>420</v>
      </c>
      <c r="H172" t="s">
        <v>421</v>
      </c>
      <c r="I172" t="s">
        <v>64</v>
      </c>
      <c r="L172" t="s">
        <v>68</v>
      </c>
      <c r="M172">
        <v>300</v>
      </c>
      <c r="O172">
        <v>25</v>
      </c>
      <c r="P172">
        <v>7500</v>
      </c>
      <c r="Q172">
        <v>15160363</v>
      </c>
      <c r="R172" t="str">
        <f t="shared" si="4"/>
        <v>151603</v>
      </c>
      <c r="S172" t="str">
        <f t="shared" si="5"/>
        <v>1516</v>
      </c>
      <c r="V172" t="s">
        <v>79</v>
      </c>
      <c r="Y172" t="s">
        <v>413</v>
      </c>
      <c r="Z172">
        <v>955746</v>
      </c>
      <c r="AA172" t="s">
        <v>414</v>
      </c>
      <c r="AB172" t="s">
        <v>415</v>
      </c>
      <c r="AG172" t="str">
        <f>VLOOKUP(F172,TD_AJUSTE!$A$2:$D$780,3,0)</f>
        <v>COLETE</v>
      </c>
      <c r="AH172">
        <f>VLOOKUP(F172,TD_AJUSTE!$A$2:$D$780,4,0)</f>
        <v>0</v>
      </c>
    </row>
    <row r="173" spans="1:34" x14ac:dyDescent="0.25">
      <c r="A173">
        <v>172</v>
      </c>
      <c r="F173" t="s">
        <v>3181</v>
      </c>
      <c r="G173" t="s">
        <v>422</v>
      </c>
      <c r="H173" t="s">
        <v>423</v>
      </c>
      <c r="I173" t="s">
        <v>32</v>
      </c>
      <c r="L173" t="s">
        <v>33</v>
      </c>
      <c r="M173">
        <v>20</v>
      </c>
      <c r="O173">
        <v>2996</v>
      </c>
      <c r="P173">
        <v>59920</v>
      </c>
      <c r="Q173">
        <v>15370710</v>
      </c>
      <c r="R173" t="str">
        <f t="shared" si="4"/>
        <v>153707</v>
      </c>
      <c r="S173" t="str">
        <f t="shared" si="5"/>
        <v>1537</v>
      </c>
      <c r="V173" t="s">
        <v>79</v>
      </c>
      <c r="Y173" t="s">
        <v>413</v>
      </c>
      <c r="Z173">
        <v>955746</v>
      </c>
      <c r="AA173" t="s">
        <v>414</v>
      </c>
      <c r="AB173" t="s">
        <v>415</v>
      </c>
      <c r="AG173" t="str">
        <f>VLOOKUP(F173,TD_AJUSTE!$A$2:$D$780,3,0)</f>
        <v>COORDENADOR ADMINISTRATIVO</v>
      </c>
      <c r="AH173" t="str">
        <f>VLOOKUP(F173,TD_AJUSTE!$A$2:$D$780,4,0)</f>
        <v>RECURSOS HUMANOS</v>
      </c>
    </row>
    <row r="174" spans="1:34" x14ac:dyDescent="0.25">
      <c r="A174">
        <v>173</v>
      </c>
      <c r="F174" t="s">
        <v>3182</v>
      </c>
      <c r="G174" t="s">
        <v>424</v>
      </c>
      <c r="H174" t="s">
        <v>425</v>
      </c>
      <c r="I174" t="s">
        <v>64</v>
      </c>
      <c r="L174" t="s">
        <v>68</v>
      </c>
      <c r="M174">
        <v>300</v>
      </c>
      <c r="O174">
        <v>49</v>
      </c>
      <c r="P174">
        <v>14700</v>
      </c>
      <c r="Q174">
        <v>15370692</v>
      </c>
      <c r="R174" t="str">
        <f t="shared" si="4"/>
        <v>153706</v>
      </c>
      <c r="S174" t="str">
        <f t="shared" si="5"/>
        <v>1537</v>
      </c>
      <c r="V174" t="s">
        <v>79</v>
      </c>
      <c r="Y174" t="s">
        <v>413</v>
      </c>
      <c r="Z174">
        <v>955746</v>
      </c>
      <c r="AA174" t="s">
        <v>414</v>
      </c>
      <c r="AB174" t="s">
        <v>415</v>
      </c>
      <c r="AG174">
        <f>VLOOKUP(F174,TD_AJUSTE!$A$2:$D$780,3,0)</f>
        <v>0</v>
      </c>
      <c r="AH174">
        <f>VLOOKUP(F174,TD_AJUSTE!$A$2:$D$780,4,0)</f>
        <v>0</v>
      </c>
    </row>
    <row r="175" spans="1:34" x14ac:dyDescent="0.25">
      <c r="A175">
        <v>174</v>
      </c>
      <c r="F175" t="s">
        <v>3183</v>
      </c>
      <c r="G175" t="s">
        <v>426</v>
      </c>
      <c r="H175" t="s">
        <v>427</v>
      </c>
      <c r="I175" t="s">
        <v>32</v>
      </c>
      <c r="L175" t="s">
        <v>33</v>
      </c>
      <c r="M175">
        <v>20</v>
      </c>
      <c r="O175">
        <v>3000</v>
      </c>
      <c r="P175">
        <v>60000</v>
      </c>
      <c r="Q175">
        <v>15160320</v>
      </c>
      <c r="R175" t="str">
        <f t="shared" si="4"/>
        <v>151603</v>
      </c>
      <c r="S175" t="str">
        <f t="shared" si="5"/>
        <v>1516</v>
      </c>
      <c r="V175" t="s">
        <v>79</v>
      </c>
      <c r="Y175" t="s">
        <v>413</v>
      </c>
      <c r="Z175">
        <v>955746</v>
      </c>
      <c r="AA175" t="s">
        <v>414</v>
      </c>
      <c r="AB175" t="s">
        <v>415</v>
      </c>
      <c r="AG175" t="str">
        <f>VLOOKUP(F175,TD_AJUSTE!$A$2:$D$780,3,0)</f>
        <v>COORDENADOR DE ESPORTE</v>
      </c>
      <c r="AH175" t="str">
        <f>VLOOKUP(F175,TD_AJUSTE!$A$2:$D$780,4,0)</f>
        <v>RECURSOS HUMANOS</v>
      </c>
    </row>
    <row r="176" spans="1:34" x14ac:dyDescent="0.25">
      <c r="A176">
        <v>175</v>
      </c>
      <c r="F176" t="s">
        <v>3174</v>
      </c>
      <c r="G176" t="s">
        <v>428</v>
      </c>
      <c r="H176" t="s">
        <v>429</v>
      </c>
      <c r="I176" t="s">
        <v>64</v>
      </c>
      <c r="L176" t="s">
        <v>65</v>
      </c>
      <c r="M176">
        <v>45</v>
      </c>
      <c r="O176">
        <v>40</v>
      </c>
      <c r="P176">
        <v>1800</v>
      </c>
      <c r="Q176">
        <v>15160349</v>
      </c>
      <c r="R176" t="str">
        <f t="shared" si="4"/>
        <v>151603</v>
      </c>
      <c r="S176" t="str">
        <f t="shared" si="5"/>
        <v>1516</v>
      </c>
      <c r="V176" t="s">
        <v>79</v>
      </c>
      <c r="Y176" t="s">
        <v>413</v>
      </c>
      <c r="Z176">
        <v>955746</v>
      </c>
      <c r="AA176" t="s">
        <v>414</v>
      </c>
      <c r="AB176" t="s">
        <v>415</v>
      </c>
      <c r="AG176" t="str">
        <f>VLOOKUP(F176,TD_AJUSTE!$A$2:$D$780,3,0)</f>
        <v>BOLA DE BASQUETE</v>
      </c>
      <c r="AH176" t="str">
        <f>VLOOKUP(F176,TD_AJUSTE!$A$2:$D$780,4,0)</f>
        <v>MATERIAL ESPORTIVO</v>
      </c>
    </row>
    <row r="177" spans="1:34" x14ac:dyDescent="0.25">
      <c r="A177">
        <v>176</v>
      </c>
      <c r="F177" t="s">
        <v>3184</v>
      </c>
      <c r="G177" t="s">
        <v>430</v>
      </c>
      <c r="H177" t="s">
        <v>431</v>
      </c>
      <c r="I177" t="s">
        <v>64</v>
      </c>
      <c r="L177" t="s">
        <v>68</v>
      </c>
      <c r="M177">
        <v>600</v>
      </c>
      <c r="O177">
        <v>95</v>
      </c>
      <c r="P177">
        <v>57000</v>
      </c>
      <c r="Q177">
        <v>15160362</v>
      </c>
      <c r="R177" t="str">
        <f t="shared" si="4"/>
        <v>151603</v>
      </c>
      <c r="S177" t="str">
        <f t="shared" si="5"/>
        <v>1516</v>
      </c>
      <c r="V177" t="s">
        <v>79</v>
      </c>
      <c r="Y177" t="s">
        <v>413</v>
      </c>
      <c r="Z177">
        <v>955746</v>
      </c>
      <c r="AA177" t="s">
        <v>414</v>
      </c>
      <c r="AB177" t="s">
        <v>415</v>
      </c>
      <c r="AG177">
        <f>VLOOKUP(F177,TD_AJUSTE!$A$2:$D$780,3,0)</f>
        <v>0</v>
      </c>
      <c r="AH177">
        <f>VLOOKUP(F177,TD_AJUSTE!$A$2:$D$780,4,0)</f>
        <v>0</v>
      </c>
    </row>
    <row r="178" spans="1:34" x14ac:dyDescent="0.25">
      <c r="A178">
        <v>177</v>
      </c>
      <c r="F178" t="s">
        <v>3174</v>
      </c>
      <c r="G178" t="s">
        <v>432</v>
      </c>
      <c r="H178" t="s">
        <v>433</v>
      </c>
      <c r="I178" t="s">
        <v>64</v>
      </c>
      <c r="L178" t="s">
        <v>65</v>
      </c>
      <c r="M178">
        <v>60</v>
      </c>
      <c r="O178">
        <v>80</v>
      </c>
      <c r="P178">
        <v>4800</v>
      </c>
      <c r="Q178">
        <v>15160348</v>
      </c>
      <c r="R178" t="str">
        <f t="shared" si="4"/>
        <v>151603</v>
      </c>
      <c r="S178" t="str">
        <f t="shared" si="5"/>
        <v>1516</v>
      </c>
      <c r="V178" t="s">
        <v>79</v>
      </c>
      <c r="Y178" t="s">
        <v>413</v>
      </c>
      <c r="Z178">
        <v>955746</v>
      </c>
      <c r="AA178" t="s">
        <v>414</v>
      </c>
      <c r="AB178" t="s">
        <v>415</v>
      </c>
      <c r="AG178" t="str">
        <f>VLOOKUP(F178,TD_AJUSTE!$A$2:$D$780,3,0)</f>
        <v>BOLA DE BASQUETE</v>
      </c>
      <c r="AH178" t="str">
        <f>VLOOKUP(F178,TD_AJUSTE!$A$2:$D$780,4,0)</f>
        <v>MATERIAL ESPORTIVO</v>
      </c>
    </row>
    <row r="179" spans="1:34" x14ac:dyDescent="0.25">
      <c r="A179">
        <v>178</v>
      </c>
      <c r="F179" t="s">
        <v>3160</v>
      </c>
      <c r="G179" t="s">
        <v>434</v>
      </c>
      <c r="H179" t="s">
        <v>435</v>
      </c>
      <c r="I179" t="s">
        <v>32</v>
      </c>
      <c r="L179" t="s">
        <v>33</v>
      </c>
      <c r="M179">
        <v>60</v>
      </c>
      <c r="O179">
        <v>2000</v>
      </c>
      <c r="P179">
        <v>120000</v>
      </c>
      <c r="Q179">
        <v>15160316</v>
      </c>
      <c r="R179" t="str">
        <f t="shared" si="4"/>
        <v>151603</v>
      </c>
      <c r="S179" t="str">
        <f t="shared" si="5"/>
        <v>1516</v>
      </c>
      <c r="V179" t="s">
        <v>79</v>
      </c>
      <c r="Y179" t="s">
        <v>413</v>
      </c>
      <c r="Z179">
        <v>955746</v>
      </c>
      <c r="AA179" t="s">
        <v>414</v>
      </c>
      <c r="AB179" t="s">
        <v>415</v>
      </c>
      <c r="AG179">
        <f>VLOOKUP(F179,TD_AJUSTE!$A$2:$D$780,3,0)</f>
        <v>0</v>
      </c>
      <c r="AH179">
        <f>VLOOKUP(F179,TD_AJUSTE!$A$2:$D$780,4,0)</f>
        <v>0</v>
      </c>
    </row>
    <row r="180" spans="1:34" x14ac:dyDescent="0.25">
      <c r="A180">
        <v>179</v>
      </c>
      <c r="F180" t="s">
        <v>100</v>
      </c>
      <c r="G180" t="s">
        <v>436</v>
      </c>
      <c r="H180" t="s">
        <v>437</v>
      </c>
      <c r="I180" t="s">
        <v>64</v>
      </c>
      <c r="L180" t="s">
        <v>68</v>
      </c>
      <c r="M180">
        <v>1</v>
      </c>
      <c r="O180">
        <v>13140</v>
      </c>
      <c r="P180">
        <v>13140</v>
      </c>
      <c r="Q180">
        <v>15401084</v>
      </c>
      <c r="R180" t="str">
        <f t="shared" si="4"/>
        <v>154010</v>
      </c>
      <c r="S180" t="str">
        <f t="shared" si="5"/>
        <v>1540</v>
      </c>
      <c r="V180" t="s">
        <v>79</v>
      </c>
      <c r="Y180" t="s">
        <v>413</v>
      </c>
      <c r="Z180">
        <v>955746</v>
      </c>
      <c r="AA180" t="s">
        <v>414</v>
      </c>
      <c r="AB180" t="s">
        <v>415</v>
      </c>
      <c r="AG180" t="str">
        <f>VLOOKUP(F180,TD_AJUSTE!$A$2:$D$780,3,0)</f>
        <v>SQUEEZE</v>
      </c>
      <c r="AH180" t="str">
        <f>VLOOKUP(F180,TD_AJUSTE!$A$2:$D$780,4,0)</f>
        <v>Material Físico</v>
      </c>
    </row>
    <row r="181" spans="1:34" x14ac:dyDescent="0.25">
      <c r="A181">
        <v>180</v>
      </c>
      <c r="F181" t="s">
        <v>1424</v>
      </c>
      <c r="G181" t="s">
        <v>438</v>
      </c>
      <c r="H181" t="s">
        <v>439</v>
      </c>
      <c r="I181" t="s">
        <v>32</v>
      </c>
      <c r="L181" t="s">
        <v>33</v>
      </c>
      <c r="M181">
        <v>60</v>
      </c>
      <c r="O181">
        <v>2000</v>
      </c>
      <c r="P181">
        <v>120000</v>
      </c>
      <c r="Q181">
        <v>15160341</v>
      </c>
      <c r="R181" t="str">
        <f t="shared" si="4"/>
        <v>151603</v>
      </c>
      <c r="S181" t="str">
        <f t="shared" si="5"/>
        <v>1516</v>
      </c>
      <c r="V181" t="s">
        <v>79</v>
      </c>
      <c r="Y181" t="s">
        <v>413</v>
      </c>
      <c r="Z181">
        <v>955746</v>
      </c>
      <c r="AA181" t="s">
        <v>414</v>
      </c>
      <c r="AB181" t="s">
        <v>415</v>
      </c>
      <c r="AG181">
        <f>VLOOKUP(F181,TD_AJUSTE!$A$2:$D$780,3,0)</f>
        <v>0</v>
      </c>
      <c r="AH181">
        <f>VLOOKUP(F181,TD_AJUSTE!$A$2:$D$780,4,0)</f>
        <v>0</v>
      </c>
    </row>
    <row r="182" spans="1:34" x14ac:dyDescent="0.25">
      <c r="A182">
        <v>181</v>
      </c>
      <c r="F182" t="s">
        <v>3174</v>
      </c>
      <c r="G182" t="s">
        <v>440</v>
      </c>
      <c r="H182" t="s">
        <v>441</v>
      </c>
      <c r="I182" t="s">
        <v>64</v>
      </c>
      <c r="L182" t="s">
        <v>65</v>
      </c>
      <c r="M182">
        <v>60</v>
      </c>
      <c r="O182">
        <v>130</v>
      </c>
      <c r="P182">
        <v>7800</v>
      </c>
      <c r="Q182">
        <v>15160347</v>
      </c>
      <c r="R182" t="str">
        <f t="shared" si="4"/>
        <v>151603</v>
      </c>
      <c r="S182" t="str">
        <f t="shared" si="5"/>
        <v>1516</v>
      </c>
      <c r="V182" t="s">
        <v>79</v>
      </c>
      <c r="Y182" t="s">
        <v>413</v>
      </c>
      <c r="Z182">
        <v>955746</v>
      </c>
      <c r="AA182" t="s">
        <v>414</v>
      </c>
      <c r="AB182" t="s">
        <v>415</v>
      </c>
      <c r="AG182" t="str">
        <f>VLOOKUP(F182,TD_AJUSTE!$A$2:$D$780,3,0)</f>
        <v>BOLA DE BASQUETE</v>
      </c>
      <c r="AH182" t="str">
        <f>VLOOKUP(F182,TD_AJUSTE!$A$2:$D$780,4,0)</f>
        <v>MATERIAL ESPORTIVO</v>
      </c>
    </row>
    <row r="183" spans="1:34" x14ac:dyDescent="0.25">
      <c r="A183">
        <v>182</v>
      </c>
      <c r="F183" t="s">
        <v>1429</v>
      </c>
      <c r="G183" t="s">
        <v>442</v>
      </c>
      <c r="H183" t="s">
        <v>443</v>
      </c>
      <c r="I183" t="s">
        <v>32</v>
      </c>
      <c r="L183" t="s">
        <v>33</v>
      </c>
      <c r="M183">
        <v>60</v>
      </c>
      <c r="O183">
        <v>1700</v>
      </c>
      <c r="P183">
        <v>102000</v>
      </c>
      <c r="Q183">
        <v>15160344</v>
      </c>
      <c r="R183" t="str">
        <f t="shared" si="4"/>
        <v>151603</v>
      </c>
      <c r="S183" t="str">
        <f t="shared" si="5"/>
        <v>1516</v>
      </c>
      <c r="V183" t="s">
        <v>79</v>
      </c>
      <c r="Y183" t="s">
        <v>413</v>
      </c>
      <c r="Z183">
        <v>955746</v>
      </c>
      <c r="AA183" t="s">
        <v>414</v>
      </c>
      <c r="AB183" t="s">
        <v>415</v>
      </c>
      <c r="AG183" t="str">
        <f>VLOOKUP(F183,TD_AJUSTE!$A$2:$D$780,3,0)</f>
        <v>MONITOR</v>
      </c>
      <c r="AH183" t="str">
        <f>VLOOKUP(F183,TD_AJUSTE!$A$2:$D$780,4,0)</f>
        <v>Recursos Humanos</v>
      </c>
    </row>
    <row r="184" spans="1:34" x14ac:dyDescent="0.25">
      <c r="A184">
        <v>183</v>
      </c>
      <c r="F184" t="s">
        <v>444</v>
      </c>
      <c r="G184" t="s">
        <v>444</v>
      </c>
      <c r="H184" t="s">
        <v>445</v>
      </c>
      <c r="I184" t="s">
        <v>64</v>
      </c>
      <c r="L184" t="s">
        <v>68</v>
      </c>
      <c r="M184">
        <v>600</v>
      </c>
      <c r="O184">
        <v>19</v>
      </c>
      <c r="P184">
        <v>11400</v>
      </c>
      <c r="Q184">
        <v>15160375</v>
      </c>
      <c r="R184" t="str">
        <f t="shared" si="4"/>
        <v>151603</v>
      </c>
      <c r="S184" t="str">
        <f t="shared" si="5"/>
        <v>1516</v>
      </c>
      <c r="V184" t="s">
        <v>79</v>
      </c>
      <c r="Y184" t="s">
        <v>413</v>
      </c>
      <c r="Z184">
        <v>955746</v>
      </c>
      <c r="AA184" t="s">
        <v>414</v>
      </c>
      <c r="AB184" t="s">
        <v>415</v>
      </c>
      <c r="AG184" t="str">
        <f>VLOOKUP(F184,TD_AJUSTE!$A$2:$D$780,3,0)</f>
        <v>SACOCHILA</v>
      </c>
      <c r="AH184" t="str">
        <f>VLOOKUP(F184,TD_AJUSTE!$A$2:$D$780,4,0)</f>
        <v>MATERIAL ESPORTIVO</v>
      </c>
    </row>
    <row r="185" spans="1:34" x14ac:dyDescent="0.25">
      <c r="A185">
        <v>184</v>
      </c>
      <c r="F185" t="s">
        <v>446</v>
      </c>
      <c r="G185" t="s">
        <v>446</v>
      </c>
      <c r="H185" t="s">
        <v>447</v>
      </c>
      <c r="I185" t="s">
        <v>32</v>
      </c>
      <c r="L185" t="s">
        <v>120</v>
      </c>
      <c r="M185">
        <v>12</v>
      </c>
      <c r="O185">
        <v>335</v>
      </c>
      <c r="P185">
        <v>4020</v>
      </c>
      <c r="Q185">
        <v>15370705</v>
      </c>
      <c r="R185" t="str">
        <f t="shared" si="4"/>
        <v>153707</v>
      </c>
      <c r="S185" t="str">
        <f t="shared" si="5"/>
        <v>1537</v>
      </c>
      <c r="V185" t="s">
        <v>79</v>
      </c>
      <c r="Y185" t="s">
        <v>413</v>
      </c>
      <c r="Z185">
        <v>955746</v>
      </c>
      <c r="AA185" t="s">
        <v>414</v>
      </c>
      <c r="AB185" t="s">
        <v>415</v>
      </c>
      <c r="AG185">
        <f>VLOOKUP(F185,TD_AJUSTE!$A$2:$D$780,3,0)</f>
        <v>0</v>
      </c>
      <c r="AH185">
        <f>VLOOKUP(F185,TD_AJUSTE!$A$2:$D$780,4,0)</f>
        <v>0</v>
      </c>
    </row>
    <row r="186" spans="1:34" x14ac:dyDescent="0.25">
      <c r="A186">
        <v>185</v>
      </c>
      <c r="F186" t="s">
        <v>3180</v>
      </c>
      <c r="G186" t="s">
        <v>448</v>
      </c>
      <c r="H186" t="s">
        <v>449</v>
      </c>
      <c r="I186" t="s">
        <v>64</v>
      </c>
      <c r="L186" t="s">
        <v>65</v>
      </c>
      <c r="M186">
        <v>30</v>
      </c>
      <c r="O186">
        <v>40</v>
      </c>
      <c r="P186">
        <v>1200</v>
      </c>
      <c r="Q186">
        <v>15160359</v>
      </c>
      <c r="R186" t="str">
        <f t="shared" si="4"/>
        <v>151603</v>
      </c>
      <c r="S186" t="str">
        <f t="shared" si="5"/>
        <v>1516</v>
      </c>
      <c r="V186" t="s">
        <v>79</v>
      </c>
      <c r="Y186" t="s">
        <v>413</v>
      </c>
      <c r="Z186">
        <v>955746</v>
      </c>
      <c r="AA186" t="s">
        <v>414</v>
      </c>
      <c r="AB186" t="s">
        <v>415</v>
      </c>
      <c r="AG186" t="str">
        <f>VLOOKUP(F186,TD_AJUSTE!$A$2:$D$780,3,0)</f>
        <v>BOLA DE BASQUETE</v>
      </c>
      <c r="AH186" t="str">
        <f>VLOOKUP(F186,TD_AJUSTE!$A$2:$D$780,4,0)</f>
        <v>Material Esportivo</v>
      </c>
    </row>
    <row r="187" spans="1:34" x14ac:dyDescent="0.25">
      <c r="A187">
        <v>186</v>
      </c>
      <c r="F187" t="s">
        <v>3185</v>
      </c>
      <c r="G187" t="s">
        <v>450</v>
      </c>
      <c r="H187" t="s">
        <v>451</v>
      </c>
      <c r="I187" t="s">
        <v>64</v>
      </c>
      <c r="L187" t="s">
        <v>68</v>
      </c>
      <c r="M187">
        <v>300</v>
      </c>
      <c r="O187">
        <v>185</v>
      </c>
      <c r="P187">
        <v>55500</v>
      </c>
      <c r="Q187">
        <v>15370701</v>
      </c>
      <c r="R187" t="str">
        <f t="shared" si="4"/>
        <v>153707</v>
      </c>
      <c r="S187" t="str">
        <f t="shared" si="5"/>
        <v>1537</v>
      </c>
      <c r="V187" t="s">
        <v>79</v>
      </c>
      <c r="Y187" t="s">
        <v>413</v>
      </c>
      <c r="Z187">
        <v>955746</v>
      </c>
      <c r="AA187" t="s">
        <v>414</v>
      </c>
      <c r="AB187" t="s">
        <v>415</v>
      </c>
      <c r="AG187">
        <f>VLOOKUP(F187,TD_AJUSTE!$A$2:$D$780,3,0)</f>
        <v>0</v>
      </c>
      <c r="AH187">
        <f>VLOOKUP(F187,TD_AJUSTE!$A$2:$D$780,4,0)</f>
        <v>0</v>
      </c>
    </row>
    <row r="188" spans="1:34" x14ac:dyDescent="0.25">
      <c r="A188">
        <v>187</v>
      </c>
      <c r="F188" t="s">
        <v>1429</v>
      </c>
      <c r="G188" t="s">
        <v>452</v>
      </c>
      <c r="H188" t="s">
        <v>453</v>
      </c>
      <c r="I188" t="s">
        <v>32</v>
      </c>
      <c r="L188" t="s">
        <v>33</v>
      </c>
      <c r="M188">
        <v>60</v>
      </c>
      <c r="O188">
        <v>1700</v>
      </c>
      <c r="P188">
        <v>102000</v>
      </c>
      <c r="Q188">
        <v>15160319</v>
      </c>
      <c r="R188" t="str">
        <f t="shared" si="4"/>
        <v>151603</v>
      </c>
      <c r="S188" t="str">
        <f t="shared" si="5"/>
        <v>1516</v>
      </c>
      <c r="V188" t="s">
        <v>79</v>
      </c>
      <c r="Y188" t="s">
        <v>413</v>
      </c>
      <c r="Z188">
        <v>955746</v>
      </c>
      <c r="AA188" t="s">
        <v>414</v>
      </c>
      <c r="AB188" t="s">
        <v>415</v>
      </c>
      <c r="AG188" t="str">
        <f>VLOOKUP(F188,TD_AJUSTE!$A$2:$D$780,3,0)</f>
        <v>MONITOR</v>
      </c>
      <c r="AH188" t="str">
        <f>VLOOKUP(F188,TD_AJUSTE!$A$2:$D$780,4,0)</f>
        <v>Recursos Humanos</v>
      </c>
    </row>
    <row r="189" spans="1:34" x14ac:dyDescent="0.25">
      <c r="A189">
        <v>188</v>
      </c>
      <c r="F189" t="s">
        <v>1351</v>
      </c>
      <c r="G189" t="s">
        <v>454</v>
      </c>
      <c r="H189" t="s">
        <v>455</v>
      </c>
      <c r="I189" t="s">
        <v>64</v>
      </c>
      <c r="L189" t="s">
        <v>68</v>
      </c>
      <c r="M189">
        <v>600</v>
      </c>
      <c r="O189">
        <v>55</v>
      </c>
      <c r="P189">
        <v>33000</v>
      </c>
      <c r="Q189">
        <v>15160372</v>
      </c>
      <c r="R189" t="str">
        <f t="shared" si="4"/>
        <v>151603</v>
      </c>
      <c r="S189" t="str">
        <f t="shared" si="5"/>
        <v>1516</v>
      </c>
      <c r="V189" t="s">
        <v>79</v>
      </c>
      <c r="Y189" t="s">
        <v>413</v>
      </c>
      <c r="Z189">
        <v>955746</v>
      </c>
      <c r="AA189" t="s">
        <v>414</v>
      </c>
      <c r="AB189" t="s">
        <v>415</v>
      </c>
      <c r="AG189" t="str">
        <f>VLOOKUP(F189,TD_AJUSTE!$A$2:$D$780,3,0)</f>
        <v>CAMISA</v>
      </c>
      <c r="AH189" t="str">
        <f>VLOOKUP(F189,TD_AJUSTE!$A$2:$D$780,4,0)</f>
        <v>Uniforme</v>
      </c>
    </row>
    <row r="190" spans="1:34" x14ac:dyDescent="0.25">
      <c r="A190">
        <v>189</v>
      </c>
      <c r="F190" t="s">
        <v>3160</v>
      </c>
      <c r="G190" t="s">
        <v>456</v>
      </c>
      <c r="H190" t="s">
        <v>457</v>
      </c>
      <c r="I190" t="s">
        <v>32</v>
      </c>
      <c r="L190" t="s">
        <v>33</v>
      </c>
      <c r="M190">
        <v>20</v>
      </c>
      <c r="O190">
        <v>3000</v>
      </c>
      <c r="P190">
        <v>60000</v>
      </c>
      <c r="Q190">
        <v>15160315</v>
      </c>
      <c r="R190" t="str">
        <f t="shared" si="4"/>
        <v>151603</v>
      </c>
      <c r="S190" t="str">
        <f t="shared" si="5"/>
        <v>1516</v>
      </c>
      <c r="V190" t="s">
        <v>79</v>
      </c>
      <c r="Y190" t="s">
        <v>413</v>
      </c>
      <c r="Z190">
        <v>955746</v>
      </c>
      <c r="AA190" t="s">
        <v>414</v>
      </c>
      <c r="AB190" t="s">
        <v>415</v>
      </c>
      <c r="AG190">
        <f>VLOOKUP(F190,TD_AJUSTE!$A$2:$D$780,3,0)</f>
        <v>0</v>
      </c>
      <c r="AH190">
        <f>VLOOKUP(F190,TD_AJUSTE!$A$2:$D$780,4,0)</f>
        <v>0</v>
      </c>
    </row>
    <row r="191" spans="1:34" x14ac:dyDescent="0.25">
      <c r="A191">
        <v>190</v>
      </c>
      <c r="F191" t="s">
        <v>3186</v>
      </c>
      <c r="G191" t="s">
        <v>458</v>
      </c>
      <c r="H191" t="s">
        <v>459</v>
      </c>
      <c r="I191" t="s">
        <v>64</v>
      </c>
      <c r="L191" t="s">
        <v>68</v>
      </c>
      <c r="M191">
        <v>300</v>
      </c>
      <c r="O191">
        <v>42</v>
      </c>
      <c r="P191">
        <v>12600</v>
      </c>
      <c r="Q191">
        <v>15370693</v>
      </c>
      <c r="R191" t="str">
        <f t="shared" si="4"/>
        <v>153706</v>
      </c>
      <c r="S191" t="str">
        <f t="shared" si="5"/>
        <v>1537</v>
      </c>
      <c r="V191" t="s">
        <v>79</v>
      </c>
      <c r="Y191" t="s">
        <v>413</v>
      </c>
      <c r="Z191">
        <v>955746</v>
      </c>
      <c r="AA191" t="s">
        <v>414</v>
      </c>
      <c r="AB191" t="s">
        <v>415</v>
      </c>
      <c r="AG191">
        <f>VLOOKUP(F191,TD_AJUSTE!$A$2:$D$780,3,0)</f>
        <v>0</v>
      </c>
      <c r="AH191">
        <f>VLOOKUP(F191,TD_AJUSTE!$A$2:$D$780,4,0)</f>
        <v>0</v>
      </c>
    </row>
    <row r="192" spans="1:34" x14ac:dyDescent="0.25">
      <c r="A192">
        <v>191</v>
      </c>
      <c r="F192" t="s">
        <v>586</v>
      </c>
      <c r="G192" t="s">
        <v>460</v>
      </c>
      <c r="H192" t="s">
        <v>461</v>
      </c>
      <c r="I192" t="s">
        <v>32</v>
      </c>
      <c r="L192" t="s">
        <v>33</v>
      </c>
      <c r="M192">
        <v>20</v>
      </c>
      <c r="O192">
        <v>2125</v>
      </c>
      <c r="P192">
        <v>42500</v>
      </c>
      <c r="Q192">
        <v>15370707</v>
      </c>
      <c r="R192" t="str">
        <f t="shared" si="4"/>
        <v>153707</v>
      </c>
      <c r="S192" t="str">
        <f t="shared" si="5"/>
        <v>1537</v>
      </c>
      <c r="V192" t="s">
        <v>79</v>
      </c>
      <c r="Y192" t="s">
        <v>413</v>
      </c>
      <c r="Z192">
        <v>955746</v>
      </c>
      <c r="AA192" t="s">
        <v>414</v>
      </c>
      <c r="AB192" t="s">
        <v>415</v>
      </c>
      <c r="AG192" t="str">
        <f>VLOOKUP(F192,TD_AJUSTE!$A$2:$D$780,3,0)</f>
        <v>ASSESSORIA CONTÁBIL</v>
      </c>
      <c r="AH192" t="str">
        <f>VLOOKUP(F192,TD_AJUSTE!$A$2:$D$780,4,0)</f>
        <v>Contábil</v>
      </c>
    </row>
    <row r="193" spans="1:34" x14ac:dyDescent="0.25">
      <c r="A193">
        <v>192</v>
      </c>
      <c r="F193" t="s">
        <v>462</v>
      </c>
      <c r="G193" t="s">
        <v>462</v>
      </c>
      <c r="H193" t="s">
        <v>462</v>
      </c>
      <c r="I193" t="s">
        <v>32</v>
      </c>
      <c r="L193" t="s">
        <v>33</v>
      </c>
      <c r="M193">
        <v>2</v>
      </c>
      <c r="O193">
        <v>6200</v>
      </c>
      <c r="P193">
        <v>12400</v>
      </c>
      <c r="Q193">
        <v>15185149</v>
      </c>
      <c r="R193" t="str">
        <f t="shared" si="4"/>
        <v>151851</v>
      </c>
      <c r="S193" t="str">
        <f t="shared" si="5"/>
        <v>1518</v>
      </c>
      <c r="V193" t="s">
        <v>463</v>
      </c>
      <c r="Y193" t="s">
        <v>464</v>
      </c>
      <c r="Z193">
        <v>955794</v>
      </c>
      <c r="AA193" t="s">
        <v>465</v>
      </c>
      <c r="AB193" t="s">
        <v>466</v>
      </c>
      <c r="AG193">
        <f>VLOOKUP(F193,TD_AJUSTE!$A$2:$D$780,3,0)</f>
        <v>0</v>
      </c>
      <c r="AH193">
        <f>VLOOKUP(F193,TD_AJUSTE!$A$2:$D$780,4,0)</f>
        <v>0</v>
      </c>
    </row>
    <row r="194" spans="1:34" x14ac:dyDescent="0.25">
      <c r="A194">
        <v>193</v>
      </c>
      <c r="F194" t="s">
        <v>1351</v>
      </c>
      <c r="G194" t="s">
        <v>467</v>
      </c>
      <c r="H194" t="s">
        <v>467</v>
      </c>
      <c r="I194" t="s">
        <v>64</v>
      </c>
      <c r="L194" t="s">
        <v>68</v>
      </c>
      <c r="M194">
        <v>220</v>
      </c>
      <c r="O194">
        <v>49.9</v>
      </c>
      <c r="P194">
        <v>10978</v>
      </c>
      <c r="Q194">
        <v>15185064</v>
      </c>
      <c r="R194" t="str">
        <f t="shared" ref="R194:R257" si="6">LEFT(Q194,6)</f>
        <v>151850</v>
      </c>
      <c r="S194" t="str">
        <f t="shared" ref="S194:S257" si="7">LEFT(Q194,4)</f>
        <v>1518</v>
      </c>
      <c r="V194" t="s">
        <v>463</v>
      </c>
      <c r="Y194" t="s">
        <v>464</v>
      </c>
      <c r="Z194">
        <v>955794</v>
      </c>
      <c r="AA194" t="s">
        <v>465</v>
      </c>
      <c r="AB194" t="s">
        <v>466</v>
      </c>
      <c r="AG194" t="str">
        <f>VLOOKUP(F194,TD_AJUSTE!$A$2:$D$780,3,0)</f>
        <v>CAMISA</v>
      </c>
      <c r="AH194" t="str">
        <f>VLOOKUP(F194,TD_AJUSTE!$A$2:$D$780,4,0)</f>
        <v>Uniforme</v>
      </c>
    </row>
    <row r="195" spans="1:34" x14ac:dyDescent="0.25">
      <c r="A195">
        <v>194</v>
      </c>
      <c r="F195" t="s">
        <v>3111</v>
      </c>
      <c r="G195" t="s">
        <v>469</v>
      </c>
      <c r="H195" t="s">
        <v>469</v>
      </c>
      <c r="I195" t="s">
        <v>32</v>
      </c>
      <c r="L195" t="s">
        <v>33</v>
      </c>
      <c r="M195">
        <v>700</v>
      </c>
      <c r="O195">
        <v>60</v>
      </c>
      <c r="P195">
        <v>42000</v>
      </c>
      <c r="Q195">
        <v>15185173</v>
      </c>
      <c r="R195" t="str">
        <f t="shared" si="6"/>
        <v>151851</v>
      </c>
      <c r="S195" t="str">
        <f t="shared" si="7"/>
        <v>1518</v>
      </c>
      <c r="V195" t="s">
        <v>463</v>
      </c>
      <c r="Y195" t="s">
        <v>464</v>
      </c>
      <c r="Z195">
        <v>955794</v>
      </c>
      <c r="AA195" t="s">
        <v>465</v>
      </c>
      <c r="AB195" t="s">
        <v>466</v>
      </c>
      <c r="AG195">
        <f>VLOOKUP(F195,TD_AJUSTE!$A$2:$D$780,3,0)</f>
        <v>0</v>
      </c>
      <c r="AH195">
        <f>VLOOKUP(F195,TD_AJUSTE!$A$2:$D$780,4,0)</f>
        <v>0</v>
      </c>
    </row>
    <row r="196" spans="1:34" x14ac:dyDescent="0.25">
      <c r="A196">
        <v>195</v>
      </c>
      <c r="F196" t="s">
        <v>3187</v>
      </c>
      <c r="G196" t="s">
        <v>470</v>
      </c>
      <c r="H196" t="s">
        <v>470</v>
      </c>
      <c r="I196" t="s">
        <v>32</v>
      </c>
      <c r="L196" t="s">
        <v>33</v>
      </c>
      <c r="M196">
        <v>4</v>
      </c>
      <c r="O196">
        <v>1520</v>
      </c>
      <c r="P196">
        <v>6080</v>
      </c>
      <c r="Q196">
        <v>15185164</v>
      </c>
      <c r="R196" t="str">
        <f t="shared" si="6"/>
        <v>151851</v>
      </c>
      <c r="S196" t="str">
        <f t="shared" si="7"/>
        <v>1518</v>
      </c>
      <c r="V196" t="s">
        <v>463</v>
      </c>
      <c r="Y196" t="s">
        <v>464</v>
      </c>
      <c r="Z196">
        <v>955794</v>
      </c>
      <c r="AA196" t="s">
        <v>465</v>
      </c>
      <c r="AB196" t="s">
        <v>466</v>
      </c>
      <c r="AG196">
        <f>VLOOKUP(F196,TD_AJUSTE!$A$2:$D$780,3,0)</f>
        <v>0</v>
      </c>
      <c r="AH196">
        <f>VLOOKUP(F196,TD_AJUSTE!$A$2:$D$780,4,0)</f>
        <v>0</v>
      </c>
    </row>
    <row r="197" spans="1:34" x14ac:dyDescent="0.25">
      <c r="A197">
        <v>196</v>
      </c>
      <c r="F197" t="s">
        <v>734</v>
      </c>
      <c r="G197" t="s">
        <v>471</v>
      </c>
      <c r="H197" t="s">
        <v>471</v>
      </c>
      <c r="I197" t="s">
        <v>32</v>
      </c>
      <c r="L197" t="s">
        <v>33</v>
      </c>
      <c r="M197">
        <v>48</v>
      </c>
      <c r="O197">
        <v>450</v>
      </c>
      <c r="P197">
        <v>21600</v>
      </c>
      <c r="Q197">
        <v>15184954</v>
      </c>
      <c r="R197" t="str">
        <f t="shared" si="6"/>
        <v>151849</v>
      </c>
      <c r="S197" t="str">
        <f t="shared" si="7"/>
        <v>1518</v>
      </c>
      <c r="V197" t="s">
        <v>463</v>
      </c>
      <c r="Y197" t="s">
        <v>464</v>
      </c>
      <c r="Z197">
        <v>955794</v>
      </c>
      <c r="AA197" t="s">
        <v>465</v>
      </c>
      <c r="AB197" t="s">
        <v>466</v>
      </c>
      <c r="AG197" t="str">
        <f>VLOOKUP(F197,TD_AJUSTE!$A$2:$D$780,3,0)</f>
        <v>ARBITRAGEM</v>
      </c>
      <c r="AH197">
        <f>VLOOKUP(F197,TD_AJUSTE!$A$2:$D$780,4,0)</f>
        <v>0</v>
      </c>
    </row>
    <row r="198" spans="1:34" x14ac:dyDescent="0.25">
      <c r="A198">
        <v>197</v>
      </c>
      <c r="F198" t="s">
        <v>91</v>
      </c>
      <c r="G198" t="s">
        <v>91</v>
      </c>
      <c r="H198" t="s">
        <v>91</v>
      </c>
      <c r="I198" t="s">
        <v>32</v>
      </c>
      <c r="L198" t="s">
        <v>92</v>
      </c>
      <c r="M198">
        <v>440</v>
      </c>
      <c r="O198">
        <v>16</v>
      </c>
      <c r="P198">
        <v>7040</v>
      </c>
      <c r="Q198">
        <v>15185086</v>
      </c>
      <c r="R198" t="str">
        <f t="shared" si="6"/>
        <v>151850</v>
      </c>
      <c r="S198" t="str">
        <f t="shared" si="7"/>
        <v>1518</v>
      </c>
      <c r="V198" t="s">
        <v>463</v>
      </c>
      <c r="Y198" t="s">
        <v>464</v>
      </c>
      <c r="Z198">
        <v>955794</v>
      </c>
      <c r="AA198" t="s">
        <v>465</v>
      </c>
      <c r="AB198" t="s">
        <v>466</v>
      </c>
      <c r="AG198" t="str">
        <f>VLOOKUP(F198,TD_AJUSTE!$A$2:$D$780,3,0)</f>
        <v>ALIMENTAÇÃO</v>
      </c>
      <c r="AH198" t="str">
        <f>VLOOKUP(F198,TD_AJUSTE!$A$2:$D$780,4,0)</f>
        <v>Alimentação</v>
      </c>
    </row>
    <row r="199" spans="1:34" x14ac:dyDescent="0.25">
      <c r="A199">
        <v>198</v>
      </c>
      <c r="F199" t="s">
        <v>116</v>
      </c>
      <c r="G199" t="s">
        <v>116</v>
      </c>
      <c r="H199" t="s">
        <v>116</v>
      </c>
      <c r="I199" t="s">
        <v>32</v>
      </c>
      <c r="L199" t="s">
        <v>33</v>
      </c>
      <c r="M199">
        <v>3</v>
      </c>
      <c r="O199">
        <v>4500</v>
      </c>
      <c r="P199">
        <v>13500</v>
      </c>
      <c r="Q199">
        <v>15184938</v>
      </c>
      <c r="R199" t="str">
        <f t="shared" si="6"/>
        <v>151849</v>
      </c>
      <c r="S199" t="str">
        <f t="shared" si="7"/>
        <v>1518</v>
      </c>
      <c r="V199" t="s">
        <v>463</v>
      </c>
      <c r="Y199" t="s">
        <v>464</v>
      </c>
      <c r="Z199">
        <v>955794</v>
      </c>
      <c r="AA199" t="s">
        <v>465</v>
      </c>
      <c r="AB199" t="s">
        <v>466</v>
      </c>
      <c r="AG199" t="str">
        <f>VLOOKUP(F199,TD_AJUSTE!$A$2:$D$780,3,0)</f>
        <v>COORDENADOR GERAL</v>
      </c>
      <c r="AH199" t="str">
        <f>VLOOKUP(F199,TD_AJUSTE!$A$2:$D$780,4,0)</f>
        <v>RECURSOS HUMANOS</v>
      </c>
    </row>
    <row r="200" spans="1:34" x14ac:dyDescent="0.25">
      <c r="A200">
        <v>199</v>
      </c>
      <c r="F200" t="s">
        <v>1284</v>
      </c>
      <c r="G200" t="s">
        <v>473</v>
      </c>
      <c r="H200" t="s">
        <v>473</v>
      </c>
      <c r="I200" t="s">
        <v>32</v>
      </c>
      <c r="L200" t="s">
        <v>33</v>
      </c>
      <c r="M200">
        <v>2</v>
      </c>
      <c r="O200">
        <v>1600</v>
      </c>
      <c r="P200">
        <v>3200</v>
      </c>
      <c r="Q200">
        <v>15185161</v>
      </c>
      <c r="R200" t="str">
        <f t="shared" si="6"/>
        <v>151851</v>
      </c>
      <c r="S200" t="str">
        <f t="shared" si="7"/>
        <v>1518</v>
      </c>
      <c r="V200" t="s">
        <v>463</v>
      </c>
      <c r="Y200" t="s">
        <v>464</v>
      </c>
      <c r="Z200">
        <v>955794</v>
      </c>
      <c r="AA200" t="s">
        <v>465</v>
      </c>
      <c r="AB200" t="s">
        <v>466</v>
      </c>
      <c r="AG200" t="str">
        <f>VLOOKUP(F200,TD_AJUSTE!$A$2:$D$780,3,0)</f>
        <v>FOTÓGRAFO</v>
      </c>
      <c r="AH200" t="str">
        <f>VLOOKUP(F200,TD_AJUSTE!$A$2:$D$780,4,0)</f>
        <v>Comunicação</v>
      </c>
    </row>
    <row r="201" spans="1:34" x14ac:dyDescent="0.25">
      <c r="A201">
        <v>200</v>
      </c>
      <c r="F201" t="s">
        <v>3188</v>
      </c>
      <c r="G201" t="s">
        <v>474</v>
      </c>
      <c r="H201" t="s">
        <v>474</v>
      </c>
      <c r="I201" t="s">
        <v>64</v>
      </c>
      <c r="L201" t="s">
        <v>65</v>
      </c>
      <c r="M201">
        <v>10</v>
      </c>
      <c r="O201">
        <v>56</v>
      </c>
      <c r="P201">
        <v>560</v>
      </c>
      <c r="Q201">
        <v>15185053</v>
      </c>
      <c r="R201" t="str">
        <f t="shared" si="6"/>
        <v>151850</v>
      </c>
      <c r="S201" t="str">
        <f t="shared" si="7"/>
        <v>1518</v>
      </c>
      <c r="V201" t="s">
        <v>463</v>
      </c>
      <c r="Y201" t="s">
        <v>464</v>
      </c>
      <c r="Z201">
        <v>955794</v>
      </c>
      <c r="AA201" t="s">
        <v>465</v>
      </c>
      <c r="AB201" t="s">
        <v>466</v>
      </c>
      <c r="AG201">
        <f>VLOOKUP(F201,TD_AJUSTE!$A$2:$D$780,3,0)</f>
        <v>0</v>
      </c>
      <c r="AH201">
        <f>VLOOKUP(F201,TD_AJUSTE!$A$2:$D$780,4,0)</f>
        <v>0</v>
      </c>
    </row>
    <row r="202" spans="1:34" x14ac:dyDescent="0.25">
      <c r="A202">
        <v>201</v>
      </c>
      <c r="F202" t="s">
        <v>3094</v>
      </c>
      <c r="G202" t="s">
        <v>475</v>
      </c>
      <c r="H202" t="s">
        <v>475</v>
      </c>
      <c r="I202" t="s">
        <v>32</v>
      </c>
      <c r="L202" t="s">
        <v>33</v>
      </c>
      <c r="M202">
        <v>2</v>
      </c>
      <c r="O202">
        <v>5100</v>
      </c>
      <c r="P202">
        <v>10200</v>
      </c>
      <c r="Q202">
        <v>15185157</v>
      </c>
      <c r="R202" t="str">
        <f t="shared" si="6"/>
        <v>151851</v>
      </c>
      <c r="S202" t="str">
        <f t="shared" si="7"/>
        <v>1518</v>
      </c>
      <c r="V202" t="s">
        <v>463</v>
      </c>
      <c r="Y202" t="s">
        <v>464</v>
      </c>
      <c r="Z202">
        <v>955794</v>
      </c>
      <c r="AA202" t="s">
        <v>465</v>
      </c>
      <c r="AB202" t="s">
        <v>466</v>
      </c>
      <c r="AG202" t="str">
        <f>VLOOKUP(F202,TD_AJUSTE!$A$2:$D$780,3,0)</f>
        <v>EQUIPAMENTO DE SOM (LOCAÇÃO)</v>
      </c>
      <c r="AH202">
        <f>VLOOKUP(F202,TD_AJUSTE!$A$2:$D$780,4,0)</f>
        <v>0</v>
      </c>
    </row>
    <row r="203" spans="1:34" x14ac:dyDescent="0.25">
      <c r="A203">
        <v>202</v>
      </c>
      <c r="F203" t="s">
        <v>3177</v>
      </c>
      <c r="G203" t="s">
        <v>476</v>
      </c>
      <c r="H203" t="s">
        <v>476</v>
      </c>
      <c r="I203" t="s">
        <v>32</v>
      </c>
      <c r="L203" t="s">
        <v>33</v>
      </c>
      <c r="M203">
        <v>2</v>
      </c>
      <c r="O203">
        <v>4000</v>
      </c>
      <c r="P203">
        <v>8000</v>
      </c>
      <c r="Q203">
        <v>15185153</v>
      </c>
      <c r="R203" t="str">
        <f t="shared" si="6"/>
        <v>151851</v>
      </c>
      <c r="S203" t="str">
        <f t="shared" si="7"/>
        <v>1518</v>
      </c>
      <c r="V203" t="s">
        <v>463</v>
      </c>
      <c r="Y203" t="s">
        <v>464</v>
      </c>
      <c r="Z203">
        <v>955794</v>
      </c>
      <c r="AA203" t="s">
        <v>465</v>
      </c>
      <c r="AB203" t="s">
        <v>466</v>
      </c>
      <c r="AG203">
        <f>VLOOKUP(F203,TD_AJUSTE!$A$2:$D$780,3,0)</f>
        <v>0</v>
      </c>
      <c r="AH203">
        <f>VLOOKUP(F203,TD_AJUSTE!$A$2:$D$780,4,0)</f>
        <v>0</v>
      </c>
    </row>
    <row r="204" spans="1:34" x14ac:dyDescent="0.25">
      <c r="A204">
        <v>203</v>
      </c>
      <c r="F204" t="s">
        <v>653</v>
      </c>
      <c r="G204" t="s">
        <v>477</v>
      </c>
      <c r="H204" t="s">
        <v>477</v>
      </c>
      <c r="I204" t="s">
        <v>64</v>
      </c>
      <c r="L204" t="s">
        <v>65</v>
      </c>
      <c r="M204">
        <v>30</v>
      </c>
      <c r="O204">
        <v>20</v>
      </c>
      <c r="P204">
        <v>600</v>
      </c>
      <c r="Q204">
        <v>15185021</v>
      </c>
      <c r="R204" t="str">
        <f t="shared" si="6"/>
        <v>151850</v>
      </c>
      <c r="S204" t="str">
        <f t="shared" si="7"/>
        <v>1518</v>
      </c>
      <c r="V204" t="s">
        <v>463</v>
      </c>
      <c r="Y204" t="s">
        <v>464</v>
      </c>
      <c r="Z204">
        <v>955794</v>
      </c>
      <c r="AA204" t="s">
        <v>465</v>
      </c>
      <c r="AB204" t="s">
        <v>466</v>
      </c>
      <c r="AG204" t="str">
        <f>VLOOKUP(F204,TD_AJUSTE!$A$2:$D$780,3,0)</f>
        <v>MEDALHA</v>
      </c>
      <c r="AH204" t="str">
        <f>VLOOKUP(F204,TD_AJUSTE!$A$2:$D$780,4,0)</f>
        <v>Premiação</v>
      </c>
    </row>
    <row r="205" spans="1:34" x14ac:dyDescent="0.25">
      <c r="A205">
        <v>204</v>
      </c>
      <c r="F205" t="s">
        <v>1098</v>
      </c>
      <c r="G205" t="s">
        <v>478</v>
      </c>
      <c r="H205" t="s">
        <v>478</v>
      </c>
      <c r="I205" t="s">
        <v>32</v>
      </c>
      <c r="L205" t="s">
        <v>33</v>
      </c>
      <c r="M205">
        <v>3</v>
      </c>
      <c r="O205">
        <v>3000</v>
      </c>
      <c r="P205">
        <v>9000</v>
      </c>
      <c r="Q205">
        <v>15184945</v>
      </c>
      <c r="R205" t="str">
        <f t="shared" si="6"/>
        <v>151849</v>
      </c>
      <c r="S205" t="str">
        <f t="shared" si="7"/>
        <v>1518</v>
      </c>
      <c r="V205" t="s">
        <v>463</v>
      </c>
      <c r="Y205" t="s">
        <v>464</v>
      </c>
      <c r="Z205">
        <v>955794</v>
      </c>
      <c r="AA205" t="s">
        <v>465</v>
      </c>
      <c r="AB205" t="s">
        <v>466</v>
      </c>
      <c r="AG205">
        <f>VLOOKUP(F205,TD_AJUSTE!$A$2:$D$780,3,0)</f>
        <v>0</v>
      </c>
      <c r="AH205">
        <f>VLOOKUP(F205,TD_AJUSTE!$A$2:$D$780,4,0)</f>
        <v>0</v>
      </c>
    </row>
    <row r="206" spans="1:34" x14ac:dyDescent="0.25">
      <c r="A206">
        <v>205</v>
      </c>
      <c r="F206" t="s">
        <v>866</v>
      </c>
      <c r="G206" t="s">
        <v>479</v>
      </c>
      <c r="H206" t="s">
        <v>479</v>
      </c>
      <c r="I206" t="s">
        <v>64</v>
      </c>
      <c r="L206" t="s">
        <v>65</v>
      </c>
      <c r="M206">
        <v>220</v>
      </c>
      <c r="O206">
        <v>65</v>
      </c>
      <c r="P206">
        <v>14300</v>
      </c>
      <c r="Q206">
        <v>15185004</v>
      </c>
      <c r="R206" t="str">
        <f t="shared" si="6"/>
        <v>151850</v>
      </c>
      <c r="S206" t="str">
        <f t="shared" si="7"/>
        <v>1518</v>
      </c>
      <c r="V206" t="s">
        <v>463</v>
      </c>
      <c r="Y206" t="s">
        <v>464</v>
      </c>
      <c r="Z206">
        <v>955794</v>
      </c>
      <c r="AA206" t="s">
        <v>465</v>
      </c>
      <c r="AB206" t="s">
        <v>466</v>
      </c>
      <c r="AG206">
        <f>VLOOKUP(F206,TD_AJUSTE!$A$2:$D$780,3,0)</f>
        <v>0</v>
      </c>
      <c r="AH206">
        <f>VLOOKUP(F206,TD_AJUSTE!$A$2:$D$780,4,0)</f>
        <v>0</v>
      </c>
    </row>
    <row r="207" spans="1:34" x14ac:dyDescent="0.25">
      <c r="A207">
        <v>206</v>
      </c>
      <c r="F207" t="s">
        <v>3189</v>
      </c>
      <c r="G207" t="s">
        <v>480</v>
      </c>
      <c r="H207" t="s">
        <v>480</v>
      </c>
      <c r="I207" t="s">
        <v>64</v>
      </c>
      <c r="L207" t="s">
        <v>65</v>
      </c>
      <c r="M207">
        <v>150</v>
      </c>
      <c r="O207">
        <v>260</v>
      </c>
      <c r="P207">
        <v>39000</v>
      </c>
      <c r="Q207">
        <v>15184992</v>
      </c>
      <c r="R207" t="str">
        <f t="shared" si="6"/>
        <v>151849</v>
      </c>
      <c r="S207" t="str">
        <f t="shared" si="7"/>
        <v>1518</v>
      </c>
      <c r="V207" t="s">
        <v>463</v>
      </c>
      <c r="Y207" t="s">
        <v>464</v>
      </c>
      <c r="Z207">
        <v>955794</v>
      </c>
      <c r="AA207" t="s">
        <v>465</v>
      </c>
      <c r="AB207" t="s">
        <v>466</v>
      </c>
      <c r="AG207" t="str">
        <f>VLOOKUP(F207,TD_AJUSTE!$A$2:$D$780,3,0)</f>
        <v>BOLA DE BASQUETE</v>
      </c>
      <c r="AH207" t="str">
        <f>VLOOKUP(F207,TD_AJUSTE!$A$2:$D$780,4,0)</f>
        <v>Material Esportivo</v>
      </c>
    </row>
    <row r="208" spans="1:34" x14ac:dyDescent="0.25">
      <c r="A208">
        <v>207</v>
      </c>
      <c r="F208" t="s">
        <v>3190</v>
      </c>
      <c r="G208" t="s">
        <v>481</v>
      </c>
      <c r="H208" t="s">
        <v>481</v>
      </c>
      <c r="I208" t="s">
        <v>64</v>
      </c>
      <c r="L208" t="s">
        <v>65</v>
      </c>
      <c r="M208">
        <v>220</v>
      </c>
      <c r="O208">
        <v>35</v>
      </c>
      <c r="P208">
        <v>7700</v>
      </c>
      <c r="Q208">
        <v>15185007</v>
      </c>
      <c r="R208" t="str">
        <f t="shared" si="6"/>
        <v>151850</v>
      </c>
      <c r="S208" t="str">
        <f t="shared" si="7"/>
        <v>1518</v>
      </c>
      <c r="V208" t="s">
        <v>463</v>
      </c>
      <c r="Y208" t="s">
        <v>464</v>
      </c>
      <c r="Z208">
        <v>955794</v>
      </c>
      <c r="AA208" t="s">
        <v>465</v>
      </c>
      <c r="AB208" t="s">
        <v>466</v>
      </c>
      <c r="AG208">
        <f>VLOOKUP(F208,TD_AJUSTE!$A$2:$D$780,3,0)</f>
        <v>0</v>
      </c>
      <c r="AH208">
        <f>VLOOKUP(F208,TD_AJUSTE!$A$2:$D$780,4,0)</f>
        <v>0</v>
      </c>
    </row>
    <row r="209" spans="1:34" x14ac:dyDescent="0.25">
      <c r="A209">
        <v>208</v>
      </c>
      <c r="F209" t="s">
        <v>653</v>
      </c>
      <c r="G209" t="s">
        <v>482</v>
      </c>
      <c r="H209" t="s">
        <v>482</v>
      </c>
      <c r="I209" t="s">
        <v>64</v>
      </c>
      <c r="L209" t="s">
        <v>65</v>
      </c>
      <c r="M209">
        <v>220</v>
      </c>
      <c r="O209">
        <v>16</v>
      </c>
      <c r="P209">
        <v>3520</v>
      </c>
      <c r="Q209">
        <v>15185013</v>
      </c>
      <c r="R209" t="str">
        <f t="shared" si="6"/>
        <v>151850</v>
      </c>
      <c r="S209" t="str">
        <f t="shared" si="7"/>
        <v>1518</v>
      </c>
      <c r="V209" t="s">
        <v>463</v>
      </c>
      <c r="Y209" t="s">
        <v>464</v>
      </c>
      <c r="Z209">
        <v>955794</v>
      </c>
      <c r="AA209" t="s">
        <v>465</v>
      </c>
      <c r="AB209" t="s">
        <v>466</v>
      </c>
      <c r="AG209" t="str">
        <f>VLOOKUP(F209,TD_AJUSTE!$A$2:$D$780,3,0)</f>
        <v>MEDALHA</v>
      </c>
      <c r="AH209" t="str">
        <f>VLOOKUP(F209,TD_AJUSTE!$A$2:$D$780,4,0)</f>
        <v>Premiação</v>
      </c>
    </row>
    <row r="210" spans="1:34" x14ac:dyDescent="0.25">
      <c r="A210">
        <v>209</v>
      </c>
      <c r="F210" t="s">
        <v>3100</v>
      </c>
      <c r="G210" t="s">
        <v>483</v>
      </c>
      <c r="H210" t="s">
        <v>483</v>
      </c>
      <c r="I210" t="s">
        <v>32</v>
      </c>
      <c r="L210" t="s">
        <v>33</v>
      </c>
      <c r="M210">
        <v>20</v>
      </c>
      <c r="O210">
        <v>330</v>
      </c>
      <c r="P210">
        <v>6600</v>
      </c>
      <c r="Q210">
        <v>15185252</v>
      </c>
      <c r="R210" t="str">
        <f t="shared" si="6"/>
        <v>151852</v>
      </c>
      <c r="S210" t="str">
        <f t="shared" si="7"/>
        <v>1518</v>
      </c>
      <c r="V210" t="s">
        <v>463</v>
      </c>
      <c r="Y210" t="s">
        <v>464</v>
      </c>
      <c r="Z210">
        <v>955794</v>
      </c>
      <c r="AA210" t="s">
        <v>465</v>
      </c>
      <c r="AB210" t="s">
        <v>466</v>
      </c>
      <c r="AG210">
        <f>VLOOKUP(F210,TD_AJUSTE!$A$2:$D$780,3,0)</f>
        <v>0</v>
      </c>
      <c r="AH210">
        <f>VLOOKUP(F210,TD_AJUSTE!$A$2:$D$780,4,0)</f>
        <v>0</v>
      </c>
    </row>
    <row r="211" spans="1:34" x14ac:dyDescent="0.25">
      <c r="A211">
        <v>210</v>
      </c>
      <c r="F211" t="s">
        <v>444</v>
      </c>
      <c r="G211" t="s">
        <v>484</v>
      </c>
      <c r="H211" t="s">
        <v>484</v>
      </c>
      <c r="I211" t="s">
        <v>64</v>
      </c>
      <c r="L211" t="s">
        <v>65</v>
      </c>
      <c r="M211">
        <v>220</v>
      </c>
      <c r="O211">
        <v>34</v>
      </c>
      <c r="P211">
        <v>7480</v>
      </c>
      <c r="Q211">
        <v>15184999</v>
      </c>
      <c r="R211" t="str">
        <f t="shared" si="6"/>
        <v>151849</v>
      </c>
      <c r="S211" t="str">
        <f t="shared" si="7"/>
        <v>1518</v>
      </c>
      <c r="V211" t="s">
        <v>463</v>
      </c>
      <c r="Y211" t="s">
        <v>464</v>
      </c>
      <c r="Z211">
        <v>955794</v>
      </c>
      <c r="AA211" t="s">
        <v>465</v>
      </c>
      <c r="AB211" t="s">
        <v>466</v>
      </c>
      <c r="AG211" t="str">
        <f>VLOOKUP(F211,TD_AJUSTE!$A$2:$D$780,3,0)</f>
        <v>SACOCHILA</v>
      </c>
      <c r="AH211" t="str">
        <f>VLOOKUP(F211,TD_AJUSTE!$A$2:$D$780,4,0)</f>
        <v>MATERIAL ESPORTIVO</v>
      </c>
    </row>
    <row r="212" spans="1:34" x14ac:dyDescent="0.25">
      <c r="A212">
        <v>211</v>
      </c>
      <c r="F212" t="s">
        <v>485</v>
      </c>
      <c r="G212" t="s">
        <v>485</v>
      </c>
      <c r="H212" t="s">
        <v>485</v>
      </c>
      <c r="I212" t="s">
        <v>32</v>
      </c>
      <c r="L212" t="s">
        <v>33</v>
      </c>
      <c r="M212">
        <v>2</v>
      </c>
      <c r="O212">
        <v>3800</v>
      </c>
      <c r="P212">
        <v>7600</v>
      </c>
      <c r="Q212">
        <v>15185152</v>
      </c>
      <c r="R212" t="str">
        <f t="shared" si="6"/>
        <v>151851</v>
      </c>
      <c r="S212" t="str">
        <f t="shared" si="7"/>
        <v>1518</v>
      </c>
      <c r="V212" t="s">
        <v>463</v>
      </c>
      <c r="Y212" t="s">
        <v>464</v>
      </c>
      <c r="Z212">
        <v>955794</v>
      </c>
      <c r="AA212" t="s">
        <v>465</v>
      </c>
      <c r="AB212" t="s">
        <v>466</v>
      </c>
      <c r="AG212">
        <f>VLOOKUP(F212,TD_AJUSTE!$A$2:$D$780,3,0)</f>
        <v>0</v>
      </c>
      <c r="AH212">
        <f>VLOOKUP(F212,TD_AJUSTE!$A$2:$D$780,4,0)</f>
        <v>0</v>
      </c>
    </row>
    <row r="213" spans="1:34" x14ac:dyDescent="0.25">
      <c r="A213">
        <v>212</v>
      </c>
      <c r="F213" t="s">
        <v>3191</v>
      </c>
      <c r="G213" t="s">
        <v>486</v>
      </c>
      <c r="H213" t="s">
        <v>486</v>
      </c>
      <c r="I213" t="s">
        <v>32</v>
      </c>
      <c r="L213" t="s">
        <v>33</v>
      </c>
      <c r="M213">
        <v>2</v>
      </c>
      <c r="O213">
        <v>14230</v>
      </c>
      <c r="P213">
        <v>28460</v>
      </c>
      <c r="Q213">
        <v>15185119</v>
      </c>
      <c r="R213" t="str">
        <f t="shared" si="6"/>
        <v>151851</v>
      </c>
      <c r="S213" t="str">
        <f t="shared" si="7"/>
        <v>1518</v>
      </c>
      <c r="V213" t="s">
        <v>463</v>
      </c>
      <c r="Y213" t="s">
        <v>464</v>
      </c>
      <c r="Z213">
        <v>955794</v>
      </c>
      <c r="AA213" t="s">
        <v>465</v>
      </c>
      <c r="AB213" t="s">
        <v>466</v>
      </c>
      <c r="AG213">
        <f>VLOOKUP(F213,TD_AJUSTE!$A$2:$D$780,3,0)</f>
        <v>0</v>
      </c>
      <c r="AH213">
        <f>VLOOKUP(F213,TD_AJUSTE!$A$2:$D$780,4,0)</f>
        <v>0</v>
      </c>
    </row>
    <row r="214" spans="1:34" x14ac:dyDescent="0.25">
      <c r="A214">
        <v>213</v>
      </c>
      <c r="F214" t="s">
        <v>1504</v>
      </c>
      <c r="G214" t="s">
        <v>488</v>
      </c>
      <c r="H214" t="s">
        <v>488</v>
      </c>
      <c r="I214" t="s">
        <v>32</v>
      </c>
      <c r="L214" t="s">
        <v>33</v>
      </c>
      <c r="M214">
        <v>60</v>
      </c>
      <c r="O214">
        <v>190</v>
      </c>
      <c r="P214">
        <v>11400</v>
      </c>
      <c r="Q214">
        <v>15184960</v>
      </c>
      <c r="R214" t="str">
        <f t="shared" si="6"/>
        <v>151849</v>
      </c>
      <c r="S214" t="str">
        <f t="shared" si="7"/>
        <v>1518</v>
      </c>
      <c r="V214" t="s">
        <v>463</v>
      </c>
      <c r="Y214" t="s">
        <v>464</v>
      </c>
      <c r="Z214">
        <v>955794</v>
      </c>
      <c r="AA214" t="s">
        <v>465</v>
      </c>
      <c r="AB214" t="s">
        <v>466</v>
      </c>
      <c r="AG214" t="str">
        <f>VLOOKUP(F214,TD_AJUSTE!$A$2:$D$780,3,0)</f>
        <v>STAFF</v>
      </c>
      <c r="AH214" t="str">
        <f>VLOOKUP(F214,TD_AJUSTE!$A$2:$D$780,4,0)</f>
        <v>Apoio</v>
      </c>
    </row>
    <row r="215" spans="1:34" x14ac:dyDescent="0.25">
      <c r="A215">
        <v>214</v>
      </c>
      <c r="F215" t="s">
        <v>3192</v>
      </c>
      <c r="G215" t="s">
        <v>489</v>
      </c>
      <c r="H215" t="s">
        <v>489</v>
      </c>
      <c r="I215" t="s">
        <v>32</v>
      </c>
      <c r="L215" t="s">
        <v>33</v>
      </c>
      <c r="M215">
        <v>4</v>
      </c>
      <c r="O215">
        <v>4250</v>
      </c>
      <c r="P215">
        <v>17000</v>
      </c>
      <c r="Q215">
        <v>15184951</v>
      </c>
      <c r="R215" t="str">
        <f t="shared" si="6"/>
        <v>151849</v>
      </c>
      <c r="S215" t="str">
        <f t="shared" si="7"/>
        <v>1518</v>
      </c>
      <c r="V215" t="s">
        <v>463</v>
      </c>
      <c r="Y215" t="s">
        <v>464</v>
      </c>
      <c r="Z215">
        <v>955794</v>
      </c>
      <c r="AA215" t="s">
        <v>465</v>
      </c>
      <c r="AB215" t="s">
        <v>466</v>
      </c>
      <c r="AG215">
        <f>VLOOKUP(F215,TD_AJUSTE!$A$2:$D$780,3,0)</f>
        <v>0</v>
      </c>
      <c r="AH215">
        <f>VLOOKUP(F215,TD_AJUSTE!$A$2:$D$780,4,0)</f>
        <v>0</v>
      </c>
    </row>
    <row r="216" spans="1:34" x14ac:dyDescent="0.25">
      <c r="A216">
        <v>215</v>
      </c>
      <c r="F216" t="s">
        <v>490</v>
      </c>
      <c r="G216" t="s">
        <v>490</v>
      </c>
      <c r="H216" t="s">
        <v>490</v>
      </c>
      <c r="I216" t="s">
        <v>32</v>
      </c>
      <c r="L216" t="s">
        <v>33</v>
      </c>
      <c r="M216">
        <v>20</v>
      </c>
      <c r="O216">
        <v>350</v>
      </c>
      <c r="P216">
        <v>7000</v>
      </c>
      <c r="Q216">
        <v>15185159</v>
      </c>
      <c r="R216" t="str">
        <f t="shared" si="6"/>
        <v>151851</v>
      </c>
      <c r="S216" t="str">
        <f t="shared" si="7"/>
        <v>1518</v>
      </c>
      <c r="V216" t="s">
        <v>463</v>
      </c>
      <c r="Y216" t="s">
        <v>464</v>
      </c>
      <c r="Z216">
        <v>955794</v>
      </c>
      <c r="AA216" t="s">
        <v>465</v>
      </c>
      <c r="AB216" t="s">
        <v>466</v>
      </c>
      <c r="AG216">
        <f>VLOOKUP(F216,TD_AJUSTE!$A$2:$D$780,3,0)</f>
        <v>0</v>
      </c>
      <c r="AH216">
        <f>VLOOKUP(F216,TD_AJUSTE!$A$2:$D$780,4,0)</f>
        <v>0</v>
      </c>
    </row>
    <row r="217" spans="1:34" x14ac:dyDescent="0.25">
      <c r="A217">
        <v>216</v>
      </c>
      <c r="F217" t="s">
        <v>491</v>
      </c>
      <c r="G217" t="s">
        <v>491</v>
      </c>
      <c r="H217" t="s">
        <v>491</v>
      </c>
      <c r="I217" t="s">
        <v>32</v>
      </c>
      <c r="L217" t="s">
        <v>33</v>
      </c>
      <c r="M217">
        <v>40</v>
      </c>
      <c r="O217">
        <v>230</v>
      </c>
      <c r="P217">
        <v>9200</v>
      </c>
      <c r="Q217">
        <v>15184955</v>
      </c>
      <c r="R217" t="str">
        <f t="shared" si="6"/>
        <v>151849</v>
      </c>
      <c r="S217" t="str">
        <f t="shared" si="7"/>
        <v>1518</v>
      </c>
      <c r="V217" t="s">
        <v>463</v>
      </c>
      <c r="Y217" t="s">
        <v>464</v>
      </c>
      <c r="Z217">
        <v>955794</v>
      </c>
      <c r="AA217" t="s">
        <v>465</v>
      </c>
      <c r="AB217" t="s">
        <v>466</v>
      </c>
      <c r="AG217" t="str">
        <f>VLOOKUP(F217,TD_AJUSTE!$A$2:$D$780,3,0)</f>
        <v>SEGURANÇA</v>
      </c>
      <c r="AH217" t="str">
        <f>VLOOKUP(F217,TD_AJUSTE!$A$2:$D$780,4,0)</f>
        <v>Segurança</v>
      </c>
    </row>
    <row r="218" spans="1:34" x14ac:dyDescent="0.25">
      <c r="A218">
        <v>217</v>
      </c>
      <c r="F218" t="s">
        <v>492</v>
      </c>
      <c r="G218" t="s">
        <v>492</v>
      </c>
      <c r="H218" t="s">
        <v>492</v>
      </c>
      <c r="I218" t="s">
        <v>32</v>
      </c>
      <c r="L218" t="s">
        <v>33</v>
      </c>
      <c r="M218">
        <v>3</v>
      </c>
      <c r="O218">
        <v>4100</v>
      </c>
      <c r="P218">
        <v>12300</v>
      </c>
      <c r="Q218">
        <v>15184942</v>
      </c>
      <c r="R218" t="str">
        <f t="shared" si="6"/>
        <v>151849</v>
      </c>
      <c r="S218" t="str">
        <f t="shared" si="7"/>
        <v>1518</v>
      </c>
      <c r="V218" t="s">
        <v>463</v>
      </c>
      <c r="Y218" t="s">
        <v>464</v>
      </c>
      <c r="Z218">
        <v>955794</v>
      </c>
      <c r="AA218" t="s">
        <v>465</v>
      </c>
      <c r="AB218" t="s">
        <v>466</v>
      </c>
      <c r="AG218" t="str">
        <f>VLOOKUP(F218,TD_AJUSTE!$A$2:$D$780,3,0)</f>
        <v>COORDENADOR PEDAGÓGICO</v>
      </c>
      <c r="AH218" t="str">
        <f>VLOOKUP(F218,TD_AJUSTE!$A$2:$D$780,4,0)</f>
        <v>RECURSOS HUMANOS</v>
      </c>
    </row>
    <row r="219" spans="1:34" x14ac:dyDescent="0.25">
      <c r="A219">
        <v>218</v>
      </c>
      <c r="F219" t="s">
        <v>3193</v>
      </c>
      <c r="G219" t="s">
        <v>493</v>
      </c>
      <c r="H219" t="s">
        <v>493</v>
      </c>
      <c r="I219" t="s">
        <v>32</v>
      </c>
      <c r="L219" t="s">
        <v>33</v>
      </c>
      <c r="M219">
        <v>10</v>
      </c>
      <c r="O219">
        <v>800</v>
      </c>
      <c r="P219">
        <v>8000</v>
      </c>
      <c r="Q219">
        <v>15185177</v>
      </c>
      <c r="R219" t="str">
        <f t="shared" si="6"/>
        <v>151851</v>
      </c>
      <c r="S219" t="str">
        <f t="shared" si="7"/>
        <v>1518</v>
      </c>
      <c r="V219" t="s">
        <v>463</v>
      </c>
      <c r="Y219" t="s">
        <v>464</v>
      </c>
      <c r="Z219">
        <v>955794</v>
      </c>
      <c r="AA219" t="s">
        <v>465</v>
      </c>
      <c r="AB219" t="s">
        <v>466</v>
      </c>
      <c r="AG219">
        <f>VLOOKUP(F219,TD_AJUSTE!$A$2:$D$780,3,0)</f>
        <v>0</v>
      </c>
      <c r="AH219">
        <f>VLOOKUP(F219,TD_AJUSTE!$A$2:$D$780,4,0)</f>
        <v>0</v>
      </c>
    </row>
    <row r="220" spans="1:34" x14ac:dyDescent="0.25">
      <c r="A220">
        <v>219</v>
      </c>
      <c r="F220" t="s">
        <v>3194</v>
      </c>
      <c r="G220" t="s">
        <v>494</v>
      </c>
      <c r="H220" t="s">
        <v>494</v>
      </c>
      <c r="I220" t="s">
        <v>32</v>
      </c>
      <c r="L220" t="s">
        <v>33</v>
      </c>
      <c r="M220">
        <v>4</v>
      </c>
      <c r="O220">
        <v>400</v>
      </c>
      <c r="P220">
        <v>1600</v>
      </c>
      <c r="Q220">
        <v>15185192</v>
      </c>
      <c r="R220" t="str">
        <f t="shared" si="6"/>
        <v>151851</v>
      </c>
      <c r="S220" t="str">
        <f t="shared" si="7"/>
        <v>1518</v>
      </c>
      <c r="V220" t="s">
        <v>463</v>
      </c>
      <c r="Y220" t="s">
        <v>464</v>
      </c>
      <c r="Z220">
        <v>955794</v>
      </c>
      <c r="AA220" t="s">
        <v>465</v>
      </c>
      <c r="AB220" t="s">
        <v>466</v>
      </c>
      <c r="AG220">
        <f>VLOOKUP(F220,TD_AJUSTE!$A$2:$D$780,3,0)</f>
        <v>0</v>
      </c>
      <c r="AH220">
        <f>VLOOKUP(F220,TD_AJUSTE!$A$2:$D$780,4,0)</f>
        <v>0</v>
      </c>
    </row>
    <row r="221" spans="1:34" x14ac:dyDescent="0.25">
      <c r="A221">
        <v>220</v>
      </c>
      <c r="F221" t="s">
        <v>130</v>
      </c>
      <c r="G221" t="s">
        <v>130</v>
      </c>
      <c r="H221" t="s">
        <v>130</v>
      </c>
      <c r="I221" t="s">
        <v>64</v>
      </c>
      <c r="L221" t="s">
        <v>496</v>
      </c>
      <c r="M221">
        <v>16</v>
      </c>
      <c r="O221">
        <v>492</v>
      </c>
      <c r="P221">
        <v>7872</v>
      </c>
      <c r="Q221">
        <v>15185204</v>
      </c>
      <c r="R221" t="str">
        <f t="shared" si="6"/>
        <v>151852</v>
      </c>
      <c r="S221" t="str">
        <f t="shared" si="7"/>
        <v>1518</v>
      </c>
      <c r="V221" t="s">
        <v>463</v>
      </c>
      <c r="Y221" t="s">
        <v>464</v>
      </c>
      <c r="Z221">
        <v>955794</v>
      </c>
      <c r="AA221" t="s">
        <v>465</v>
      </c>
      <c r="AB221" t="s">
        <v>466</v>
      </c>
      <c r="AG221" t="str">
        <f>VLOOKUP(F221,TD_AJUSTE!$A$2:$D$780,3,0)</f>
        <v>BANNER</v>
      </c>
      <c r="AH221" t="str">
        <f>VLOOKUP(F221,TD_AJUSTE!$A$2:$D$780,4,0)</f>
        <v>Comunicação</v>
      </c>
    </row>
    <row r="222" spans="1:34" x14ac:dyDescent="0.25">
      <c r="A222">
        <v>221</v>
      </c>
      <c r="F222" t="s">
        <v>497</v>
      </c>
      <c r="G222" t="s">
        <v>497</v>
      </c>
      <c r="H222" t="s">
        <v>497</v>
      </c>
      <c r="I222" t="s">
        <v>32</v>
      </c>
      <c r="L222" t="s">
        <v>33</v>
      </c>
      <c r="M222">
        <v>3</v>
      </c>
      <c r="O222">
        <v>3000</v>
      </c>
      <c r="P222">
        <v>9000</v>
      </c>
      <c r="Q222">
        <v>15185101</v>
      </c>
      <c r="R222" t="str">
        <f t="shared" si="6"/>
        <v>151851</v>
      </c>
      <c r="S222" t="str">
        <f t="shared" si="7"/>
        <v>1518</v>
      </c>
      <c r="V222" t="s">
        <v>463</v>
      </c>
      <c r="Y222" t="s">
        <v>464</v>
      </c>
      <c r="Z222">
        <v>955794</v>
      </c>
      <c r="AA222" t="s">
        <v>465</v>
      </c>
      <c r="AB222" t="s">
        <v>466</v>
      </c>
      <c r="AG222">
        <f>VLOOKUP(F222,TD_AJUSTE!$A$2:$D$780,3,0)</f>
        <v>0</v>
      </c>
      <c r="AH222">
        <f>VLOOKUP(F222,TD_AJUSTE!$A$2:$D$780,4,0)</f>
        <v>0</v>
      </c>
    </row>
    <row r="223" spans="1:34" x14ac:dyDescent="0.25">
      <c r="A223">
        <v>222</v>
      </c>
      <c r="F223" t="s">
        <v>3127</v>
      </c>
      <c r="G223" t="s">
        <v>498</v>
      </c>
      <c r="H223" t="s">
        <v>498</v>
      </c>
      <c r="I223" t="s">
        <v>32</v>
      </c>
      <c r="L223" t="s">
        <v>33</v>
      </c>
      <c r="M223">
        <v>18</v>
      </c>
      <c r="O223">
        <v>180</v>
      </c>
      <c r="P223">
        <v>3240</v>
      </c>
      <c r="Q223">
        <v>15184949</v>
      </c>
      <c r="R223" t="str">
        <f t="shared" si="6"/>
        <v>151849</v>
      </c>
      <c r="S223" t="str">
        <f t="shared" si="7"/>
        <v>1518</v>
      </c>
      <c r="V223" t="s">
        <v>463</v>
      </c>
      <c r="Y223" t="s">
        <v>464</v>
      </c>
      <c r="Z223">
        <v>955794</v>
      </c>
      <c r="AA223" t="s">
        <v>465</v>
      </c>
      <c r="AB223" t="s">
        <v>466</v>
      </c>
      <c r="AG223" t="str">
        <f>VLOOKUP(F223,TD_AJUSTE!$A$2:$D$780,3,0)</f>
        <v>AUXILIAR DE SERVIÇOS GERAIS</v>
      </c>
      <c r="AH223" t="str">
        <f>VLOOKUP(F223,TD_AJUSTE!$A$2:$D$780,4,0)</f>
        <v>CONSERVAÇÃO E LIMPEZA</v>
      </c>
    </row>
    <row r="224" spans="1:34" x14ac:dyDescent="0.25">
      <c r="A224">
        <v>223</v>
      </c>
      <c r="F224" t="s">
        <v>3195</v>
      </c>
      <c r="G224" t="s">
        <v>499</v>
      </c>
      <c r="H224" t="s">
        <v>499</v>
      </c>
      <c r="I224" t="s">
        <v>64</v>
      </c>
      <c r="L224" t="s">
        <v>496</v>
      </c>
      <c r="M224">
        <v>1</v>
      </c>
      <c r="O224">
        <v>2164</v>
      </c>
      <c r="P224">
        <v>2164</v>
      </c>
      <c r="Q224">
        <v>15185210</v>
      </c>
      <c r="R224" t="str">
        <f t="shared" si="6"/>
        <v>151852</v>
      </c>
      <c r="S224" t="str">
        <f t="shared" si="7"/>
        <v>1518</v>
      </c>
      <c r="V224" t="s">
        <v>463</v>
      </c>
      <c r="Y224" t="s">
        <v>464</v>
      </c>
      <c r="Z224">
        <v>955794</v>
      </c>
      <c r="AA224" t="s">
        <v>465</v>
      </c>
      <c r="AB224" t="s">
        <v>466</v>
      </c>
      <c r="AG224" t="str">
        <f>VLOOKUP(F224,TD_AJUSTE!$A$2:$D$780,3,0)</f>
        <v>BANNER</v>
      </c>
      <c r="AH224" t="str">
        <f>VLOOKUP(F224,TD_AJUSTE!$A$2:$D$780,4,0)</f>
        <v>Comunicação</v>
      </c>
    </row>
    <row r="225" spans="1:34" x14ac:dyDescent="0.25">
      <c r="A225">
        <v>224</v>
      </c>
      <c r="F225" t="s">
        <v>637</v>
      </c>
      <c r="G225" t="s">
        <v>500</v>
      </c>
      <c r="H225" t="s">
        <v>500</v>
      </c>
      <c r="I225" t="s">
        <v>64</v>
      </c>
      <c r="L225" t="s">
        <v>65</v>
      </c>
      <c r="M225">
        <v>6</v>
      </c>
      <c r="O225">
        <v>36</v>
      </c>
      <c r="P225">
        <v>216</v>
      </c>
      <c r="Q225">
        <v>15185024</v>
      </c>
      <c r="R225" t="str">
        <f t="shared" si="6"/>
        <v>151850</v>
      </c>
      <c r="S225" t="str">
        <f t="shared" si="7"/>
        <v>1518</v>
      </c>
      <c r="V225" t="s">
        <v>463</v>
      </c>
      <c r="Y225" t="s">
        <v>464</v>
      </c>
      <c r="Z225">
        <v>955794</v>
      </c>
      <c r="AA225" t="s">
        <v>465</v>
      </c>
      <c r="AB225" t="s">
        <v>466</v>
      </c>
      <c r="AG225" t="str">
        <f>VLOOKUP(F225,TD_AJUSTE!$A$2:$D$780,3,0)</f>
        <v>BOMBA DE AR</v>
      </c>
      <c r="AH225" t="str">
        <f>VLOOKUP(F225,TD_AJUSTE!$A$2:$D$780,4,0)</f>
        <v>Material Esportivo</v>
      </c>
    </row>
    <row r="226" spans="1:34" x14ac:dyDescent="0.25">
      <c r="A226">
        <v>225</v>
      </c>
      <c r="F226" t="s">
        <v>3196</v>
      </c>
      <c r="G226" t="s">
        <v>501</v>
      </c>
      <c r="H226" t="s">
        <v>501</v>
      </c>
      <c r="I226" t="s">
        <v>32</v>
      </c>
      <c r="L226" t="s">
        <v>33</v>
      </c>
      <c r="M226">
        <v>4</v>
      </c>
      <c r="O226">
        <v>400</v>
      </c>
      <c r="P226">
        <v>1600</v>
      </c>
      <c r="Q226">
        <v>15185195</v>
      </c>
      <c r="R226" t="str">
        <f t="shared" si="6"/>
        <v>151851</v>
      </c>
      <c r="S226" t="str">
        <f t="shared" si="7"/>
        <v>1518</v>
      </c>
      <c r="V226" t="s">
        <v>463</v>
      </c>
      <c r="Y226" t="s">
        <v>464</v>
      </c>
      <c r="Z226">
        <v>955794</v>
      </c>
      <c r="AA226" t="s">
        <v>465</v>
      </c>
      <c r="AB226" t="s">
        <v>466</v>
      </c>
      <c r="AG226">
        <f>VLOOKUP(F226,TD_AJUSTE!$A$2:$D$780,3,0)</f>
        <v>0</v>
      </c>
      <c r="AH226">
        <f>VLOOKUP(F226,TD_AJUSTE!$A$2:$D$780,4,0)</f>
        <v>0</v>
      </c>
    </row>
    <row r="227" spans="1:34" x14ac:dyDescent="0.25">
      <c r="A227">
        <v>226</v>
      </c>
      <c r="F227" t="s">
        <v>130</v>
      </c>
      <c r="G227" t="s">
        <v>502</v>
      </c>
      <c r="H227" t="s">
        <v>502</v>
      </c>
      <c r="I227" t="s">
        <v>64</v>
      </c>
      <c r="L227" t="s">
        <v>496</v>
      </c>
      <c r="M227">
        <v>1</v>
      </c>
      <c r="O227">
        <v>1750</v>
      </c>
      <c r="P227">
        <v>1750</v>
      </c>
      <c r="Q227">
        <v>15185213</v>
      </c>
      <c r="R227" t="str">
        <f t="shared" si="6"/>
        <v>151852</v>
      </c>
      <c r="S227" t="str">
        <f t="shared" si="7"/>
        <v>1518</v>
      </c>
      <c r="V227" t="s">
        <v>463</v>
      </c>
      <c r="Y227" t="s">
        <v>464</v>
      </c>
      <c r="Z227">
        <v>955794</v>
      </c>
      <c r="AA227" t="s">
        <v>465</v>
      </c>
      <c r="AB227" t="s">
        <v>466</v>
      </c>
      <c r="AG227" t="str">
        <f>VLOOKUP(F227,TD_AJUSTE!$A$2:$D$780,3,0)</f>
        <v>BANNER</v>
      </c>
      <c r="AH227" t="str">
        <f>VLOOKUP(F227,TD_AJUSTE!$A$2:$D$780,4,0)</f>
        <v>Comunicação</v>
      </c>
    </row>
    <row r="228" spans="1:34" x14ac:dyDescent="0.25">
      <c r="A228">
        <v>227</v>
      </c>
      <c r="F228" t="s">
        <v>3197</v>
      </c>
      <c r="G228" t="s">
        <v>503</v>
      </c>
      <c r="H228" t="s">
        <v>503</v>
      </c>
      <c r="I228" t="s">
        <v>32</v>
      </c>
      <c r="L228" t="s">
        <v>33</v>
      </c>
      <c r="M228">
        <v>3</v>
      </c>
      <c r="O228">
        <v>3160</v>
      </c>
      <c r="P228">
        <v>9480</v>
      </c>
      <c r="Q228">
        <v>15185096</v>
      </c>
      <c r="R228" t="str">
        <f t="shared" si="6"/>
        <v>151850</v>
      </c>
      <c r="S228" t="str">
        <f t="shared" si="7"/>
        <v>1518</v>
      </c>
      <c r="V228" t="s">
        <v>463</v>
      </c>
      <c r="Y228" t="s">
        <v>464</v>
      </c>
      <c r="Z228">
        <v>955794</v>
      </c>
      <c r="AA228" t="s">
        <v>465</v>
      </c>
      <c r="AB228" t="s">
        <v>466</v>
      </c>
      <c r="AG228">
        <f>VLOOKUP(F228,TD_AJUSTE!$A$2:$D$780,3,0)</f>
        <v>0</v>
      </c>
      <c r="AH228">
        <f>VLOOKUP(F228,TD_AJUSTE!$A$2:$D$780,4,0)</f>
        <v>0</v>
      </c>
    </row>
    <row r="229" spans="1:34" x14ac:dyDescent="0.25">
      <c r="A229">
        <v>228</v>
      </c>
      <c r="F229" t="s">
        <v>3198</v>
      </c>
      <c r="G229" t="s">
        <v>504</v>
      </c>
      <c r="H229" t="s">
        <v>504</v>
      </c>
      <c r="I229" t="s">
        <v>32</v>
      </c>
      <c r="L229" t="s">
        <v>92</v>
      </c>
      <c r="M229">
        <v>120</v>
      </c>
      <c r="O229">
        <v>28</v>
      </c>
      <c r="P229">
        <v>3360</v>
      </c>
      <c r="Q229">
        <v>15185081</v>
      </c>
      <c r="R229" t="str">
        <f t="shared" si="6"/>
        <v>151850</v>
      </c>
      <c r="S229" t="str">
        <f t="shared" si="7"/>
        <v>1518</v>
      </c>
      <c r="V229" t="s">
        <v>463</v>
      </c>
      <c r="Y229" t="s">
        <v>464</v>
      </c>
      <c r="Z229">
        <v>955794</v>
      </c>
      <c r="AA229" t="s">
        <v>465</v>
      </c>
      <c r="AB229" t="s">
        <v>466</v>
      </c>
      <c r="AG229">
        <f>VLOOKUP(F229,TD_AJUSTE!$A$2:$D$780,3,0)</f>
        <v>0</v>
      </c>
      <c r="AH229">
        <f>VLOOKUP(F229,TD_AJUSTE!$A$2:$D$780,4,0)</f>
        <v>0</v>
      </c>
    </row>
    <row r="230" spans="1:34" x14ac:dyDescent="0.25">
      <c r="A230">
        <v>229</v>
      </c>
      <c r="F230" t="s">
        <v>2588</v>
      </c>
      <c r="G230" t="s">
        <v>505</v>
      </c>
      <c r="H230" t="s">
        <v>505</v>
      </c>
      <c r="I230" t="s">
        <v>32</v>
      </c>
      <c r="L230" t="s">
        <v>33</v>
      </c>
      <c r="M230">
        <v>40</v>
      </c>
      <c r="O230">
        <v>200</v>
      </c>
      <c r="P230">
        <v>8000</v>
      </c>
      <c r="Q230">
        <v>15184958</v>
      </c>
      <c r="R230" t="str">
        <f t="shared" si="6"/>
        <v>151849</v>
      </c>
      <c r="S230" t="str">
        <f t="shared" si="7"/>
        <v>1518</v>
      </c>
      <c r="V230" t="s">
        <v>463</v>
      </c>
      <c r="Y230" t="s">
        <v>464</v>
      </c>
      <c r="Z230">
        <v>955794</v>
      </c>
      <c r="AA230" t="s">
        <v>465</v>
      </c>
      <c r="AB230" t="s">
        <v>466</v>
      </c>
      <c r="AG230" t="str">
        <f>VLOOKUP(F230,TD_AJUSTE!$A$2:$D$780,3,0)</f>
        <v>BRIGADISTA</v>
      </c>
      <c r="AH230" t="str">
        <f>VLOOKUP(F230,TD_AJUSTE!$A$2:$D$780,4,0)</f>
        <v>SEGURANÇA</v>
      </c>
    </row>
    <row r="231" spans="1:34" x14ac:dyDescent="0.25">
      <c r="A231">
        <v>230</v>
      </c>
      <c r="F231" t="s">
        <v>106</v>
      </c>
      <c r="G231" t="s">
        <v>506</v>
      </c>
      <c r="H231" t="s">
        <v>506</v>
      </c>
      <c r="I231" t="s">
        <v>64</v>
      </c>
      <c r="L231" t="s">
        <v>68</v>
      </c>
      <c r="M231">
        <v>50</v>
      </c>
      <c r="O231">
        <v>540</v>
      </c>
      <c r="P231">
        <v>27000</v>
      </c>
      <c r="Q231">
        <v>15185060</v>
      </c>
      <c r="R231" t="str">
        <f t="shared" si="6"/>
        <v>151850</v>
      </c>
      <c r="S231" t="str">
        <f t="shared" si="7"/>
        <v>1518</v>
      </c>
      <c r="V231" t="s">
        <v>463</v>
      </c>
      <c r="Y231" t="s">
        <v>464</v>
      </c>
      <c r="Z231">
        <v>955794</v>
      </c>
      <c r="AA231" t="s">
        <v>465</v>
      </c>
      <c r="AB231" t="s">
        <v>466</v>
      </c>
      <c r="AG231">
        <f>VLOOKUP(F231,TD_AJUSTE!$A$2:$D$780,3,0)</f>
        <v>0</v>
      </c>
      <c r="AH231">
        <f>VLOOKUP(F231,TD_AJUSTE!$A$2:$D$780,4,0)</f>
        <v>0</v>
      </c>
    </row>
    <row r="232" spans="1:34" x14ac:dyDescent="0.25">
      <c r="A232">
        <v>231</v>
      </c>
      <c r="F232" t="s">
        <v>3199</v>
      </c>
      <c r="G232" t="s">
        <v>507</v>
      </c>
      <c r="H232" t="s">
        <v>507</v>
      </c>
      <c r="I232" t="s">
        <v>64</v>
      </c>
      <c r="L232" t="s">
        <v>508</v>
      </c>
      <c r="M232">
        <v>2</v>
      </c>
      <c r="O232">
        <v>3500</v>
      </c>
      <c r="P232">
        <v>7000</v>
      </c>
      <c r="Q232">
        <v>15434987</v>
      </c>
      <c r="R232" t="str">
        <f t="shared" si="6"/>
        <v>154349</v>
      </c>
      <c r="S232" t="str">
        <f t="shared" si="7"/>
        <v>1543</v>
      </c>
      <c r="V232" t="s">
        <v>509</v>
      </c>
      <c r="Y232" t="s">
        <v>510</v>
      </c>
      <c r="Z232">
        <v>962205</v>
      </c>
      <c r="AA232" t="s">
        <v>511</v>
      </c>
      <c r="AB232" t="s">
        <v>512</v>
      </c>
      <c r="AG232">
        <f>VLOOKUP(F232,TD_AJUSTE!$A$2:$D$780,3,0)</f>
        <v>0</v>
      </c>
      <c r="AH232">
        <f>VLOOKUP(F232,TD_AJUSTE!$A$2:$D$780,4,0)</f>
        <v>0</v>
      </c>
    </row>
    <row r="233" spans="1:34" x14ac:dyDescent="0.25">
      <c r="A233">
        <v>232</v>
      </c>
      <c r="F233" t="s">
        <v>513</v>
      </c>
      <c r="G233" t="s">
        <v>513</v>
      </c>
      <c r="H233" t="s">
        <v>513</v>
      </c>
      <c r="I233" t="s">
        <v>64</v>
      </c>
      <c r="L233" t="s">
        <v>508</v>
      </c>
      <c r="M233">
        <v>1</v>
      </c>
      <c r="O233">
        <v>70500</v>
      </c>
      <c r="P233">
        <v>70500</v>
      </c>
      <c r="Q233">
        <v>15434910</v>
      </c>
      <c r="R233" t="str">
        <f t="shared" si="6"/>
        <v>154349</v>
      </c>
      <c r="S233" t="str">
        <f t="shared" si="7"/>
        <v>1543</v>
      </c>
      <c r="V233" t="s">
        <v>509</v>
      </c>
      <c r="Y233" t="s">
        <v>510</v>
      </c>
      <c r="Z233">
        <v>962205</v>
      </c>
      <c r="AA233" t="s">
        <v>511</v>
      </c>
      <c r="AB233" t="s">
        <v>512</v>
      </c>
      <c r="AG233">
        <f>VLOOKUP(F233,TD_AJUSTE!$A$2:$D$780,3,0)</f>
        <v>0</v>
      </c>
      <c r="AH233">
        <f>VLOOKUP(F233,TD_AJUSTE!$A$2:$D$780,4,0)</f>
        <v>0</v>
      </c>
    </row>
    <row r="234" spans="1:34" x14ac:dyDescent="0.25">
      <c r="A234">
        <v>233</v>
      </c>
      <c r="F234" t="s">
        <v>3200</v>
      </c>
      <c r="G234" t="s">
        <v>514</v>
      </c>
      <c r="H234" t="s">
        <v>514</v>
      </c>
      <c r="I234" t="s">
        <v>64</v>
      </c>
      <c r="L234" t="s">
        <v>508</v>
      </c>
      <c r="M234">
        <v>2</v>
      </c>
      <c r="O234">
        <v>3500</v>
      </c>
      <c r="P234">
        <v>7000</v>
      </c>
      <c r="Q234">
        <v>15434988</v>
      </c>
      <c r="R234" t="str">
        <f t="shared" si="6"/>
        <v>154349</v>
      </c>
      <c r="S234" t="str">
        <f t="shared" si="7"/>
        <v>1543</v>
      </c>
      <c r="V234" t="s">
        <v>509</v>
      </c>
      <c r="Y234" t="s">
        <v>510</v>
      </c>
      <c r="Z234">
        <v>962205</v>
      </c>
      <c r="AA234" t="s">
        <v>511</v>
      </c>
      <c r="AB234" t="s">
        <v>512</v>
      </c>
      <c r="AG234">
        <f>VLOOKUP(F234,TD_AJUSTE!$A$2:$D$780,3,0)</f>
        <v>0</v>
      </c>
      <c r="AH234">
        <f>VLOOKUP(F234,TD_AJUSTE!$A$2:$D$780,4,0)</f>
        <v>0</v>
      </c>
    </row>
    <row r="235" spans="1:34" x14ac:dyDescent="0.25">
      <c r="A235">
        <v>234</v>
      </c>
      <c r="F235" t="s">
        <v>3201</v>
      </c>
      <c r="G235" t="s">
        <v>515</v>
      </c>
      <c r="H235" t="s">
        <v>515</v>
      </c>
      <c r="I235" t="s">
        <v>64</v>
      </c>
      <c r="L235" t="s">
        <v>508</v>
      </c>
      <c r="M235">
        <v>1</v>
      </c>
      <c r="O235">
        <v>11900</v>
      </c>
      <c r="P235">
        <v>11900</v>
      </c>
      <c r="Q235">
        <v>15434994</v>
      </c>
      <c r="R235" t="str">
        <f t="shared" si="6"/>
        <v>154349</v>
      </c>
      <c r="S235" t="str">
        <f t="shared" si="7"/>
        <v>1543</v>
      </c>
      <c r="V235" t="s">
        <v>509</v>
      </c>
      <c r="Y235" t="s">
        <v>510</v>
      </c>
      <c r="Z235">
        <v>962205</v>
      </c>
      <c r="AA235" t="s">
        <v>511</v>
      </c>
      <c r="AB235" t="s">
        <v>512</v>
      </c>
      <c r="AG235">
        <f>VLOOKUP(F235,TD_AJUSTE!$A$2:$D$780,3,0)</f>
        <v>0</v>
      </c>
      <c r="AH235">
        <f>VLOOKUP(F235,TD_AJUSTE!$A$2:$D$780,4,0)</f>
        <v>0</v>
      </c>
    </row>
    <row r="236" spans="1:34" x14ac:dyDescent="0.25">
      <c r="A236">
        <v>235</v>
      </c>
      <c r="F236" t="s">
        <v>516</v>
      </c>
      <c r="G236" t="s">
        <v>516</v>
      </c>
      <c r="H236" t="s">
        <v>516</v>
      </c>
      <c r="I236" t="s">
        <v>64</v>
      </c>
      <c r="L236" t="s">
        <v>508</v>
      </c>
      <c r="M236">
        <v>1</v>
      </c>
      <c r="O236">
        <v>10500</v>
      </c>
      <c r="P236">
        <v>10500</v>
      </c>
      <c r="Q236">
        <v>15435001</v>
      </c>
      <c r="R236" t="str">
        <f t="shared" si="6"/>
        <v>154350</v>
      </c>
      <c r="S236" t="str">
        <f t="shared" si="7"/>
        <v>1543</v>
      </c>
      <c r="V236" t="s">
        <v>509</v>
      </c>
      <c r="Y236" t="s">
        <v>510</v>
      </c>
      <c r="Z236">
        <v>962205</v>
      </c>
      <c r="AA236" t="s">
        <v>511</v>
      </c>
      <c r="AB236" t="s">
        <v>512</v>
      </c>
      <c r="AG236">
        <f>VLOOKUP(F236,TD_AJUSTE!$A$2:$D$780,3,0)</f>
        <v>0</v>
      </c>
      <c r="AH236">
        <f>VLOOKUP(F236,TD_AJUSTE!$A$2:$D$780,4,0)</f>
        <v>0</v>
      </c>
    </row>
    <row r="237" spans="1:34" x14ac:dyDescent="0.25">
      <c r="A237">
        <v>236</v>
      </c>
      <c r="F237" t="s">
        <v>517</v>
      </c>
      <c r="G237" t="s">
        <v>517</v>
      </c>
      <c r="H237" t="s">
        <v>518</v>
      </c>
      <c r="I237" t="s">
        <v>64</v>
      </c>
      <c r="L237" t="s">
        <v>508</v>
      </c>
      <c r="M237">
        <v>1</v>
      </c>
      <c r="O237">
        <v>7160</v>
      </c>
      <c r="P237">
        <v>7160</v>
      </c>
      <c r="Q237">
        <v>15434916</v>
      </c>
      <c r="R237" t="str">
        <f t="shared" si="6"/>
        <v>154349</v>
      </c>
      <c r="S237" t="str">
        <f t="shared" si="7"/>
        <v>1543</v>
      </c>
      <c r="V237" t="s">
        <v>509</v>
      </c>
      <c r="Y237" t="s">
        <v>510</v>
      </c>
      <c r="Z237">
        <v>962205</v>
      </c>
      <c r="AA237" t="s">
        <v>511</v>
      </c>
      <c r="AB237" t="s">
        <v>512</v>
      </c>
      <c r="AG237">
        <f>VLOOKUP(F237,TD_AJUSTE!$A$2:$D$780,3,0)</f>
        <v>0</v>
      </c>
      <c r="AH237">
        <f>VLOOKUP(F237,TD_AJUSTE!$A$2:$D$780,4,0)</f>
        <v>0</v>
      </c>
    </row>
    <row r="238" spans="1:34" x14ac:dyDescent="0.25">
      <c r="A238">
        <v>237</v>
      </c>
      <c r="F238" t="s">
        <v>519</v>
      </c>
      <c r="G238" t="s">
        <v>519</v>
      </c>
      <c r="H238" t="s">
        <v>519</v>
      </c>
      <c r="I238" t="s">
        <v>64</v>
      </c>
      <c r="L238" t="s">
        <v>508</v>
      </c>
      <c r="M238">
        <v>2</v>
      </c>
      <c r="O238">
        <v>2500</v>
      </c>
      <c r="P238">
        <v>5000</v>
      </c>
      <c r="Q238">
        <v>15434986</v>
      </c>
      <c r="R238" t="str">
        <f t="shared" si="6"/>
        <v>154349</v>
      </c>
      <c r="S238" t="str">
        <f t="shared" si="7"/>
        <v>1543</v>
      </c>
      <c r="V238" t="s">
        <v>509</v>
      </c>
      <c r="Y238" t="s">
        <v>510</v>
      </c>
      <c r="Z238">
        <v>962205</v>
      </c>
      <c r="AA238" t="s">
        <v>511</v>
      </c>
      <c r="AB238" t="s">
        <v>512</v>
      </c>
      <c r="AG238">
        <f>VLOOKUP(F238,TD_AJUSTE!$A$2:$D$780,3,0)</f>
        <v>0</v>
      </c>
      <c r="AH238">
        <f>VLOOKUP(F238,TD_AJUSTE!$A$2:$D$780,4,0)</f>
        <v>0</v>
      </c>
    </row>
    <row r="239" spans="1:34" x14ac:dyDescent="0.25">
      <c r="A239">
        <v>238</v>
      </c>
      <c r="F239" t="s">
        <v>3202</v>
      </c>
      <c r="G239" t="s">
        <v>516</v>
      </c>
      <c r="H239" t="s">
        <v>516</v>
      </c>
      <c r="I239" t="s">
        <v>64</v>
      </c>
      <c r="L239" t="s">
        <v>508</v>
      </c>
      <c r="M239">
        <v>2</v>
      </c>
      <c r="O239">
        <v>7600</v>
      </c>
      <c r="P239">
        <v>15200</v>
      </c>
      <c r="Q239">
        <v>15434997</v>
      </c>
      <c r="R239" t="str">
        <f t="shared" si="6"/>
        <v>154349</v>
      </c>
      <c r="S239" t="str">
        <f t="shared" si="7"/>
        <v>1543</v>
      </c>
      <c r="V239" t="s">
        <v>509</v>
      </c>
      <c r="Y239" t="s">
        <v>510</v>
      </c>
      <c r="Z239">
        <v>962205</v>
      </c>
      <c r="AA239" t="s">
        <v>511</v>
      </c>
      <c r="AB239" t="s">
        <v>512</v>
      </c>
      <c r="AG239">
        <f>VLOOKUP(F239,TD_AJUSTE!$A$2:$D$780,3,0)</f>
        <v>0</v>
      </c>
      <c r="AH239">
        <f>VLOOKUP(F239,TD_AJUSTE!$A$2:$D$780,4,0)</f>
        <v>0</v>
      </c>
    </row>
    <row r="240" spans="1:34" x14ac:dyDescent="0.25">
      <c r="A240">
        <v>239</v>
      </c>
      <c r="F240" t="s">
        <v>3203</v>
      </c>
      <c r="G240" t="s">
        <v>520</v>
      </c>
      <c r="H240" t="s">
        <v>520</v>
      </c>
      <c r="I240" t="s">
        <v>64</v>
      </c>
      <c r="L240" t="s">
        <v>508</v>
      </c>
      <c r="M240">
        <v>1</v>
      </c>
      <c r="O240">
        <v>9640</v>
      </c>
      <c r="P240">
        <v>9640</v>
      </c>
      <c r="Q240">
        <v>15434915</v>
      </c>
      <c r="R240" t="str">
        <f t="shared" si="6"/>
        <v>154349</v>
      </c>
      <c r="S240" t="str">
        <f t="shared" si="7"/>
        <v>1543</v>
      </c>
      <c r="V240" t="s">
        <v>509</v>
      </c>
      <c r="Y240" t="s">
        <v>510</v>
      </c>
      <c r="Z240">
        <v>962205</v>
      </c>
      <c r="AA240" t="s">
        <v>511</v>
      </c>
      <c r="AB240" t="s">
        <v>512</v>
      </c>
      <c r="AG240">
        <f>VLOOKUP(F240,TD_AJUSTE!$A$2:$D$780,3,0)</f>
        <v>0</v>
      </c>
      <c r="AH240">
        <f>VLOOKUP(F240,TD_AJUSTE!$A$2:$D$780,4,0)</f>
        <v>0</v>
      </c>
    </row>
    <row r="241" spans="1:34" x14ac:dyDescent="0.25">
      <c r="A241">
        <v>240</v>
      </c>
      <c r="F241" t="s">
        <v>521</v>
      </c>
      <c r="G241" t="s">
        <v>521</v>
      </c>
      <c r="H241" t="s">
        <v>521</v>
      </c>
      <c r="I241" t="s">
        <v>64</v>
      </c>
      <c r="L241" t="s">
        <v>508</v>
      </c>
      <c r="M241">
        <v>3</v>
      </c>
      <c r="O241">
        <v>2700</v>
      </c>
      <c r="P241">
        <v>8100</v>
      </c>
      <c r="Q241">
        <v>15434918</v>
      </c>
      <c r="R241" t="str">
        <f t="shared" si="6"/>
        <v>154349</v>
      </c>
      <c r="S241" t="str">
        <f t="shared" si="7"/>
        <v>1543</v>
      </c>
      <c r="V241" t="s">
        <v>509</v>
      </c>
      <c r="Y241" t="s">
        <v>510</v>
      </c>
      <c r="Z241">
        <v>962205</v>
      </c>
      <c r="AA241" t="s">
        <v>511</v>
      </c>
      <c r="AB241" t="s">
        <v>512</v>
      </c>
      <c r="AG241">
        <f>VLOOKUP(F241,TD_AJUSTE!$A$2:$D$780,3,0)</f>
        <v>0</v>
      </c>
      <c r="AH241">
        <f>VLOOKUP(F241,TD_AJUSTE!$A$2:$D$780,4,0)</f>
        <v>0</v>
      </c>
    </row>
    <row r="242" spans="1:34" x14ac:dyDescent="0.25">
      <c r="A242">
        <v>241</v>
      </c>
      <c r="F242" t="s">
        <v>3204</v>
      </c>
      <c r="G242" t="s">
        <v>522</v>
      </c>
      <c r="H242" t="s">
        <v>522</v>
      </c>
      <c r="I242" t="s">
        <v>64</v>
      </c>
      <c r="L242" t="s">
        <v>508</v>
      </c>
      <c r="M242">
        <v>1</v>
      </c>
      <c r="O242">
        <v>134500</v>
      </c>
      <c r="P242">
        <v>134500</v>
      </c>
      <c r="Q242">
        <v>15190128</v>
      </c>
      <c r="R242" t="str">
        <f t="shared" si="6"/>
        <v>151901</v>
      </c>
      <c r="S242" t="str">
        <f t="shared" si="7"/>
        <v>1519</v>
      </c>
      <c r="V242" t="s">
        <v>509</v>
      </c>
      <c r="Y242" t="s">
        <v>510</v>
      </c>
      <c r="Z242">
        <v>962205</v>
      </c>
      <c r="AA242" t="s">
        <v>511</v>
      </c>
      <c r="AB242" t="s">
        <v>512</v>
      </c>
      <c r="AG242">
        <f>VLOOKUP(F242,TD_AJUSTE!$A$2:$D$780,3,0)</f>
        <v>0</v>
      </c>
      <c r="AH242">
        <f>VLOOKUP(F242,TD_AJUSTE!$A$2:$D$780,4,0)</f>
        <v>0</v>
      </c>
    </row>
    <row r="243" spans="1:34" x14ac:dyDescent="0.25">
      <c r="A243">
        <v>242</v>
      </c>
      <c r="F243" t="s">
        <v>3205</v>
      </c>
      <c r="G243" t="s">
        <v>523</v>
      </c>
      <c r="H243" t="s">
        <v>524</v>
      </c>
      <c r="I243" t="s">
        <v>64</v>
      </c>
      <c r="L243" t="s">
        <v>508</v>
      </c>
      <c r="M243">
        <v>2</v>
      </c>
      <c r="O243">
        <v>2000</v>
      </c>
      <c r="P243">
        <v>4000</v>
      </c>
      <c r="Q243">
        <v>15434919</v>
      </c>
      <c r="R243" t="str">
        <f t="shared" si="6"/>
        <v>154349</v>
      </c>
      <c r="S243" t="str">
        <f t="shared" si="7"/>
        <v>1543</v>
      </c>
      <c r="V243" t="s">
        <v>509</v>
      </c>
      <c r="Y243" t="s">
        <v>510</v>
      </c>
      <c r="Z243">
        <v>962205</v>
      </c>
      <c r="AA243" t="s">
        <v>511</v>
      </c>
      <c r="AB243" t="s">
        <v>512</v>
      </c>
      <c r="AG243">
        <f>VLOOKUP(F243,TD_AJUSTE!$A$2:$D$780,3,0)</f>
        <v>0</v>
      </c>
      <c r="AH243">
        <f>VLOOKUP(F243,TD_AJUSTE!$A$2:$D$780,4,0)</f>
        <v>0</v>
      </c>
    </row>
    <row r="244" spans="1:34" x14ac:dyDescent="0.25">
      <c r="A244">
        <v>243</v>
      </c>
      <c r="F244" t="s">
        <v>3206</v>
      </c>
      <c r="G244" t="s">
        <v>525</v>
      </c>
      <c r="H244" t="s">
        <v>525</v>
      </c>
      <c r="I244" t="s">
        <v>64</v>
      </c>
      <c r="L244" t="s">
        <v>508</v>
      </c>
      <c r="M244">
        <v>2</v>
      </c>
      <c r="O244">
        <v>6250</v>
      </c>
      <c r="P244">
        <v>12500</v>
      </c>
      <c r="Q244">
        <v>15434996</v>
      </c>
      <c r="R244" t="str">
        <f t="shared" si="6"/>
        <v>154349</v>
      </c>
      <c r="S244" t="str">
        <f t="shared" si="7"/>
        <v>1543</v>
      </c>
      <c r="V244" t="s">
        <v>509</v>
      </c>
      <c r="Y244" t="s">
        <v>510</v>
      </c>
      <c r="Z244">
        <v>962205</v>
      </c>
      <c r="AA244" t="s">
        <v>511</v>
      </c>
      <c r="AB244" t="s">
        <v>512</v>
      </c>
      <c r="AG244">
        <f>VLOOKUP(F244,TD_AJUSTE!$A$2:$D$780,3,0)</f>
        <v>0</v>
      </c>
      <c r="AH244">
        <f>VLOOKUP(F244,TD_AJUSTE!$A$2:$D$780,4,0)</f>
        <v>0</v>
      </c>
    </row>
    <row r="245" spans="1:34" x14ac:dyDescent="0.25">
      <c r="A245">
        <v>244</v>
      </c>
      <c r="F245" t="s">
        <v>3090</v>
      </c>
      <c r="G245" t="s">
        <v>75</v>
      </c>
      <c r="H245" t="s">
        <v>75</v>
      </c>
      <c r="I245" t="s">
        <v>75</v>
      </c>
      <c r="L245" t="s">
        <v>75</v>
      </c>
      <c r="M245">
        <v>0</v>
      </c>
      <c r="O245">
        <v>0</v>
      </c>
      <c r="P245">
        <v>0</v>
      </c>
      <c r="Q245">
        <v>0</v>
      </c>
      <c r="R245" t="str">
        <f t="shared" si="6"/>
        <v>0</v>
      </c>
      <c r="S245" t="str">
        <f t="shared" si="7"/>
        <v>0</v>
      </c>
      <c r="V245" t="s">
        <v>407</v>
      </c>
      <c r="Y245" t="s">
        <v>526</v>
      </c>
      <c r="Z245">
        <v>960438</v>
      </c>
      <c r="AA245" t="s">
        <v>527</v>
      </c>
      <c r="AB245" t="s">
        <v>528</v>
      </c>
      <c r="AG245" t="str">
        <f>VLOOKUP(F245,TD_AJUSTE!$A$2:$D$780,3,0)</f>
        <v>VAZIO</v>
      </c>
      <c r="AH245">
        <f>VLOOKUP(F245,TD_AJUSTE!$A$2:$D$780,4,0)</f>
        <v>0</v>
      </c>
    </row>
    <row r="246" spans="1:34" x14ac:dyDescent="0.25">
      <c r="A246">
        <v>245</v>
      </c>
      <c r="F246" t="s">
        <v>3207</v>
      </c>
      <c r="G246" t="s">
        <v>529</v>
      </c>
      <c r="H246" t="s">
        <v>530</v>
      </c>
      <c r="I246" t="s">
        <v>32</v>
      </c>
      <c r="L246" t="s">
        <v>33</v>
      </c>
      <c r="M246">
        <v>12</v>
      </c>
      <c r="O246">
        <v>1500</v>
      </c>
      <c r="P246">
        <v>18000</v>
      </c>
      <c r="Q246">
        <v>15187345</v>
      </c>
      <c r="R246" t="str">
        <f t="shared" si="6"/>
        <v>151873</v>
      </c>
      <c r="S246" t="str">
        <f t="shared" si="7"/>
        <v>1518</v>
      </c>
      <c r="V246" t="s">
        <v>531</v>
      </c>
      <c r="Y246" t="s">
        <v>532</v>
      </c>
      <c r="Z246">
        <v>955755</v>
      </c>
      <c r="AA246" t="s">
        <v>533</v>
      </c>
      <c r="AB246" t="s">
        <v>534</v>
      </c>
      <c r="AG246">
        <f>VLOOKUP(F246,TD_AJUSTE!$A$2:$D$780,3,0)</f>
        <v>0</v>
      </c>
      <c r="AH246">
        <f>VLOOKUP(F246,TD_AJUSTE!$A$2:$D$780,4,0)</f>
        <v>0</v>
      </c>
    </row>
    <row r="247" spans="1:34" x14ac:dyDescent="0.25">
      <c r="A247">
        <v>246</v>
      </c>
      <c r="F247" t="s">
        <v>3208</v>
      </c>
      <c r="G247" t="s">
        <v>535</v>
      </c>
      <c r="H247" t="s">
        <v>536</v>
      </c>
      <c r="I247" t="s">
        <v>64</v>
      </c>
      <c r="L247" t="s">
        <v>65</v>
      </c>
      <c r="M247">
        <v>60</v>
      </c>
      <c r="O247">
        <v>35</v>
      </c>
      <c r="P247">
        <v>2100</v>
      </c>
      <c r="Q247">
        <v>15185939</v>
      </c>
      <c r="R247" t="str">
        <f t="shared" si="6"/>
        <v>151859</v>
      </c>
      <c r="S247" t="str">
        <f t="shared" si="7"/>
        <v>1518</v>
      </c>
      <c r="V247" t="s">
        <v>531</v>
      </c>
      <c r="Y247" t="s">
        <v>532</v>
      </c>
      <c r="Z247">
        <v>955755</v>
      </c>
      <c r="AA247" t="s">
        <v>533</v>
      </c>
      <c r="AB247" t="s">
        <v>534</v>
      </c>
      <c r="AG247">
        <f>VLOOKUP(F247,TD_AJUSTE!$A$2:$D$780,3,0)</f>
        <v>0</v>
      </c>
      <c r="AH247">
        <f>VLOOKUP(F247,TD_AJUSTE!$A$2:$D$780,4,0)</f>
        <v>0</v>
      </c>
    </row>
    <row r="248" spans="1:34" x14ac:dyDescent="0.25">
      <c r="A248">
        <v>247</v>
      </c>
      <c r="F248" t="s">
        <v>3209</v>
      </c>
      <c r="G248" t="s">
        <v>537</v>
      </c>
      <c r="H248" t="s">
        <v>538</v>
      </c>
      <c r="I248" t="s">
        <v>64</v>
      </c>
      <c r="L248" t="s">
        <v>68</v>
      </c>
      <c r="M248">
        <v>3366</v>
      </c>
      <c r="O248">
        <v>37.5</v>
      </c>
      <c r="P248">
        <v>126225</v>
      </c>
      <c r="Q248">
        <v>15207331</v>
      </c>
      <c r="R248" t="str">
        <f t="shared" si="6"/>
        <v>152073</v>
      </c>
      <c r="S248" t="str">
        <f t="shared" si="7"/>
        <v>1520</v>
      </c>
      <c r="V248" t="s">
        <v>531</v>
      </c>
      <c r="Y248" t="s">
        <v>532</v>
      </c>
      <c r="Z248">
        <v>955755</v>
      </c>
      <c r="AA248" t="s">
        <v>533</v>
      </c>
      <c r="AB248" t="s">
        <v>534</v>
      </c>
      <c r="AG248" t="str">
        <f>VLOOKUP(F248,TD_AJUSTE!$A$2:$D$780,3,0)</f>
        <v>UNIFORME (CAMISA E BERMUDA)</v>
      </c>
      <c r="AH248" t="str">
        <f>VLOOKUP(F248,TD_AJUSTE!$A$2:$D$780,4,0)</f>
        <v>UNIFORME</v>
      </c>
    </row>
    <row r="249" spans="1:34" x14ac:dyDescent="0.25">
      <c r="A249">
        <v>248</v>
      </c>
      <c r="F249" t="s">
        <v>3210</v>
      </c>
      <c r="G249" t="s">
        <v>539</v>
      </c>
      <c r="H249" t="s">
        <v>540</v>
      </c>
      <c r="I249" t="s">
        <v>64</v>
      </c>
      <c r="L249" t="s">
        <v>65</v>
      </c>
      <c r="M249">
        <v>40</v>
      </c>
      <c r="O249">
        <v>23</v>
      </c>
      <c r="P249">
        <v>920</v>
      </c>
      <c r="Q249">
        <v>15185946</v>
      </c>
      <c r="R249" t="str">
        <f t="shared" si="6"/>
        <v>151859</v>
      </c>
      <c r="S249" t="str">
        <f t="shared" si="7"/>
        <v>1518</v>
      </c>
      <c r="V249" t="s">
        <v>531</v>
      </c>
      <c r="Y249" t="s">
        <v>532</v>
      </c>
      <c r="Z249">
        <v>955755</v>
      </c>
      <c r="AA249" t="s">
        <v>533</v>
      </c>
      <c r="AB249" t="s">
        <v>534</v>
      </c>
      <c r="AG249">
        <f>VLOOKUP(F249,TD_AJUSTE!$A$2:$D$780,3,0)</f>
        <v>0</v>
      </c>
      <c r="AH249">
        <f>VLOOKUP(F249,TD_AJUSTE!$A$2:$D$780,4,0)</f>
        <v>0</v>
      </c>
    </row>
    <row r="250" spans="1:34" x14ac:dyDescent="0.25">
      <c r="A250">
        <v>249</v>
      </c>
      <c r="F250" t="s">
        <v>3211</v>
      </c>
      <c r="G250" t="s">
        <v>541</v>
      </c>
      <c r="H250" t="s">
        <v>541</v>
      </c>
      <c r="I250" t="s">
        <v>64</v>
      </c>
      <c r="L250" t="s">
        <v>65</v>
      </c>
      <c r="M250">
        <v>6</v>
      </c>
      <c r="O250">
        <v>55</v>
      </c>
      <c r="P250">
        <v>330</v>
      </c>
      <c r="Q250">
        <v>15207308</v>
      </c>
      <c r="R250" t="str">
        <f t="shared" si="6"/>
        <v>152073</v>
      </c>
      <c r="S250" t="str">
        <f t="shared" si="7"/>
        <v>1520</v>
      </c>
      <c r="V250" t="s">
        <v>531</v>
      </c>
      <c r="Y250" t="s">
        <v>532</v>
      </c>
      <c r="Z250">
        <v>955755</v>
      </c>
      <c r="AA250" t="s">
        <v>533</v>
      </c>
      <c r="AB250" t="s">
        <v>534</v>
      </c>
      <c r="AG250">
        <f>VLOOKUP(F250,TD_AJUSTE!$A$2:$D$780,3,0)</f>
        <v>0</v>
      </c>
      <c r="AH250">
        <f>VLOOKUP(F250,TD_AJUSTE!$A$2:$D$780,4,0)</f>
        <v>0</v>
      </c>
    </row>
    <row r="251" spans="1:34" x14ac:dyDescent="0.25">
      <c r="A251">
        <v>250</v>
      </c>
      <c r="F251" t="s">
        <v>116</v>
      </c>
      <c r="G251" t="s">
        <v>542</v>
      </c>
      <c r="H251" t="s">
        <v>543</v>
      </c>
      <c r="I251" t="s">
        <v>32</v>
      </c>
      <c r="L251" t="s">
        <v>33</v>
      </c>
      <c r="M251">
        <v>7</v>
      </c>
      <c r="O251">
        <v>4000</v>
      </c>
      <c r="P251">
        <v>28000</v>
      </c>
      <c r="Q251">
        <v>15187251</v>
      </c>
      <c r="R251" t="str">
        <f t="shared" si="6"/>
        <v>151872</v>
      </c>
      <c r="S251" t="str">
        <f t="shared" si="7"/>
        <v>1518</v>
      </c>
      <c r="V251" t="s">
        <v>531</v>
      </c>
      <c r="Y251" t="s">
        <v>532</v>
      </c>
      <c r="Z251">
        <v>955755</v>
      </c>
      <c r="AA251" t="s">
        <v>533</v>
      </c>
      <c r="AB251" t="s">
        <v>534</v>
      </c>
      <c r="AG251" t="str">
        <f>VLOOKUP(F251,TD_AJUSTE!$A$2:$D$780,3,0)</f>
        <v>COORDENADOR GERAL</v>
      </c>
      <c r="AH251" t="str">
        <f>VLOOKUP(F251,TD_AJUSTE!$A$2:$D$780,4,0)</f>
        <v>RECURSOS HUMANOS</v>
      </c>
    </row>
    <row r="252" spans="1:34" x14ac:dyDescent="0.25">
      <c r="A252">
        <v>251</v>
      </c>
      <c r="F252" t="s">
        <v>3212</v>
      </c>
      <c r="G252" t="s">
        <v>544</v>
      </c>
      <c r="H252" t="s">
        <v>545</v>
      </c>
      <c r="I252" t="s">
        <v>64</v>
      </c>
      <c r="L252" t="s">
        <v>65</v>
      </c>
      <c r="M252">
        <v>6</v>
      </c>
      <c r="O252">
        <v>255</v>
      </c>
      <c r="P252">
        <v>1530</v>
      </c>
      <c r="Q252">
        <v>15185942</v>
      </c>
      <c r="R252" t="str">
        <f t="shared" si="6"/>
        <v>151859</v>
      </c>
      <c r="S252" t="str">
        <f t="shared" si="7"/>
        <v>1518</v>
      </c>
      <c r="V252" t="s">
        <v>531</v>
      </c>
      <c r="Y252" t="s">
        <v>532</v>
      </c>
      <c r="Z252">
        <v>955755</v>
      </c>
      <c r="AA252" t="s">
        <v>533</v>
      </c>
      <c r="AB252" t="s">
        <v>534</v>
      </c>
      <c r="AG252">
        <f>VLOOKUP(F252,TD_AJUSTE!$A$2:$D$780,3,0)</f>
        <v>0</v>
      </c>
      <c r="AH252">
        <f>VLOOKUP(F252,TD_AJUSTE!$A$2:$D$780,4,0)</f>
        <v>0</v>
      </c>
    </row>
    <row r="253" spans="1:34" x14ac:dyDescent="0.25">
      <c r="A253">
        <v>252</v>
      </c>
      <c r="F253" t="s">
        <v>805</v>
      </c>
      <c r="G253" t="s">
        <v>546</v>
      </c>
      <c r="H253" t="s">
        <v>547</v>
      </c>
      <c r="I253" t="s">
        <v>64</v>
      </c>
      <c r="L253" t="s">
        <v>65</v>
      </c>
      <c r="M253">
        <v>60</v>
      </c>
      <c r="O253">
        <v>6</v>
      </c>
      <c r="P253">
        <v>360</v>
      </c>
      <c r="Q253">
        <v>15185938</v>
      </c>
      <c r="R253" t="str">
        <f t="shared" si="6"/>
        <v>151859</v>
      </c>
      <c r="S253" t="str">
        <f t="shared" si="7"/>
        <v>1518</v>
      </c>
      <c r="V253" t="s">
        <v>531</v>
      </c>
      <c r="Y253" t="s">
        <v>532</v>
      </c>
      <c r="Z253">
        <v>955755</v>
      </c>
      <c r="AA253" t="s">
        <v>533</v>
      </c>
      <c r="AB253" t="s">
        <v>534</v>
      </c>
      <c r="AG253">
        <f>VLOOKUP(F253,TD_AJUSTE!$A$2:$D$780,3,0)</f>
        <v>0</v>
      </c>
      <c r="AH253">
        <f>VLOOKUP(F253,TD_AJUSTE!$A$2:$D$780,4,0)</f>
        <v>0</v>
      </c>
    </row>
    <row r="254" spans="1:34" x14ac:dyDescent="0.25">
      <c r="A254">
        <v>253</v>
      </c>
      <c r="F254" t="s">
        <v>2705</v>
      </c>
      <c r="G254" t="s">
        <v>548</v>
      </c>
      <c r="H254" t="s">
        <v>548</v>
      </c>
      <c r="I254" t="s">
        <v>64</v>
      </c>
      <c r="L254" t="s">
        <v>65</v>
      </c>
      <c r="M254">
        <v>60</v>
      </c>
      <c r="O254">
        <v>27</v>
      </c>
      <c r="P254">
        <v>1620</v>
      </c>
      <c r="Q254">
        <v>15185947</v>
      </c>
      <c r="R254" t="str">
        <f t="shared" si="6"/>
        <v>151859</v>
      </c>
      <c r="S254" t="str">
        <f t="shared" si="7"/>
        <v>1518</v>
      </c>
      <c r="V254" t="s">
        <v>531</v>
      </c>
      <c r="Y254" t="s">
        <v>532</v>
      </c>
      <c r="Z254">
        <v>955755</v>
      </c>
      <c r="AA254" t="s">
        <v>533</v>
      </c>
      <c r="AB254" t="s">
        <v>534</v>
      </c>
      <c r="AG254" t="str">
        <f>VLOOKUP(F254,TD_AJUSTE!$A$2:$D$780,3,0)</f>
        <v>CORDA DE PULAR</v>
      </c>
      <c r="AH254" t="str">
        <f>VLOOKUP(F254,TD_AJUSTE!$A$2:$D$780,4,0)</f>
        <v>MATERIAL ESPORTIVO</v>
      </c>
    </row>
    <row r="255" spans="1:34" x14ac:dyDescent="0.25">
      <c r="A255">
        <v>254</v>
      </c>
      <c r="F255" t="s">
        <v>3213</v>
      </c>
      <c r="G255" t="s">
        <v>549</v>
      </c>
      <c r="H255" t="s">
        <v>550</v>
      </c>
      <c r="I255" t="s">
        <v>64</v>
      </c>
      <c r="L255" t="s">
        <v>65</v>
      </c>
      <c r="M255">
        <v>8</v>
      </c>
      <c r="O255">
        <v>109.45</v>
      </c>
      <c r="P255">
        <v>875.6</v>
      </c>
      <c r="Q255">
        <v>15252841</v>
      </c>
      <c r="R255" t="str">
        <f t="shared" si="6"/>
        <v>152528</v>
      </c>
      <c r="S255" t="str">
        <f t="shared" si="7"/>
        <v>1525</v>
      </c>
      <c r="V255" t="s">
        <v>531</v>
      </c>
      <c r="Y255" t="s">
        <v>532</v>
      </c>
      <c r="Z255">
        <v>955755</v>
      </c>
      <c r="AA255" t="s">
        <v>533</v>
      </c>
      <c r="AB255" t="s">
        <v>534</v>
      </c>
      <c r="AG255" t="str">
        <f>VLOOKUP(F255,TD_AJUSTE!$A$2:$D$780,3,0)</f>
        <v xml:space="preserve">BOLA DE FUTEBOL DE CAMPO </v>
      </c>
      <c r="AH255" t="str">
        <f>VLOOKUP(F255,TD_AJUSTE!$A$2:$D$780,4,0)</f>
        <v>Material Esportivo</v>
      </c>
    </row>
    <row r="256" spans="1:34" x14ac:dyDescent="0.25">
      <c r="A256">
        <v>255</v>
      </c>
      <c r="F256" t="s">
        <v>3214</v>
      </c>
      <c r="G256" t="s">
        <v>551</v>
      </c>
      <c r="H256" t="s">
        <v>551</v>
      </c>
      <c r="I256" t="s">
        <v>64</v>
      </c>
      <c r="L256" t="s">
        <v>65</v>
      </c>
      <c r="M256">
        <v>20</v>
      </c>
      <c r="O256">
        <v>64.75</v>
      </c>
      <c r="P256">
        <v>1295</v>
      </c>
      <c r="Q256">
        <v>15185957</v>
      </c>
      <c r="R256" t="str">
        <f t="shared" si="6"/>
        <v>151859</v>
      </c>
      <c r="S256" t="str">
        <f t="shared" si="7"/>
        <v>1518</v>
      </c>
      <c r="V256" t="s">
        <v>531</v>
      </c>
      <c r="Y256" t="s">
        <v>532</v>
      </c>
      <c r="Z256">
        <v>955755</v>
      </c>
      <c r="AA256" t="s">
        <v>533</v>
      </c>
      <c r="AB256" t="s">
        <v>534</v>
      </c>
      <c r="AG256">
        <f>VLOOKUP(F256,TD_AJUSTE!$A$2:$D$780,3,0)</f>
        <v>0</v>
      </c>
      <c r="AH256">
        <f>VLOOKUP(F256,TD_AJUSTE!$A$2:$D$780,4,0)</f>
        <v>0</v>
      </c>
    </row>
    <row r="257" spans="1:34" x14ac:dyDescent="0.25">
      <c r="A257">
        <v>256</v>
      </c>
      <c r="F257" t="s">
        <v>2224</v>
      </c>
      <c r="G257" t="s">
        <v>552</v>
      </c>
      <c r="H257" t="s">
        <v>553</v>
      </c>
      <c r="I257" t="s">
        <v>64</v>
      </c>
      <c r="L257" t="s">
        <v>65</v>
      </c>
      <c r="M257">
        <v>180</v>
      </c>
      <c r="O257">
        <v>45</v>
      </c>
      <c r="P257">
        <v>8100</v>
      </c>
      <c r="Q257">
        <v>15185944</v>
      </c>
      <c r="R257" t="str">
        <f t="shared" si="6"/>
        <v>151859</v>
      </c>
      <c r="S257" t="str">
        <f t="shared" si="7"/>
        <v>1518</v>
      </c>
      <c r="V257" t="s">
        <v>531</v>
      </c>
      <c r="Y257" t="s">
        <v>532</v>
      </c>
      <c r="Z257">
        <v>955755</v>
      </c>
      <c r="AA257" t="s">
        <v>533</v>
      </c>
      <c r="AB257" t="s">
        <v>534</v>
      </c>
      <c r="AG257">
        <f>VLOOKUP(F257,TD_AJUSTE!$A$2:$D$780,3,0)</f>
        <v>0</v>
      </c>
      <c r="AH257">
        <f>VLOOKUP(F257,TD_AJUSTE!$A$2:$D$780,4,0)</f>
        <v>0</v>
      </c>
    </row>
    <row r="258" spans="1:34" x14ac:dyDescent="0.25">
      <c r="A258">
        <v>257</v>
      </c>
      <c r="F258" t="s">
        <v>130</v>
      </c>
      <c r="G258" t="s">
        <v>554</v>
      </c>
      <c r="H258" t="s">
        <v>554</v>
      </c>
      <c r="I258" t="s">
        <v>32</v>
      </c>
      <c r="L258" t="s">
        <v>120</v>
      </c>
      <c r="M258">
        <v>7</v>
      </c>
      <c r="O258">
        <v>150</v>
      </c>
      <c r="P258">
        <v>1050</v>
      </c>
      <c r="Q258">
        <v>15207332</v>
      </c>
      <c r="R258" t="str">
        <f t="shared" ref="R258:R321" si="8">LEFT(Q258,6)</f>
        <v>152073</v>
      </c>
      <c r="S258" t="str">
        <f t="shared" ref="S258:S321" si="9">LEFT(Q258,4)</f>
        <v>1520</v>
      </c>
      <c r="V258" t="s">
        <v>531</v>
      </c>
      <c r="Y258" t="s">
        <v>532</v>
      </c>
      <c r="Z258">
        <v>955755</v>
      </c>
      <c r="AA258" t="s">
        <v>533</v>
      </c>
      <c r="AB258" t="s">
        <v>534</v>
      </c>
      <c r="AG258" t="str">
        <f>VLOOKUP(F258,TD_AJUSTE!$A$2:$D$780,3,0)</f>
        <v>BANNER</v>
      </c>
      <c r="AH258" t="str">
        <f>VLOOKUP(F258,TD_AJUSTE!$A$2:$D$780,4,0)</f>
        <v>Comunicação</v>
      </c>
    </row>
    <row r="259" spans="1:34" x14ac:dyDescent="0.25">
      <c r="A259">
        <v>258</v>
      </c>
      <c r="F259" t="s">
        <v>1076</v>
      </c>
      <c r="G259" t="s">
        <v>555</v>
      </c>
      <c r="H259" t="s">
        <v>556</v>
      </c>
      <c r="I259" t="s">
        <v>32</v>
      </c>
      <c r="L259" t="s">
        <v>33</v>
      </c>
      <c r="M259">
        <v>42</v>
      </c>
      <c r="O259">
        <v>3000</v>
      </c>
      <c r="P259">
        <v>126000</v>
      </c>
      <c r="Q259">
        <v>15187308</v>
      </c>
      <c r="R259" t="str">
        <f t="shared" si="8"/>
        <v>151873</v>
      </c>
      <c r="S259" t="str">
        <f t="shared" si="9"/>
        <v>1518</v>
      </c>
      <c r="V259" t="s">
        <v>531</v>
      </c>
      <c r="Y259" t="s">
        <v>532</v>
      </c>
      <c r="Z259">
        <v>955755</v>
      </c>
      <c r="AA259" t="s">
        <v>533</v>
      </c>
      <c r="AB259" t="s">
        <v>534</v>
      </c>
      <c r="AG259" t="str">
        <f>VLOOKUP(F259,TD_AJUSTE!$A$2:$D$780,3,0)</f>
        <v>COORDENADOR DE NÚCLEO</v>
      </c>
      <c r="AH259" t="str">
        <f>VLOOKUP(F259,TD_AJUSTE!$A$2:$D$780,4,0)</f>
        <v>RECURSOS HUMANOS</v>
      </c>
    </row>
    <row r="260" spans="1:34" x14ac:dyDescent="0.25">
      <c r="A260">
        <v>259</v>
      </c>
      <c r="F260" t="s">
        <v>3215</v>
      </c>
      <c r="G260" t="s">
        <v>557</v>
      </c>
      <c r="H260" t="s">
        <v>558</v>
      </c>
      <c r="I260" t="s">
        <v>64</v>
      </c>
      <c r="L260" t="s">
        <v>65</v>
      </c>
      <c r="M260">
        <v>30</v>
      </c>
      <c r="O260">
        <v>127</v>
      </c>
      <c r="P260">
        <v>3810</v>
      </c>
      <c r="Q260">
        <v>15185941</v>
      </c>
      <c r="R260" t="str">
        <f t="shared" si="8"/>
        <v>151859</v>
      </c>
      <c r="S260" t="str">
        <f t="shared" si="9"/>
        <v>1518</v>
      </c>
      <c r="V260" t="s">
        <v>531</v>
      </c>
      <c r="Y260" t="s">
        <v>532</v>
      </c>
      <c r="Z260">
        <v>955755</v>
      </c>
      <c r="AA260" t="s">
        <v>533</v>
      </c>
      <c r="AB260" t="s">
        <v>534</v>
      </c>
      <c r="AG260" t="str">
        <f>VLOOKUP(F260,TD_AJUSTE!$A$2:$D$780,3,0)</f>
        <v>BOLA SUÍÇA (PILATES)</v>
      </c>
      <c r="AH260" t="str">
        <f>VLOOKUP(F260,TD_AJUSTE!$A$2:$D$780,4,0)</f>
        <v>Material Esportivo</v>
      </c>
    </row>
    <row r="261" spans="1:34" x14ac:dyDescent="0.25">
      <c r="A261">
        <v>260</v>
      </c>
      <c r="F261" t="s">
        <v>3216</v>
      </c>
      <c r="G261" t="s">
        <v>559</v>
      </c>
      <c r="H261" t="s">
        <v>560</v>
      </c>
      <c r="I261" t="s">
        <v>64</v>
      </c>
      <c r="L261" t="s">
        <v>65</v>
      </c>
      <c r="M261">
        <v>20</v>
      </c>
      <c r="O261">
        <v>277</v>
      </c>
      <c r="P261">
        <v>5540</v>
      </c>
      <c r="Q261">
        <v>15185943</v>
      </c>
      <c r="R261" t="str">
        <f t="shared" si="8"/>
        <v>151859</v>
      </c>
      <c r="S261" t="str">
        <f t="shared" si="9"/>
        <v>1518</v>
      </c>
      <c r="V261" t="s">
        <v>531</v>
      </c>
      <c r="Y261" t="s">
        <v>532</v>
      </c>
      <c r="Z261">
        <v>955755</v>
      </c>
      <c r="AA261" t="s">
        <v>533</v>
      </c>
      <c r="AB261" t="s">
        <v>534</v>
      </c>
      <c r="AG261">
        <f>VLOOKUP(F261,TD_AJUSTE!$A$2:$D$780,3,0)</f>
        <v>0</v>
      </c>
      <c r="AH261">
        <f>VLOOKUP(F261,TD_AJUSTE!$A$2:$D$780,4,0)</f>
        <v>0</v>
      </c>
    </row>
    <row r="262" spans="1:34" x14ac:dyDescent="0.25">
      <c r="A262">
        <v>261</v>
      </c>
      <c r="F262" t="s">
        <v>3217</v>
      </c>
      <c r="G262" t="s">
        <v>561</v>
      </c>
      <c r="H262" t="s">
        <v>562</v>
      </c>
      <c r="I262" t="s">
        <v>64</v>
      </c>
      <c r="L262" t="s">
        <v>65</v>
      </c>
      <c r="M262">
        <v>60</v>
      </c>
      <c r="O262">
        <v>5</v>
      </c>
      <c r="P262">
        <v>300</v>
      </c>
      <c r="Q262">
        <v>15185936</v>
      </c>
      <c r="R262" t="str">
        <f t="shared" si="8"/>
        <v>151859</v>
      </c>
      <c r="S262" t="str">
        <f t="shared" si="9"/>
        <v>1518</v>
      </c>
      <c r="V262" t="s">
        <v>531</v>
      </c>
      <c r="Y262" t="s">
        <v>532</v>
      </c>
      <c r="Z262">
        <v>955755</v>
      </c>
      <c r="AA262" t="s">
        <v>533</v>
      </c>
      <c r="AB262" t="s">
        <v>534</v>
      </c>
      <c r="AG262">
        <f>VLOOKUP(F262,TD_AJUSTE!$A$2:$D$780,3,0)</f>
        <v>0</v>
      </c>
      <c r="AH262">
        <f>VLOOKUP(F262,TD_AJUSTE!$A$2:$D$780,4,0)</f>
        <v>0</v>
      </c>
    </row>
    <row r="263" spans="1:34" x14ac:dyDescent="0.25">
      <c r="A263">
        <v>262</v>
      </c>
      <c r="F263" t="s">
        <v>563</v>
      </c>
      <c r="G263" t="s">
        <v>563</v>
      </c>
      <c r="H263" t="s">
        <v>563</v>
      </c>
      <c r="I263" t="s">
        <v>64</v>
      </c>
      <c r="L263" t="s">
        <v>65</v>
      </c>
      <c r="M263">
        <v>6</v>
      </c>
      <c r="O263">
        <v>300</v>
      </c>
      <c r="P263">
        <v>1800</v>
      </c>
      <c r="Q263">
        <v>15185948</v>
      </c>
      <c r="R263" t="str">
        <f t="shared" si="8"/>
        <v>151859</v>
      </c>
      <c r="S263" t="str">
        <f t="shared" si="9"/>
        <v>1518</v>
      </c>
      <c r="V263" t="s">
        <v>531</v>
      </c>
      <c r="Y263" t="s">
        <v>532</v>
      </c>
      <c r="Z263">
        <v>955755</v>
      </c>
      <c r="AA263" t="s">
        <v>533</v>
      </c>
      <c r="AB263" t="s">
        <v>534</v>
      </c>
      <c r="AG263">
        <f>VLOOKUP(F263,TD_AJUSTE!$A$2:$D$780,3,0)</f>
        <v>0</v>
      </c>
      <c r="AH263">
        <f>VLOOKUP(F263,TD_AJUSTE!$A$2:$D$780,4,0)</f>
        <v>0</v>
      </c>
    </row>
    <row r="264" spans="1:34" x14ac:dyDescent="0.25">
      <c r="A264">
        <v>263</v>
      </c>
      <c r="F264" t="s">
        <v>3218</v>
      </c>
      <c r="G264" t="s">
        <v>564</v>
      </c>
      <c r="H264" t="s">
        <v>565</v>
      </c>
      <c r="I264" t="s">
        <v>32</v>
      </c>
      <c r="L264" t="s">
        <v>33</v>
      </c>
      <c r="M264">
        <v>36</v>
      </c>
      <c r="O264">
        <v>1500</v>
      </c>
      <c r="P264">
        <v>54000</v>
      </c>
      <c r="Q264">
        <v>15207319</v>
      </c>
      <c r="R264" t="str">
        <f t="shared" si="8"/>
        <v>152073</v>
      </c>
      <c r="S264" t="str">
        <f t="shared" si="9"/>
        <v>1520</v>
      </c>
      <c r="V264" t="s">
        <v>531</v>
      </c>
      <c r="Y264" t="s">
        <v>532</v>
      </c>
      <c r="Z264">
        <v>955755</v>
      </c>
      <c r="AA264" t="s">
        <v>533</v>
      </c>
      <c r="AB264" t="s">
        <v>534</v>
      </c>
      <c r="AG264">
        <f>VLOOKUP(F264,TD_AJUSTE!$A$2:$D$780,3,0)</f>
        <v>0</v>
      </c>
      <c r="AH264">
        <f>VLOOKUP(F264,TD_AJUSTE!$A$2:$D$780,4,0)</f>
        <v>0</v>
      </c>
    </row>
    <row r="265" spans="1:34" x14ac:dyDescent="0.25">
      <c r="A265">
        <v>264</v>
      </c>
      <c r="F265" t="s">
        <v>3219</v>
      </c>
      <c r="G265" t="s">
        <v>566</v>
      </c>
      <c r="H265" t="s">
        <v>567</v>
      </c>
      <c r="I265" t="s">
        <v>32</v>
      </c>
      <c r="L265" t="s">
        <v>33</v>
      </c>
      <c r="M265">
        <v>6</v>
      </c>
      <c r="O265">
        <v>1000</v>
      </c>
      <c r="P265">
        <v>6000</v>
      </c>
      <c r="Q265">
        <v>15207310</v>
      </c>
      <c r="R265" t="str">
        <f t="shared" si="8"/>
        <v>152073</v>
      </c>
      <c r="S265" t="str">
        <f t="shared" si="9"/>
        <v>1520</v>
      </c>
      <c r="V265" t="s">
        <v>531</v>
      </c>
      <c r="Y265" t="s">
        <v>532</v>
      </c>
      <c r="Z265">
        <v>955755</v>
      </c>
      <c r="AA265" t="s">
        <v>533</v>
      </c>
      <c r="AB265" t="s">
        <v>534</v>
      </c>
      <c r="AG265">
        <f>VLOOKUP(F265,TD_AJUSTE!$A$2:$D$780,3,0)</f>
        <v>0</v>
      </c>
      <c r="AH265">
        <f>VLOOKUP(F265,TD_AJUSTE!$A$2:$D$780,4,0)</f>
        <v>0</v>
      </c>
    </row>
    <row r="266" spans="1:34" x14ac:dyDescent="0.25">
      <c r="A266">
        <v>265</v>
      </c>
      <c r="F266" t="s">
        <v>3220</v>
      </c>
      <c r="G266" t="s">
        <v>568</v>
      </c>
      <c r="H266" t="s">
        <v>569</v>
      </c>
      <c r="I266" t="s">
        <v>64</v>
      </c>
      <c r="L266" t="s">
        <v>65</v>
      </c>
      <c r="M266">
        <v>8</v>
      </c>
      <c r="O266">
        <v>109.5</v>
      </c>
      <c r="P266">
        <v>876</v>
      </c>
      <c r="Q266">
        <v>15252771</v>
      </c>
      <c r="R266" t="str">
        <f t="shared" si="8"/>
        <v>152527</v>
      </c>
      <c r="S266" t="str">
        <f t="shared" si="9"/>
        <v>1525</v>
      </c>
      <c r="V266" t="s">
        <v>531</v>
      </c>
      <c r="Y266" t="s">
        <v>532</v>
      </c>
      <c r="Z266">
        <v>955755</v>
      </c>
      <c r="AA266" t="s">
        <v>533</v>
      </c>
      <c r="AB266" t="s">
        <v>534</v>
      </c>
      <c r="AG266" t="str">
        <f>VLOOKUP(F266,TD_AJUSTE!$A$2:$D$780,3,0)</f>
        <v>BOLA DE FUTSAL</v>
      </c>
      <c r="AH266" t="str">
        <f>VLOOKUP(F266,TD_AJUSTE!$A$2:$D$780,4,0)</f>
        <v>Material Esportivo</v>
      </c>
    </row>
    <row r="267" spans="1:34" x14ac:dyDescent="0.25">
      <c r="A267">
        <v>266</v>
      </c>
      <c r="F267" t="s">
        <v>3210</v>
      </c>
      <c r="G267" t="s">
        <v>570</v>
      </c>
      <c r="H267" t="s">
        <v>571</v>
      </c>
      <c r="I267" t="s">
        <v>64</v>
      </c>
      <c r="L267" t="s">
        <v>65</v>
      </c>
      <c r="M267">
        <v>60</v>
      </c>
      <c r="O267">
        <v>20</v>
      </c>
      <c r="P267">
        <v>1200</v>
      </c>
      <c r="Q267">
        <v>15185945</v>
      </c>
      <c r="R267" t="str">
        <f t="shared" si="8"/>
        <v>151859</v>
      </c>
      <c r="S267" t="str">
        <f t="shared" si="9"/>
        <v>1518</v>
      </c>
      <c r="V267" t="s">
        <v>531</v>
      </c>
      <c r="Y267" t="s">
        <v>532</v>
      </c>
      <c r="Z267">
        <v>955755</v>
      </c>
      <c r="AA267" t="s">
        <v>533</v>
      </c>
      <c r="AB267" t="s">
        <v>534</v>
      </c>
      <c r="AG267">
        <f>VLOOKUP(F267,TD_AJUSTE!$A$2:$D$780,3,0)</f>
        <v>0</v>
      </c>
      <c r="AH267">
        <f>VLOOKUP(F267,TD_AJUSTE!$A$2:$D$780,4,0)</f>
        <v>0</v>
      </c>
    </row>
    <row r="268" spans="1:34" x14ac:dyDescent="0.25">
      <c r="A268">
        <v>267</v>
      </c>
      <c r="F268" t="s">
        <v>3221</v>
      </c>
      <c r="G268" t="s">
        <v>572</v>
      </c>
      <c r="H268" t="s">
        <v>573</v>
      </c>
      <c r="I268" t="s">
        <v>64</v>
      </c>
      <c r="L268" t="s">
        <v>65</v>
      </c>
      <c r="M268">
        <v>30</v>
      </c>
      <c r="O268">
        <v>94</v>
      </c>
      <c r="P268">
        <v>2820</v>
      </c>
      <c r="Q268">
        <v>15252677</v>
      </c>
      <c r="R268" t="str">
        <f t="shared" si="8"/>
        <v>152526</v>
      </c>
      <c r="S268" t="str">
        <f t="shared" si="9"/>
        <v>1525</v>
      </c>
      <c r="V268" t="s">
        <v>531</v>
      </c>
      <c r="Y268" t="s">
        <v>532</v>
      </c>
      <c r="Z268">
        <v>955755</v>
      </c>
      <c r="AA268" t="s">
        <v>533</v>
      </c>
      <c r="AB268" t="s">
        <v>534</v>
      </c>
      <c r="AG268">
        <f>VLOOKUP(F268,TD_AJUSTE!$A$2:$D$780,3,0)</f>
        <v>0</v>
      </c>
      <c r="AH268">
        <f>VLOOKUP(F268,TD_AJUSTE!$A$2:$D$780,4,0)</f>
        <v>0</v>
      </c>
    </row>
    <row r="269" spans="1:34" x14ac:dyDescent="0.25">
      <c r="A269">
        <v>268</v>
      </c>
      <c r="F269" t="s">
        <v>3222</v>
      </c>
      <c r="G269" t="s">
        <v>574</v>
      </c>
      <c r="H269" t="s">
        <v>575</v>
      </c>
      <c r="I269" t="s">
        <v>64</v>
      </c>
      <c r="L269" t="s">
        <v>65</v>
      </c>
      <c r="M269">
        <v>30</v>
      </c>
      <c r="O269">
        <v>99</v>
      </c>
      <c r="P269">
        <v>2970</v>
      </c>
      <c r="Q269">
        <v>15185949</v>
      </c>
      <c r="R269" t="str">
        <f t="shared" si="8"/>
        <v>151859</v>
      </c>
      <c r="S269" t="str">
        <f t="shared" si="9"/>
        <v>1518</v>
      </c>
      <c r="V269" t="s">
        <v>531</v>
      </c>
      <c r="Y269" t="s">
        <v>532</v>
      </c>
      <c r="Z269">
        <v>955755</v>
      </c>
      <c r="AA269" t="s">
        <v>533</v>
      </c>
      <c r="AB269" t="s">
        <v>534</v>
      </c>
      <c r="AG269">
        <f>VLOOKUP(F269,TD_AJUSTE!$A$2:$D$780,3,0)</f>
        <v>0</v>
      </c>
      <c r="AH269">
        <f>VLOOKUP(F269,TD_AJUSTE!$A$2:$D$780,4,0)</f>
        <v>0</v>
      </c>
    </row>
    <row r="270" spans="1:34" x14ac:dyDescent="0.25">
      <c r="A270">
        <v>269</v>
      </c>
      <c r="F270" t="s">
        <v>3223</v>
      </c>
      <c r="G270" t="s">
        <v>576</v>
      </c>
      <c r="H270" t="s">
        <v>577</v>
      </c>
      <c r="I270" t="s">
        <v>64</v>
      </c>
      <c r="L270" t="s">
        <v>65</v>
      </c>
      <c r="M270">
        <v>12</v>
      </c>
      <c r="O270">
        <v>160</v>
      </c>
      <c r="P270">
        <v>1920</v>
      </c>
      <c r="Q270">
        <v>15185950</v>
      </c>
      <c r="R270" t="str">
        <f t="shared" si="8"/>
        <v>151859</v>
      </c>
      <c r="S270" t="str">
        <f t="shared" si="9"/>
        <v>1518</v>
      </c>
      <c r="V270" t="s">
        <v>531</v>
      </c>
      <c r="Y270" t="s">
        <v>532</v>
      </c>
      <c r="Z270">
        <v>955755</v>
      </c>
      <c r="AA270" t="s">
        <v>533</v>
      </c>
      <c r="AB270" t="s">
        <v>534</v>
      </c>
      <c r="AG270">
        <f>VLOOKUP(F270,TD_AJUSTE!$A$2:$D$780,3,0)</f>
        <v>0</v>
      </c>
      <c r="AH270">
        <f>VLOOKUP(F270,TD_AJUSTE!$A$2:$D$780,4,0)</f>
        <v>0</v>
      </c>
    </row>
    <row r="271" spans="1:34" x14ac:dyDescent="0.25">
      <c r="A271">
        <v>270</v>
      </c>
      <c r="F271" t="s">
        <v>3090</v>
      </c>
      <c r="G271" t="s">
        <v>75</v>
      </c>
      <c r="H271" t="s">
        <v>75</v>
      </c>
      <c r="I271" t="s">
        <v>75</v>
      </c>
      <c r="L271" t="s">
        <v>75</v>
      </c>
      <c r="M271">
        <v>0</v>
      </c>
      <c r="O271">
        <v>0</v>
      </c>
      <c r="P271">
        <v>0</v>
      </c>
      <c r="Q271">
        <v>0</v>
      </c>
      <c r="R271" t="str">
        <f t="shared" si="8"/>
        <v>0</v>
      </c>
      <c r="S271" t="str">
        <f t="shared" si="9"/>
        <v>0</v>
      </c>
      <c r="V271" t="s">
        <v>170</v>
      </c>
      <c r="Y271" t="s">
        <v>578</v>
      </c>
      <c r="Z271">
        <v>955870</v>
      </c>
      <c r="AA271" t="s">
        <v>579</v>
      </c>
      <c r="AB271" t="s">
        <v>580</v>
      </c>
      <c r="AG271" t="str">
        <f>VLOOKUP(F271,TD_AJUSTE!$A$2:$D$780,3,0)</f>
        <v>VAZIO</v>
      </c>
      <c r="AH271">
        <f>VLOOKUP(F271,TD_AJUSTE!$A$2:$D$780,4,0)</f>
        <v>0</v>
      </c>
    </row>
    <row r="272" spans="1:34" x14ac:dyDescent="0.25">
      <c r="A272">
        <v>271</v>
      </c>
      <c r="F272" t="s">
        <v>3224</v>
      </c>
      <c r="G272" t="s">
        <v>581</v>
      </c>
      <c r="H272" t="s">
        <v>582</v>
      </c>
      <c r="I272" t="s">
        <v>32</v>
      </c>
      <c r="L272" t="s">
        <v>33</v>
      </c>
      <c r="M272">
        <v>1</v>
      </c>
      <c r="O272">
        <v>1000</v>
      </c>
      <c r="P272">
        <v>1000</v>
      </c>
      <c r="Q272">
        <v>15207483</v>
      </c>
      <c r="R272" t="str">
        <f t="shared" si="8"/>
        <v>152074</v>
      </c>
      <c r="S272" t="str">
        <f t="shared" si="9"/>
        <v>1520</v>
      </c>
      <c r="V272" t="s">
        <v>52</v>
      </c>
      <c r="Y272" t="s">
        <v>583</v>
      </c>
      <c r="Z272">
        <v>955780</v>
      </c>
      <c r="AA272" t="s">
        <v>584</v>
      </c>
      <c r="AB272" t="s">
        <v>585</v>
      </c>
      <c r="AG272">
        <f>VLOOKUP(F272,TD_AJUSTE!$A$2:$D$780,3,0)</f>
        <v>0</v>
      </c>
      <c r="AH272">
        <f>VLOOKUP(F272,TD_AJUSTE!$A$2:$D$780,4,0)</f>
        <v>0</v>
      </c>
    </row>
    <row r="273" spans="1:34" x14ac:dyDescent="0.25">
      <c r="A273">
        <v>272</v>
      </c>
      <c r="F273" t="s">
        <v>586</v>
      </c>
      <c r="G273" t="s">
        <v>586</v>
      </c>
      <c r="H273" t="s">
        <v>587</v>
      </c>
      <c r="I273" t="s">
        <v>32</v>
      </c>
      <c r="L273" t="s">
        <v>90</v>
      </c>
      <c r="M273">
        <v>2</v>
      </c>
      <c r="O273">
        <v>3000</v>
      </c>
      <c r="P273">
        <v>6000</v>
      </c>
      <c r="Q273">
        <v>15207493</v>
      </c>
      <c r="R273" t="str">
        <f t="shared" si="8"/>
        <v>152074</v>
      </c>
      <c r="S273" t="str">
        <f t="shared" si="9"/>
        <v>1520</v>
      </c>
      <c r="V273" t="s">
        <v>52</v>
      </c>
      <c r="Y273" t="s">
        <v>583</v>
      </c>
      <c r="Z273">
        <v>955780</v>
      </c>
      <c r="AA273" t="s">
        <v>584</v>
      </c>
      <c r="AB273" t="s">
        <v>585</v>
      </c>
      <c r="AG273" t="str">
        <f>VLOOKUP(F273,TD_AJUSTE!$A$2:$D$780,3,0)</f>
        <v>ASSESSORIA CONTÁBIL</v>
      </c>
      <c r="AH273" t="str">
        <f>VLOOKUP(F273,TD_AJUSTE!$A$2:$D$780,4,0)</f>
        <v>Contábil</v>
      </c>
    </row>
    <row r="274" spans="1:34" x14ac:dyDescent="0.25">
      <c r="A274">
        <v>273</v>
      </c>
      <c r="F274" t="s">
        <v>588</v>
      </c>
      <c r="G274" t="s">
        <v>588</v>
      </c>
      <c r="H274" t="s">
        <v>589</v>
      </c>
      <c r="I274" t="s">
        <v>32</v>
      </c>
      <c r="L274" t="s">
        <v>90</v>
      </c>
      <c r="M274">
        <v>3</v>
      </c>
      <c r="O274">
        <v>3500</v>
      </c>
      <c r="P274">
        <v>10500</v>
      </c>
      <c r="Q274">
        <v>15207487</v>
      </c>
      <c r="R274" t="str">
        <f t="shared" si="8"/>
        <v>152074</v>
      </c>
      <c r="S274" t="str">
        <f t="shared" si="9"/>
        <v>1520</v>
      </c>
      <c r="V274" t="s">
        <v>52</v>
      </c>
      <c r="Y274" t="s">
        <v>583</v>
      </c>
      <c r="Z274">
        <v>955780</v>
      </c>
      <c r="AA274" t="s">
        <v>584</v>
      </c>
      <c r="AB274" t="s">
        <v>585</v>
      </c>
      <c r="AG274" t="str">
        <f>VLOOKUP(F274,TD_AJUSTE!$A$2:$D$780,3,0)</f>
        <v>COORDENADOR DE ESPORTE</v>
      </c>
      <c r="AH274" t="str">
        <f>VLOOKUP(F274,TD_AJUSTE!$A$2:$D$780,4,0)</f>
        <v>RECURSOS HUMANOS</v>
      </c>
    </row>
    <row r="275" spans="1:34" x14ac:dyDescent="0.25">
      <c r="A275">
        <v>274</v>
      </c>
      <c r="F275" t="s">
        <v>590</v>
      </c>
      <c r="G275" t="s">
        <v>590</v>
      </c>
      <c r="H275" t="s">
        <v>591</v>
      </c>
      <c r="I275" t="s">
        <v>64</v>
      </c>
      <c r="L275" t="s">
        <v>65</v>
      </c>
      <c r="M275">
        <v>1</v>
      </c>
      <c r="O275">
        <v>210</v>
      </c>
      <c r="P275">
        <v>210</v>
      </c>
      <c r="Q275">
        <v>15207414</v>
      </c>
      <c r="R275" t="str">
        <f t="shared" si="8"/>
        <v>152074</v>
      </c>
      <c r="S275" t="str">
        <f t="shared" si="9"/>
        <v>1520</v>
      </c>
      <c r="V275" t="s">
        <v>52</v>
      </c>
      <c r="Y275" t="s">
        <v>583</v>
      </c>
      <c r="Z275">
        <v>955780</v>
      </c>
      <c r="AA275" t="s">
        <v>584</v>
      </c>
      <c r="AB275" t="s">
        <v>585</v>
      </c>
      <c r="AG275">
        <f>VLOOKUP(F275,TD_AJUSTE!$A$2:$D$780,3,0)</f>
        <v>0</v>
      </c>
      <c r="AH275">
        <f>VLOOKUP(F275,TD_AJUSTE!$A$2:$D$780,4,0)</f>
        <v>0</v>
      </c>
    </row>
    <row r="276" spans="1:34" x14ac:dyDescent="0.25">
      <c r="A276">
        <v>275</v>
      </c>
      <c r="F276" t="s">
        <v>3142</v>
      </c>
      <c r="G276" t="s">
        <v>592</v>
      </c>
      <c r="H276" t="s">
        <v>593</v>
      </c>
      <c r="I276" t="s">
        <v>32</v>
      </c>
      <c r="L276" t="s">
        <v>33</v>
      </c>
      <c r="M276">
        <v>4</v>
      </c>
      <c r="O276">
        <v>890.25</v>
      </c>
      <c r="P276">
        <v>3561</v>
      </c>
      <c r="Q276">
        <v>15379856</v>
      </c>
      <c r="R276" t="str">
        <f t="shared" si="8"/>
        <v>153798</v>
      </c>
      <c r="S276" t="str">
        <f t="shared" si="9"/>
        <v>1537</v>
      </c>
      <c r="V276" t="s">
        <v>52</v>
      </c>
      <c r="Y276" t="s">
        <v>583</v>
      </c>
      <c r="Z276">
        <v>955780</v>
      </c>
      <c r="AA276" t="s">
        <v>584</v>
      </c>
      <c r="AB276" t="s">
        <v>585</v>
      </c>
      <c r="AG276">
        <f>VLOOKUP(F276,TD_AJUSTE!$A$2:$D$780,3,0)</f>
        <v>0</v>
      </c>
      <c r="AH276">
        <f>VLOOKUP(F276,TD_AJUSTE!$A$2:$D$780,4,0)</f>
        <v>0</v>
      </c>
    </row>
    <row r="277" spans="1:34" x14ac:dyDescent="0.25">
      <c r="A277">
        <v>276</v>
      </c>
      <c r="F277" t="s">
        <v>3225</v>
      </c>
      <c r="G277" t="s">
        <v>594</v>
      </c>
      <c r="H277" t="s">
        <v>595</v>
      </c>
      <c r="I277" t="s">
        <v>64</v>
      </c>
      <c r="L277" t="s">
        <v>65</v>
      </c>
      <c r="M277">
        <v>24</v>
      </c>
      <c r="O277">
        <v>189</v>
      </c>
      <c r="P277">
        <v>4536</v>
      </c>
      <c r="Q277">
        <v>15207463</v>
      </c>
      <c r="R277" t="str">
        <f t="shared" si="8"/>
        <v>152074</v>
      </c>
      <c r="S277" t="str">
        <f t="shared" si="9"/>
        <v>1520</v>
      </c>
      <c r="V277" t="s">
        <v>52</v>
      </c>
      <c r="Y277" t="s">
        <v>583</v>
      </c>
      <c r="Z277">
        <v>955780</v>
      </c>
      <c r="AA277" t="s">
        <v>584</v>
      </c>
      <c r="AB277" t="s">
        <v>585</v>
      </c>
      <c r="AG277" t="str">
        <f>VLOOKUP(F277,TD_AJUSTE!$A$2:$D$780,3,0)</f>
        <v xml:space="preserve">BOLA DE FUTEBOL DE CAMPO </v>
      </c>
      <c r="AH277" t="str">
        <f>VLOOKUP(F277,TD_AJUSTE!$A$2:$D$780,4,0)</f>
        <v>Material Esportivo</v>
      </c>
    </row>
    <row r="278" spans="1:34" x14ac:dyDescent="0.25">
      <c r="A278">
        <v>277</v>
      </c>
      <c r="F278" t="s">
        <v>3117</v>
      </c>
      <c r="G278" t="s">
        <v>596</v>
      </c>
      <c r="H278" t="s">
        <v>597</v>
      </c>
      <c r="I278" t="s">
        <v>64</v>
      </c>
      <c r="L278" t="s">
        <v>65</v>
      </c>
      <c r="M278">
        <v>2</v>
      </c>
      <c r="O278">
        <v>90</v>
      </c>
      <c r="P278">
        <v>180</v>
      </c>
      <c r="Q278">
        <v>15207415</v>
      </c>
      <c r="R278" t="str">
        <f t="shared" si="8"/>
        <v>152074</v>
      </c>
      <c r="S278" t="str">
        <f t="shared" si="9"/>
        <v>1520</v>
      </c>
      <c r="V278" t="s">
        <v>52</v>
      </c>
      <c r="Y278" t="s">
        <v>583</v>
      </c>
      <c r="Z278">
        <v>955780</v>
      </c>
      <c r="AA278" t="s">
        <v>584</v>
      </c>
      <c r="AB278" t="s">
        <v>585</v>
      </c>
      <c r="AG278">
        <f>VLOOKUP(F278,TD_AJUSTE!$A$2:$D$780,3,0)</f>
        <v>0</v>
      </c>
      <c r="AH278">
        <f>VLOOKUP(F278,TD_AJUSTE!$A$2:$D$780,4,0)</f>
        <v>0</v>
      </c>
    </row>
    <row r="279" spans="1:34" x14ac:dyDescent="0.25">
      <c r="A279">
        <v>278</v>
      </c>
      <c r="F279" t="s">
        <v>598</v>
      </c>
      <c r="G279" t="s">
        <v>598</v>
      </c>
      <c r="H279" t="s">
        <v>599</v>
      </c>
      <c r="I279" t="s">
        <v>64</v>
      </c>
      <c r="L279" t="s">
        <v>65</v>
      </c>
      <c r="M279">
        <v>2</v>
      </c>
      <c r="O279">
        <v>75</v>
      </c>
      <c r="P279">
        <v>150</v>
      </c>
      <c r="Q279">
        <v>15207412</v>
      </c>
      <c r="R279" t="str">
        <f t="shared" si="8"/>
        <v>152074</v>
      </c>
      <c r="S279" t="str">
        <f t="shared" si="9"/>
        <v>1520</v>
      </c>
      <c r="V279" t="s">
        <v>52</v>
      </c>
      <c r="Y279" t="s">
        <v>583</v>
      </c>
      <c r="Z279">
        <v>955780</v>
      </c>
      <c r="AA279" t="s">
        <v>584</v>
      </c>
      <c r="AB279" t="s">
        <v>585</v>
      </c>
      <c r="AG279">
        <f>VLOOKUP(F279,TD_AJUSTE!$A$2:$D$780,3,0)</f>
        <v>0</v>
      </c>
      <c r="AH279">
        <f>VLOOKUP(F279,TD_AJUSTE!$A$2:$D$780,4,0)</f>
        <v>0</v>
      </c>
    </row>
    <row r="280" spans="1:34" x14ac:dyDescent="0.25">
      <c r="A280">
        <v>279</v>
      </c>
      <c r="F280" t="s">
        <v>3226</v>
      </c>
      <c r="G280" t="s">
        <v>600</v>
      </c>
      <c r="H280" t="s">
        <v>601</v>
      </c>
      <c r="I280" t="s">
        <v>64</v>
      </c>
      <c r="L280" t="s">
        <v>68</v>
      </c>
      <c r="M280">
        <v>144</v>
      </c>
      <c r="O280">
        <v>200</v>
      </c>
      <c r="P280">
        <v>28800</v>
      </c>
      <c r="Q280">
        <v>15207407</v>
      </c>
      <c r="R280" t="str">
        <f t="shared" si="8"/>
        <v>152074</v>
      </c>
      <c r="S280" t="str">
        <f t="shared" si="9"/>
        <v>1520</v>
      </c>
      <c r="V280" t="s">
        <v>52</v>
      </c>
      <c r="Y280" t="s">
        <v>583</v>
      </c>
      <c r="Z280">
        <v>955780</v>
      </c>
      <c r="AA280" t="s">
        <v>584</v>
      </c>
      <c r="AB280" t="s">
        <v>585</v>
      </c>
      <c r="AG280">
        <f>VLOOKUP(F280,TD_AJUSTE!$A$2:$D$780,3,0)</f>
        <v>0</v>
      </c>
      <c r="AH280">
        <f>VLOOKUP(F280,TD_AJUSTE!$A$2:$D$780,4,0)</f>
        <v>0</v>
      </c>
    </row>
    <row r="281" spans="1:34" x14ac:dyDescent="0.25">
      <c r="A281">
        <v>280</v>
      </c>
      <c r="F281" t="s">
        <v>734</v>
      </c>
      <c r="G281" t="s">
        <v>602</v>
      </c>
      <c r="H281" t="s">
        <v>603</v>
      </c>
      <c r="I281" t="s">
        <v>32</v>
      </c>
      <c r="L281" t="s">
        <v>90</v>
      </c>
      <c r="M281">
        <v>16</v>
      </c>
      <c r="O281">
        <v>220</v>
      </c>
      <c r="P281">
        <v>3520</v>
      </c>
      <c r="Q281">
        <v>15207495</v>
      </c>
      <c r="R281" t="str">
        <f t="shared" si="8"/>
        <v>152074</v>
      </c>
      <c r="S281" t="str">
        <f t="shared" si="9"/>
        <v>1520</v>
      </c>
      <c r="V281" t="s">
        <v>52</v>
      </c>
      <c r="Y281" t="s">
        <v>583</v>
      </c>
      <c r="Z281">
        <v>955780</v>
      </c>
      <c r="AA281" t="s">
        <v>584</v>
      </c>
      <c r="AB281" t="s">
        <v>585</v>
      </c>
      <c r="AG281" t="str">
        <f>VLOOKUP(F281,TD_AJUSTE!$A$2:$D$780,3,0)</f>
        <v>ARBITRAGEM</v>
      </c>
      <c r="AH281">
        <f>VLOOKUP(F281,TD_AJUSTE!$A$2:$D$780,4,0)</f>
        <v>0</v>
      </c>
    </row>
    <row r="282" spans="1:34" x14ac:dyDescent="0.25">
      <c r="A282">
        <v>281</v>
      </c>
      <c r="F282" t="s">
        <v>1560</v>
      </c>
      <c r="G282" t="s">
        <v>604</v>
      </c>
      <c r="H282" t="s">
        <v>605</v>
      </c>
      <c r="I282" t="s">
        <v>64</v>
      </c>
      <c r="L282" t="s">
        <v>68</v>
      </c>
      <c r="M282">
        <v>144</v>
      </c>
      <c r="O282">
        <v>40</v>
      </c>
      <c r="P282">
        <v>5760</v>
      </c>
      <c r="Q282">
        <v>15207402</v>
      </c>
      <c r="R282" t="str">
        <f t="shared" si="8"/>
        <v>152074</v>
      </c>
      <c r="S282" t="str">
        <f t="shared" si="9"/>
        <v>1520</v>
      </c>
      <c r="V282" t="s">
        <v>52</v>
      </c>
      <c r="Y282" t="s">
        <v>583</v>
      </c>
      <c r="Z282">
        <v>955780</v>
      </c>
      <c r="AA282" t="s">
        <v>584</v>
      </c>
      <c r="AB282" t="s">
        <v>585</v>
      </c>
      <c r="AG282" t="str">
        <f>VLOOKUP(F282,TD_AJUSTE!$A$2:$D$780,3,0)</f>
        <v>MEIÃO</v>
      </c>
      <c r="AH282" t="str">
        <f>VLOOKUP(F282,TD_AJUSTE!$A$2:$D$780,4,0)</f>
        <v>MATERIAL ESPORTIVO</v>
      </c>
    </row>
    <row r="283" spans="1:34" x14ac:dyDescent="0.25">
      <c r="A283">
        <v>282</v>
      </c>
      <c r="F283" t="s">
        <v>3227</v>
      </c>
      <c r="G283" t="s">
        <v>606</v>
      </c>
      <c r="H283" t="s">
        <v>607</v>
      </c>
      <c r="I283" t="s">
        <v>64</v>
      </c>
      <c r="L283" t="s">
        <v>247</v>
      </c>
      <c r="M283">
        <v>3456</v>
      </c>
      <c r="O283">
        <v>3</v>
      </c>
      <c r="P283">
        <v>10368</v>
      </c>
      <c r="Q283">
        <v>15207467</v>
      </c>
      <c r="R283" t="str">
        <f t="shared" si="8"/>
        <v>152074</v>
      </c>
      <c r="S283" t="str">
        <f t="shared" si="9"/>
        <v>1520</v>
      </c>
      <c r="V283" t="s">
        <v>52</v>
      </c>
      <c r="Y283" t="s">
        <v>583</v>
      </c>
      <c r="Z283">
        <v>955780</v>
      </c>
      <c r="AA283" t="s">
        <v>584</v>
      </c>
      <c r="AB283" t="s">
        <v>585</v>
      </c>
      <c r="AG283">
        <f>VLOOKUP(F283,TD_AJUSTE!$A$2:$D$780,3,0)</f>
        <v>0</v>
      </c>
      <c r="AH283">
        <f>VLOOKUP(F283,TD_AJUSTE!$A$2:$D$780,4,0)</f>
        <v>0</v>
      </c>
    </row>
    <row r="284" spans="1:34" x14ac:dyDescent="0.25">
      <c r="A284">
        <v>283</v>
      </c>
      <c r="F284" t="s">
        <v>608</v>
      </c>
      <c r="G284" t="s">
        <v>608</v>
      </c>
      <c r="H284" t="s">
        <v>609</v>
      </c>
      <c r="I284" t="s">
        <v>32</v>
      </c>
      <c r="L284" t="s">
        <v>90</v>
      </c>
      <c r="M284">
        <v>3</v>
      </c>
      <c r="O284">
        <v>2800</v>
      </c>
      <c r="P284">
        <v>8400</v>
      </c>
      <c r="Q284">
        <v>15207488</v>
      </c>
      <c r="R284" t="str">
        <f t="shared" si="8"/>
        <v>152074</v>
      </c>
      <c r="S284" t="str">
        <f t="shared" si="9"/>
        <v>1520</v>
      </c>
      <c r="V284" t="s">
        <v>52</v>
      </c>
      <c r="Y284" t="s">
        <v>583</v>
      </c>
      <c r="Z284">
        <v>955780</v>
      </c>
      <c r="AA284" t="s">
        <v>584</v>
      </c>
      <c r="AB284" t="s">
        <v>585</v>
      </c>
      <c r="AG284" t="str">
        <f>VLOOKUP(F284,TD_AJUSTE!$A$2:$D$780,3,0)</f>
        <v>COORDENADOR DE MARKETING E COMUNICAÇÃO</v>
      </c>
      <c r="AH284" t="str">
        <f>VLOOKUP(F284,TD_AJUSTE!$A$2:$D$780,4,0)</f>
        <v>RECURSOS HUMANOS</v>
      </c>
    </row>
    <row r="285" spans="1:34" x14ac:dyDescent="0.25">
      <c r="A285">
        <v>284</v>
      </c>
      <c r="F285" t="s">
        <v>3228</v>
      </c>
      <c r="G285" t="s">
        <v>610</v>
      </c>
      <c r="H285" t="s">
        <v>611</v>
      </c>
      <c r="I285" t="s">
        <v>64</v>
      </c>
      <c r="L285" t="s">
        <v>65</v>
      </c>
      <c r="M285">
        <v>4</v>
      </c>
      <c r="O285">
        <v>150</v>
      </c>
      <c r="P285">
        <v>600</v>
      </c>
      <c r="Q285">
        <v>15207422</v>
      </c>
      <c r="R285" t="str">
        <f t="shared" si="8"/>
        <v>152074</v>
      </c>
      <c r="S285" t="str">
        <f t="shared" si="9"/>
        <v>1520</v>
      </c>
      <c r="V285" t="s">
        <v>52</v>
      </c>
      <c r="Y285" t="s">
        <v>583</v>
      </c>
      <c r="Z285">
        <v>955780</v>
      </c>
      <c r="AA285" t="s">
        <v>584</v>
      </c>
      <c r="AB285" t="s">
        <v>585</v>
      </c>
      <c r="AG285">
        <f>VLOOKUP(F285,TD_AJUSTE!$A$2:$D$780,3,0)</f>
        <v>0</v>
      </c>
      <c r="AH285">
        <f>VLOOKUP(F285,TD_AJUSTE!$A$2:$D$780,4,0)</f>
        <v>0</v>
      </c>
    </row>
    <row r="286" spans="1:34" x14ac:dyDescent="0.25">
      <c r="A286">
        <v>285</v>
      </c>
      <c r="F286" t="s">
        <v>3108</v>
      </c>
      <c r="G286" t="s">
        <v>612</v>
      </c>
      <c r="H286" t="s">
        <v>613</v>
      </c>
      <c r="I286" t="s">
        <v>64</v>
      </c>
      <c r="L286" t="s">
        <v>614</v>
      </c>
      <c r="M286">
        <v>6</v>
      </c>
      <c r="O286">
        <v>80</v>
      </c>
      <c r="P286">
        <v>480</v>
      </c>
      <c r="Q286">
        <v>15207465</v>
      </c>
      <c r="R286" t="str">
        <f t="shared" si="8"/>
        <v>152074</v>
      </c>
      <c r="S286" t="str">
        <f t="shared" si="9"/>
        <v>1520</v>
      </c>
      <c r="V286" t="s">
        <v>52</v>
      </c>
      <c r="Y286" t="s">
        <v>583</v>
      </c>
      <c r="Z286">
        <v>955780</v>
      </c>
      <c r="AA286" t="s">
        <v>584</v>
      </c>
      <c r="AB286" t="s">
        <v>585</v>
      </c>
      <c r="AG286">
        <f>VLOOKUP(F286,TD_AJUSTE!$A$2:$D$780,3,0)</f>
        <v>0</v>
      </c>
      <c r="AH286">
        <f>VLOOKUP(F286,TD_AJUSTE!$A$2:$D$780,4,0)</f>
        <v>0</v>
      </c>
    </row>
    <row r="287" spans="1:34" x14ac:dyDescent="0.25">
      <c r="A287">
        <v>286</v>
      </c>
      <c r="F287" t="s">
        <v>615</v>
      </c>
      <c r="G287" t="s">
        <v>615</v>
      </c>
      <c r="H287" t="s">
        <v>616</v>
      </c>
      <c r="I287" t="s">
        <v>64</v>
      </c>
      <c r="L287" t="s">
        <v>617</v>
      </c>
      <c r="M287">
        <v>2</v>
      </c>
      <c r="O287">
        <v>80</v>
      </c>
      <c r="P287">
        <v>160</v>
      </c>
      <c r="Q287">
        <v>15207469</v>
      </c>
      <c r="R287" t="str">
        <f t="shared" si="8"/>
        <v>152074</v>
      </c>
      <c r="S287" t="str">
        <f t="shared" si="9"/>
        <v>1520</v>
      </c>
      <c r="V287" t="s">
        <v>52</v>
      </c>
      <c r="Y287" t="s">
        <v>583</v>
      </c>
      <c r="Z287">
        <v>955780</v>
      </c>
      <c r="AA287" t="s">
        <v>584</v>
      </c>
      <c r="AB287" t="s">
        <v>585</v>
      </c>
      <c r="AG287">
        <f>VLOOKUP(F287,TD_AJUSTE!$A$2:$D$780,3,0)</f>
        <v>0</v>
      </c>
      <c r="AH287">
        <f>VLOOKUP(F287,TD_AJUSTE!$A$2:$D$780,4,0)</f>
        <v>0</v>
      </c>
    </row>
    <row r="288" spans="1:34" x14ac:dyDescent="0.25">
      <c r="A288">
        <v>287</v>
      </c>
      <c r="F288" t="s">
        <v>491</v>
      </c>
      <c r="G288" t="s">
        <v>618</v>
      </c>
      <c r="H288" t="s">
        <v>619</v>
      </c>
      <c r="I288" t="s">
        <v>32</v>
      </c>
      <c r="L288" t="s">
        <v>90</v>
      </c>
      <c r="M288">
        <v>32</v>
      </c>
      <c r="O288">
        <v>300</v>
      </c>
      <c r="P288">
        <v>9600</v>
      </c>
      <c r="Q288">
        <v>15207511</v>
      </c>
      <c r="R288" t="str">
        <f t="shared" si="8"/>
        <v>152075</v>
      </c>
      <c r="S288" t="str">
        <f t="shared" si="9"/>
        <v>1520</v>
      </c>
      <c r="V288" t="s">
        <v>52</v>
      </c>
      <c r="Y288" t="s">
        <v>583</v>
      </c>
      <c r="Z288">
        <v>955780</v>
      </c>
      <c r="AA288" t="s">
        <v>584</v>
      </c>
      <c r="AB288" t="s">
        <v>585</v>
      </c>
      <c r="AG288" t="str">
        <f>VLOOKUP(F288,TD_AJUSTE!$A$2:$D$780,3,0)</f>
        <v>SEGURANÇA</v>
      </c>
      <c r="AH288" t="str">
        <f>VLOOKUP(F288,TD_AJUSTE!$A$2:$D$780,4,0)</f>
        <v>Segurança</v>
      </c>
    </row>
    <row r="289" spans="1:34" x14ac:dyDescent="0.25">
      <c r="A289">
        <v>288</v>
      </c>
      <c r="F289" t="s">
        <v>3229</v>
      </c>
      <c r="G289" t="s">
        <v>620</v>
      </c>
      <c r="H289" t="s">
        <v>621</v>
      </c>
      <c r="I289" t="s">
        <v>32</v>
      </c>
      <c r="L289" t="s">
        <v>90</v>
      </c>
      <c r="M289">
        <v>8</v>
      </c>
      <c r="O289">
        <v>100</v>
      </c>
      <c r="P289">
        <v>800</v>
      </c>
      <c r="Q289">
        <v>15207508</v>
      </c>
      <c r="R289" t="str">
        <f t="shared" si="8"/>
        <v>152075</v>
      </c>
      <c r="S289" t="str">
        <f t="shared" si="9"/>
        <v>1520</v>
      </c>
      <c r="V289" t="s">
        <v>52</v>
      </c>
      <c r="Y289" t="s">
        <v>583</v>
      </c>
      <c r="Z289">
        <v>955780</v>
      </c>
      <c r="AA289" t="s">
        <v>584</v>
      </c>
      <c r="AB289" t="s">
        <v>585</v>
      </c>
      <c r="AG289">
        <f>VLOOKUP(F289,TD_AJUSTE!$A$2:$D$780,3,0)</f>
        <v>0</v>
      </c>
      <c r="AH289">
        <f>VLOOKUP(F289,TD_AJUSTE!$A$2:$D$780,4,0)</f>
        <v>0</v>
      </c>
    </row>
    <row r="290" spans="1:34" x14ac:dyDescent="0.25">
      <c r="A290">
        <v>289</v>
      </c>
      <c r="F290" t="s">
        <v>1753</v>
      </c>
      <c r="G290" t="s">
        <v>622</v>
      </c>
      <c r="H290" t="s">
        <v>623</v>
      </c>
      <c r="I290" t="s">
        <v>64</v>
      </c>
      <c r="L290" t="s">
        <v>68</v>
      </c>
      <c r="M290">
        <v>144</v>
      </c>
      <c r="O290">
        <v>75</v>
      </c>
      <c r="P290">
        <v>10800</v>
      </c>
      <c r="Q290">
        <v>15207405</v>
      </c>
      <c r="R290" t="str">
        <f t="shared" si="8"/>
        <v>152074</v>
      </c>
      <c r="S290" t="str">
        <f t="shared" si="9"/>
        <v>1520</v>
      </c>
      <c r="V290" t="s">
        <v>52</v>
      </c>
      <c r="Y290" t="s">
        <v>583</v>
      </c>
      <c r="Z290">
        <v>955780</v>
      </c>
      <c r="AA290" t="s">
        <v>584</v>
      </c>
      <c r="AB290" t="s">
        <v>585</v>
      </c>
      <c r="AG290" t="str">
        <f>VLOOKUP(F290,TD_AJUSTE!$A$2:$D$780,3,0)</f>
        <v>CAMISA</v>
      </c>
      <c r="AH290" t="str">
        <f>VLOOKUP(F290,TD_AJUSTE!$A$2:$D$780,4,0)</f>
        <v>UNIFORME</v>
      </c>
    </row>
    <row r="291" spans="1:34" x14ac:dyDescent="0.25">
      <c r="A291">
        <v>290</v>
      </c>
      <c r="F291" t="s">
        <v>1431</v>
      </c>
      <c r="G291" t="s">
        <v>624</v>
      </c>
      <c r="H291" t="s">
        <v>625</v>
      </c>
      <c r="I291" t="s">
        <v>64</v>
      </c>
      <c r="L291" t="s">
        <v>68</v>
      </c>
      <c r="M291">
        <v>144</v>
      </c>
      <c r="O291">
        <v>70</v>
      </c>
      <c r="P291">
        <v>10080</v>
      </c>
      <c r="Q291">
        <v>15207403</v>
      </c>
      <c r="R291" t="str">
        <f t="shared" si="8"/>
        <v>152074</v>
      </c>
      <c r="S291" t="str">
        <f t="shared" si="9"/>
        <v>1520</v>
      </c>
      <c r="V291" t="s">
        <v>52</v>
      </c>
      <c r="Y291" t="s">
        <v>583</v>
      </c>
      <c r="Z291">
        <v>955780</v>
      </c>
      <c r="AA291" t="s">
        <v>584</v>
      </c>
      <c r="AB291" t="s">
        <v>585</v>
      </c>
      <c r="AG291" t="str">
        <f>VLOOKUP(F291,TD_AJUSTE!$A$2:$D$780,3,0)</f>
        <v>CALÇÃO/SHORT</v>
      </c>
      <c r="AH291" t="str">
        <f>VLOOKUP(F291,TD_AJUSTE!$A$2:$D$780,4,0)</f>
        <v>Uniforme</v>
      </c>
    </row>
    <row r="292" spans="1:34" x14ac:dyDescent="0.25">
      <c r="A292">
        <v>291</v>
      </c>
      <c r="F292" t="s">
        <v>130</v>
      </c>
      <c r="G292" t="s">
        <v>626</v>
      </c>
      <c r="H292" t="s">
        <v>627</v>
      </c>
      <c r="I292" t="s">
        <v>32</v>
      </c>
      <c r="L292" t="s">
        <v>120</v>
      </c>
      <c r="M292">
        <v>6</v>
      </c>
      <c r="O292">
        <v>160</v>
      </c>
      <c r="P292">
        <v>960</v>
      </c>
      <c r="Q292">
        <v>15207477</v>
      </c>
      <c r="R292" t="str">
        <f t="shared" si="8"/>
        <v>152074</v>
      </c>
      <c r="S292" t="str">
        <f t="shared" si="9"/>
        <v>1520</v>
      </c>
      <c r="V292" t="s">
        <v>52</v>
      </c>
      <c r="Y292" t="s">
        <v>583</v>
      </c>
      <c r="Z292">
        <v>955780</v>
      </c>
      <c r="AA292" t="s">
        <v>584</v>
      </c>
      <c r="AB292" t="s">
        <v>585</v>
      </c>
      <c r="AG292" t="str">
        <f>VLOOKUP(F292,TD_AJUSTE!$A$2:$D$780,3,0)</f>
        <v>BANNER</v>
      </c>
      <c r="AH292" t="str">
        <f>VLOOKUP(F292,TD_AJUSTE!$A$2:$D$780,4,0)</f>
        <v>Comunicação</v>
      </c>
    </row>
    <row r="293" spans="1:34" x14ac:dyDescent="0.25">
      <c r="A293">
        <v>292</v>
      </c>
      <c r="F293" t="s">
        <v>1334</v>
      </c>
      <c r="G293" t="s">
        <v>628</v>
      </c>
      <c r="H293" t="s">
        <v>629</v>
      </c>
      <c r="I293" t="s">
        <v>64</v>
      </c>
      <c r="L293" t="s">
        <v>65</v>
      </c>
      <c r="M293">
        <v>3</v>
      </c>
      <c r="O293">
        <v>250</v>
      </c>
      <c r="P293">
        <v>750</v>
      </c>
      <c r="Q293">
        <v>15207410</v>
      </c>
      <c r="R293" t="str">
        <f t="shared" si="8"/>
        <v>152074</v>
      </c>
      <c r="S293" t="str">
        <f t="shared" si="9"/>
        <v>1520</v>
      </c>
      <c r="V293" t="s">
        <v>52</v>
      </c>
      <c r="Y293" t="s">
        <v>583</v>
      </c>
      <c r="Z293">
        <v>955780</v>
      </c>
      <c r="AA293" t="s">
        <v>584</v>
      </c>
      <c r="AB293" t="s">
        <v>585</v>
      </c>
      <c r="AG293" t="str">
        <f>VLOOKUP(F293,TD_AJUSTE!$A$2:$D$780,3,0)</f>
        <v>TROFÉU</v>
      </c>
      <c r="AH293" t="str">
        <f>VLOOKUP(F293,TD_AJUSTE!$A$2:$D$780,4,0)</f>
        <v>Premiação</v>
      </c>
    </row>
    <row r="294" spans="1:34" x14ac:dyDescent="0.25">
      <c r="A294">
        <v>293</v>
      </c>
      <c r="F294" t="s">
        <v>3230</v>
      </c>
      <c r="G294" t="s">
        <v>630</v>
      </c>
      <c r="H294" t="s">
        <v>631</v>
      </c>
      <c r="I294" t="s">
        <v>32</v>
      </c>
      <c r="L294" t="s">
        <v>90</v>
      </c>
      <c r="M294">
        <v>16</v>
      </c>
      <c r="O294">
        <v>200</v>
      </c>
      <c r="P294">
        <v>3200</v>
      </c>
      <c r="Q294">
        <v>15207503</v>
      </c>
      <c r="R294" t="str">
        <f t="shared" si="8"/>
        <v>152075</v>
      </c>
      <c r="S294" t="str">
        <f t="shared" si="9"/>
        <v>1520</v>
      </c>
      <c r="V294" t="s">
        <v>52</v>
      </c>
      <c r="Y294" t="s">
        <v>583</v>
      </c>
      <c r="Z294">
        <v>955780</v>
      </c>
      <c r="AA294" t="s">
        <v>584</v>
      </c>
      <c r="AB294" t="s">
        <v>585</v>
      </c>
      <c r="AG294">
        <f>VLOOKUP(F294,TD_AJUSTE!$A$2:$D$780,3,0)</f>
        <v>0</v>
      </c>
      <c r="AH294">
        <f>VLOOKUP(F294,TD_AJUSTE!$A$2:$D$780,4,0)</f>
        <v>0</v>
      </c>
    </row>
    <row r="295" spans="1:34" x14ac:dyDescent="0.25">
      <c r="A295">
        <v>294</v>
      </c>
      <c r="F295" t="s">
        <v>632</v>
      </c>
      <c r="G295" t="s">
        <v>632</v>
      </c>
      <c r="H295" t="s">
        <v>633</v>
      </c>
      <c r="I295" t="s">
        <v>32</v>
      </c>
      <c r="L295" t="s">
        <v>90</v>
      </c>
      <c r="M295">
        <v>3</v>
      </c>
      <c r="O295">
        <v>3450</v>
      </c>
      <c r="P295">
        <v>10350</v>
      </c>
      <c r="Q295">
        <v>15207510</v>
      </c>
      <c r="R295" t="str">
        <f t="shared" si="8"/>
        <v>152075</v>
      </c>
      <c r="S295" t="str">
        <f t="shared" si="9"/>
        <v>1520</v>
      </c>
      <c r="V295" t="s">
        <v>52</v>
      </c>
      <c r="Y295" t="s">
        <v>583</v>
      </c>
      <c r="Z295">
        <v>955780</v>
      </c>
      <c r="AA295" t="s">
        <v>584</v>
      </c>
      <c r="AB295" t="s">
        <v>585</v>
      </c>
      <c r="AG295">
        <f>VLOOKUP(F295,TD_AJUSTE!$A$2:$D$780,3,0)</f>
        <v>0</v>
      </c>
      <c r="AH295">
        <f>VLOOKUP(F295,TD_AJUSTE!$A$2:$D$780,4,0)</f>
        <v>0</v>
      </c>
    </row>
    <row r="296" spans="1:34" x14ac:dyDescent="0.25">
      <c r="A296">
        <v>295</v>
      </c>
      <c r="F296" t="s">
        <v>3231</v>
      </c>
      <c r="G296" t="s">
        <v>634</v>
      </c>
      <c r="H296" t="s">
        <v>635</v>
      </c>
      <c r="I296" t="s">
        <v>32</v>
      </c>
      <c r="L296" t="s">
        <v>636</v>
      </c>
      <c r="M296">
        <v>8</v>
      </c>
      <c r="O296">
        <v>800</v>
      </c>
      <c r="P296">
        <v>6400</v>
      </c>
      <c r="Q296">
        <v>15207479</v>
      </c>
      <c r="R296" t="str">
        <f t="shared" si="8"/>
        <v>152074</v>
      </c>
      <c r="S296" t="str">
        <f t="shared" si="9"/>
        <v>1520</v>
      </c>
      <c r="V296" t="s">
        <v>52</v>
      </c>
      <c r="Y296" t="s">
        <v>583</v>
      </c>
      <c r="Z296">
        <v>955780</v>
      </c>
      <c r="AA296" t="s">
        <v>584</v>
      </c>
      <c r="AB296" t="s">
        <v>585</v>
      </c>
      <c r="AG296">
        <f>VLOOKUP(F296,TD_AJUSTE!$A$2:$D$780,3,0)</f>
        <v>0</v>
      </c>
      <c r="AH296">
        <f>VLOOKUP(F296,TD_AJUSTE!$A$2:$D$780,4,0)</f>
        <v>0</v>
      </c>
    </row>
    <row r="297" spans="1:34" x14ac:dyDescent="0.25">
      <c r="A297">
        <v>296</v>
      </c>
      <c r="F297" t="s">
        <v>637</v>
      </c>
      <c r="G297" t="s">
        <v>637</v>
      </c>
      <c r="H297" t="s">
        <v>638</v>
      </c>
      <c r="I297" t="s">
        <v>64</v>
      </c>
      <c r="L297" t="s">
        <v>65</v>
      </c>
      <c r="M297">
        <v>4</v>
      </c>
      <c r="O297">
        <v>35</v>
      </c>
      <c r="P297">
        <v>140</v>
      </c>
      <c r="Q297">
        <v>15207461</v>
      </c>
      <c r="R297" t="str">
        <f t="shared" si="8"/>
        <v>152074</v>
      </c>
      <c r="S297" t="str">
        <f t="shared" si="9"/>
        <v>1520</v>
      </c>
      <c r="V297" t="s">
        <v>52</v>
      </c>
      <c r="Y297" t="s">
        <v>583</v>
      </c>
      <c r="Z297">
        <v>955780</v>
      </c>
      <c r="AA297" t="s">
        <v>584</v>
      </c>
      <c r="AB297" t="s">
        <v>585</v>
      </c>
      <c r="AG297" t="str">
        <f>VLOOKUP(F297,TD_AJUSTE!$A$2:$D$780,3,0)</f>
        <v>BOMBA DE AR</v>
      </c>
      <c r="AH297" t="str">
        <f>VLOOKUP(F297,TD_AJUSTE!$A$2:$D$780,4,0)</f>
        <v>Material Esportivo</v>
      </c>
    </row>
    <row r="298" spans="1:34" x14ac:dyDescent="0.25">
      <c r="A298">
        <v>297</v>
      </c>
      <c r="F298" t="s">
        <v>3232</v>
      </c>
      <c r="G298" t="s">
        <v>639</v>
      </c>
      <c r="H298" t="s">
        <v>640</v>
      </c>
      <c r="I298" t="s">
        <v>64</v>
      </c>
      <c r="L298" t="s">
        <v>65</v>
      </c>
      <c r="M298">
        <v>2</v>
      </c>
      <c r="O298">
        <v>330</v>
      </c>
      <c r="P298">
        <v>660</v>
      </c>
      <c r="Q298">
        <v>15207462</v>
      </c>
      <c r="R298" t="str">
        <f t="shared" si="8"/>
        <v>152074</v>
      </c>
      <c r="S298" t="str">
        <f t="shared" si="9"/>
        <v>1520</v>
      </c>
      <c r="V298" t="s">
        <v>52</v>
      </c>
      <c r="Y298" t="s">
        <v>583</v>
      </c>
      <c r="Z298">
        <v>955780</v>
      </c>
      <c r="AA298" t="s">
        <v>584</v>
      </c>
      <c r="AB298" t="s">
        <v>585</v>
      </c>
      <c r="AG298">
        <f>VLOOKUP(F298,TD_AJUSTE!$A$2:$D$780,3,0)</f>
        <v>0</v>
      </c>
      <c r="AH298">
        <f>VLOOKUP(F298,TD_AJUSTE!$A$2:$D$780,4,0)</f>
        <v>0</v>
      </c>
    </row>
    <row r="299" spans="1:34" x14ac:dyDescent="0.25">
      <c r="A299">
        <v>298</v>
      </c>
      <c r="F299" t="s">
        <v>3233</v>
      </c>
      <c r="G299" t="s">
        <v>641</v>
      </c>
      <c r="H299" t="s">
        <v>642</v>
      </c>
      <c r="I299" t="s">
        <v>32</v>
      </c>
      <c r="L299" t="s">
        <v>33</v>
      </c>
      <c r="M299">
        <v>12</v>
      </c>
      <c r="O299">
        <v>771.25</v>
      </c>
      <c r="P299">
        <v>9255</v>
      </c>
      <c r="Q299">
        <v>15207484</v>
      </c>
      <c r="R299" t="str">
        <f t="shared" si="8"/>
        <v>152074</v>
      </c>
      <c r="S299" t="str">
        <f t="shared" si="9"/>
        <v>1520</v>
      </c>
      <c r="V299" t="s">
        <v>52</v>
      </c>
      <c r="Y299" t="s">
        <v>583</v>
      </c>
      <c r="Z299">
        <v>955780</v>
      </c>
      <c r="AA299" t="s">
        <v>584</v>
      </c>
      <c r="AB299" t="s">
        <v>585</v>
      </c>
      <c r="AG299">
        <f>VLOOKUP(F299,TD_AJUSTE!$A$2:$D$780,3,0)</f>
        <v>0</v>
      </c>
      <c r="AH299">
        <f>VLOOKUP(F299,TD_AJUSTE!$A$2:$D$780,4,0)</f>
        <v>0</v>
      </c>
    </row>
    <row r="300" spans="1:34" x14ac:dyDescent="0.25">
      <c r="A300">
        <v>299</v>
      </c>
      <c r="F300" t="s">
        <v>643</v>
      </c>
      <c r="G300" t="s">
        <v>643</v>
      </c>
      <c r="H300" t="s">
        <v>644</v>
      </c>
      <c r="I300" t="s">
        <v>64</v>
      </c>
      <c r="L300" t="s">
        <v>247</v>
      </c>
      <c r="M300">
        <v>50</v>
      </c>
      <c r="O300">
        <v>8</v>
      </c>
      <c r="P300">
        <v>400</v>
      </c>
      <c r="Q300">
        <v>15207466</v>
      </c>
      <c r="R300" t="str">
        <f t="shared" si="8"/>
        <v>152074</v>
      </c>
      <c r="S300" t="str">
        <f t="shared" si="9"/>
        <v>1520</v>
      </c>
      <c r="V300" t="s">
        <v>52</v>
      </c>
      <c r="Y300" t="s">
        <v>583</v>
      </c>
      <c r="Z300">
        <v>955780</v>
      </c>
      <c r="AA300" t="s">
        <v>584</v>
      </c>
      <c r="AB300" t="s">
        <v>585</v>
      </c>
      <c r="AG300">
        <f>VLOOKUP(F300,TD_AJUSTE!$A$2:$D$780,3,0)</f>
        <v>0</v>
      </c>
      <c r="AH300">
        <f>VLOOKUP(F300,TD_AJUSTE!$A$2:$D$780,4,0)</f>
        <v>0</v>
      </c>
    </row>
    <row r="301" spans="1:34" x14ac:dyDescent="0.25">
      <c r="A301">
        <v>300</v>
      </c>
      <c r="F301" t="s">
        <v>3234</v>
      </c>
      <c r="G301" t="s">
        <v>645</v>
      </c>
      <c r="H301" t="s">
        <v>646</v>
      </c>
      <c r="I301" t="s">
        <v>32</v>
      </c>
      <c r="L301" t="s">
        <v>92</v>
      </c>
      <c r="M301">
        <v>896</v>
      </c>
      <c r="O301">
        <v>15</v>
      </c>
      <c r="P301">
        <v>13440</v>
      </c>
      <c r="Q301">
        <v>15207480</v>
      </c>
      <c r="R301" t="str">
        <f t="shared" si="8"/>
        <v>152074</v>
      </c>
      <c r="S301" t="str">
        <f t="shared" si="9"/>
        <v>1520</v>
      </c>
      <c r="V301" t="s">
        <v>52</v>
      </c>
      <c r="Y301" t="s">
        <v>583</v>
      </c>
      <c r="Z301">
        <v>955780</v>
      </c>
      <c r="AA301" t="s">
        <v>584</v>
      </c>
      <c r="AB301" t="s">
        <v>585</v>
      </c>
      <c r="AG301" t="str">
        <f>VLOOKUP(F301,TD_AJUSTE!$A$2:$D$780,3,0)</f>
        <v>ALIMENTAÇÃO</v>
      </c>
      <c r="AH301" t="str">
        <f>VLOOKUP(F301,TD_AJUSTE!$A$2:$D$780,4,0)</f>
        <v>Alimentação</v>
      </c>
    </row>
    <row r="302" spans="1:34" x14ac:dyDescent="0.25">
      <c r="A302">
        <v>301</v>
      </c>
      <c r="F302" t="s">
        <v>116</v>
      </c>
      <c r="G302" t="s">
        <v>647</v>
      </c>
      <c r="H302" t="s">
        <v>648</v>
      </c>
      <c r="I302" t="s">
        <v>32</v>
      </c>
      <c r="L302" t="s">
        <v>90</v>
      </c>
      <c r="M302">
        <v>3</v>
      </c>
      <c r="O302">
        <v>5000</v>
      </c>
      <c r="P302">
        <v>15000</v>
      </c>
      <c r="Q302">
        <v>15207486</v>
      </c>
      <c r="R302" t="str">
        <f t="shared" si="8"/>
        <v>152074</v>
      </c>
      <c r="S302" t="str">
        <f t="shared" si="9"/>
        <v>1520</v>
      </c>
      <c r="V302" t="s">
        <v>52</v>
      </c>
      <c r="Y302" t="s">
        <v>583</v>
      </c>
      <c r="Z302">
        <v>955780</v>
      </c>
      <c r="AA302" t="s">
        <v>584</v>
      </c>
      <c r="AB302" t="s">
        <v>585</v>
      </c>
      <c r="AG302" t="str">
        <f>VLOOKUP(F302,TD_AJUSTE!$A$2:$D$780,3,0)</f>
        <v>COORDENADOR GERAL</v>
      </c>
      <c r="AH302" t="str">
        <f>VLOOKUP(F302,TD_AJUSTE!$A$2:$D$780,4,0)</f>
        <v>RECURSOS HUMANOS</v>
      </c>
    </row>
    <row r="303" spans="1:34" x14ac:dyDescent="0.25">
      <c r="A303">
        <v>302</v>
      </c>
      <c r="F303" t="s">
        <v>3235</v>
      </c>
      <c r="G303" t="s">
        <v>649</v>
      </c>
      <c r="H303" t="s">
        <v>650</v>
      </c>
      <c r="I303" t="s">
        <v>64</v>
      </c>
      <c r="L303" t="s">
        <v>65</v>
      </c>
      <c r="M303">
        <v>4</v>
      </c>
      <c r="O303">
        <v>30</v>
      </c>
      <c r="P303">
        <v>120</v>
      </c>
      <c r="Q303">
        <v>15207418</v>
      </c>
      <c r="R303" t="str">
        <f t="shared" si="8"/>
        <v>152074</v>
      </c>
      <c r="S303" t="str">
        <f t="shared" si="9"/>
        <v>1520</v>
      </c>
      <c r="V303" t="s">
        <v>52</v>
      </c>
      <c r="Y303" t="s">
        <v>583</v>
      </c>
      <c r="Z303">
        <v>955780</v>
      </c>
      <c r="AA303" t="s">
        <v>584</v>
      </c>
      <c r="AB303" t="s">
        <v>585</v>
      </c>
      <c r="AG303">
        <f>VLOOKUP(F303,TD_AJUSTE!$A$2:$D$780,3,0)</f>
        <v>0</v>
      </c>
      <c r="AH303">
        <f>VLOOKUP(F303,TD_AJUSTE!$A$2:$D$780,4,0)</f>
        <v>0</v>
      </c>
    </row>
    <row r="304" spans="1:34" x14ac:dyDescent="0.25">
      <c r="A304">
        <v>303</v>
      </c>
      <c r="F304" t="s">
        <v>1413</v>
      </c>
      <c r="G304" t="s">
        <v>651</v>
      </c>
      <c r="H304" t="s">
        <v>652</v>
      </c>
      <c r="I304" t="s">
        <v>64</v>
      </c>
      <c r="L304" t="s">
        <v>65</v>
      </c>
      <c r="M304">
        <v>7</v>
      </c>
      <c r="O304">
        <v>20</v>
      </c>
      <c r="P304">
        <v>140</v>
      </c>
      <c r="Q304">
        <v>15207420</v>
      </c>
      <c r="R304" t="str">
        <f t="shared" si="8"/>
        <v>152074</v>
      </c>
      <c r="S304" t="str">
        <f t="shared" si="9"/>
        <v>1520</v>
      </c>
      <c r="V304" t="s">
        <v>52</v>
      </c>
      <c r="Y304" t="s">
        <v>583</v>
      </c>
      <c r="Z304">
        <v>955780</v>
      </c>
      <c r="AA304" t="s">
        <v>584</v>
      </c>
      <c r="AB304" t="s">
        <v>585</v>
      </c>
      <c r="AG304" t="str">
        <f>VLOOKUP(F304,TD_AJUSTE!$A$2:$D$780,3,0)</f>
        <v>APITO</v>
      </c>
      <c r="AH304" t="str">
        <f>VLOOKUP(F304,TD_AJUSTE!$A$2:$D$780,4,0)</f>
        <v>MATERIAL ESPORTIVO</v>
      </c>
    </row>
    <row r="305" spans="1:34" x14ac:dyDescent="0.25">
      <c r="A305">
        <v>304</v>
      </c>
      <c r="F305" t="s">
        <v>653</v>
      </c>
      <c r="G305" t="s">
        <v>653</v>
      </c>
      <c r="H305" t="s">
        <v>654</v>
      </c>
      <c r="I305" t="s">
        <v>64</v>
      </c>
      <c r="L305" t="s">
        <v>65</v>
      </c>
      <c r="M305">
        <v>144</v>
      </c>
      <c r="O305">
        <v>20</v>
      </c>
      <c r="P305">
        <v>2880</v>
      </c>
      <c r="Q305">
        <v>15207409</v>
      </c>
      <c r="R305" t="str">
        <f t="shared" si="8"/>
        <v>152074</v>
      </c>
      <c r="S305" t="str">
        <f t="shared" si="9"/>
        <v>1520</v>
      </c>
      <c r="V305" t="s">
        <v>52</v>
      </c>
      <c r="Y305" t="s">
        <v>583</v>
      </c>
      <c r="Z305">
        <v>955780</v>
      </c>
      <c r="AA305" t="s">
        <v>584</v>
      </c>
      <c r="AB305" t="s">
        <v>585</v>
      </c>
      <c r="AG305" t="str">
        <f>VLOOKUP(F305,TD_AJUSTE!$A$2:$D$780,3,0)</f>
        <v>MEDALHA</v>
      </c>
      <c r="AH305" t="str">
        <f>VLOOKUP(F305,TD_AJUSTE!$A$2:$D$780,4,0)</f>
        <v>Premiação</v>
      </c>
    </row>
    <row r="306" spans="1:34" x14ac:dyDescent="0.25">
      <c r="A306">
        <v>305</v>
      </c>
      <c r="F306" t="s">
        <v>3236</v>
      </c>
      <c r="G306" t="s">
        <v>655</v>
      </c>
      <c r="H306" t="s">
        <v>656</v>
      </c>
      <c r="I306" t="s">
        <v>32</v>
      </c>
      <c r="L306" t="s">
        <v>657</v>
      </c>
      <c r="M306">
        <v>4</v>
      </c>
      <c r="O306">
        <v>1300</v>
      </c>
      <c r="P306">
        <v>5200</v>
      </c>
      <c r="Q306">
        <v>15207475</v>
      </c>
      <c r="R306" t="str">
        <f t="shared" si="8"/>
        <v>152074</v>
      </c>
      <c r="S306" t="str">
        <f t="shared" si="9"/>
        <v>1520</v>
      </c>
      <c r="V306" t="s">
        <v>52</v>
      </c>
      <c r="Y306" t="s">
        <v>583</v>
      </c>
      <c r="Z306">
        <v>955780</v>
      </c>
      <c r="AA306" t="s">
        <v>584</v>
      </c>
      <c r="AB306" t="s">
        <v>585</v>
      </c>
      <c r="AG306">
        <f>VLOOKUP(F306,TD_AJUSTE!$A$2:$D$780,3,0)</f>
        <v>0</v>
      </c>
      <c r="AH306">
        <f>VLOOKUP(F306,TD_AJUSTE!$A$2:$D$780,4,0)</f>
        <v>0</v>
      </c>
    </row>
    <row r="307" spans="1:34" x14ac:dyDescent="0.25">
      <c r="A307">
        <v>306</v>
      </c>
      <c r="F307" t="s">
        <v>3094</v>
      </c>
      <c r="G307" t="s">
        <v>658</v>
      </c>
      <c r="H307" t="s">
        <v>659</v>
      </c>
      <c r="I307" t="s">
        <v>32</v>
      </c>
      <c r="L307" t="s">
        <v>33</v>
      </c>
      <c r="M307">
        <v>4</v>
      </c>
      <c r="O307">
        <v>1200</v>
      </c>
      <c r="P307">
        <v>4800</v>
      </c>
      <c r="Q307">
        <v>15207481</v>
      </c>
      <c r="R307" t="str">
        <f t="shared" si="8"/>
        <v>152074</v>
      </c>
      <c r="S307" t="str">
        <f t="shared" si="9"/>
        <v>1520</v>
      </c>
      <c r="V307" t="s">
        <v>52</v>
      </c>
      <c r="Y307" t="s">
        <v>583</v>
      </c>
      <c r="Z307">
        <v>955780</v>
      </c>
      <c r="AA307" t="s">
        <v>584</v>
      </c>
      <c r="AB307" t="s">
        <v>585</v>
      </c>
      <c r="AG307" t="str">
        <f>VLOOKUP(F307,TD_AJUSTE!$A$2:$D$780,3,0)</f>
        <v>EQUIPAMENTO DE SOM (LOCAÇÃO)</v>
      </c>
      <c r="AH307">
        <f>VLOOKUP(F307,TD_AJUSTE!$A$2:$D$780,4,0)</f>
        <v>0</v>
      </c>
    </row>
    <row r="308" spans="1:34" x14ac:dyDescent="0.25">
      <c r="A308">
        <v>307</v>
      </c>
      <c r="F308" t="s">
        <v>3237</v>
      </c>
      <c r="G308" t="s">
        <v>660</v>
      </c>
      <c r="H308" t="s">
        <v>661</v>
      </c>
      <c r="I308" t="s">
        <v>32</v>
      </c>
      <c r="L308" t="s">
        <v>90</v>
      </c>
      <c r="M308">
        <v>2</v>
      </c>
      <c r="O308">
        <v>5000</v>
      </c>
      <c r="P308">
        <v>10000</v>
      </c>
      <c r="Q308">
        <v>15207489</v>
      </c>
      <c r="R308" t="str">
        <f t="shared" si="8"/>
        <v>152074</v>
      </c>
      <c r="S308" t="str">
        <f t="shared" si="9"/>
        <v>1520</v>
      </c>
      <c r="V308" t="s">
        <v>52</v>
      </c>
      <c r="Y308" t="s">
        <v>583</v>
      </c>
      <c r="Z308">
        <v>955780</v>
      </c>
      <c r="AA308" t="s">
        <v>584</v>
      </c>
      <c r="AB308" t="s">
        <v>585</v>
      </c>
      <c r="AG308">
        <f>VLOOKUP(F308,TD_AJUSTE!$A$2:$D$780,3,0)</f>
        <v>0</v>
      </c>
      <c r="AH308">
        <f>VLOOKUP(F308,TD_AJUSTE!$A$2:$D$780,4,0)</f>
        <v>0</v>
      </c>
    </row>
    <row r="309" spans="1:34" x14ac:dyDescent="0.25">
      <c r="A309">
        <v>308</v>
      </c>
      <c r="F309" t="s">
        <v>1284</v>
      </c>
      <c r="G309" t="s">
        <v>662</v>
      </c>
      <c r="H309" t="s">
        <v>663</v>
      </c>
      <c r="I309" t="s">
        <v>32</v>
      </c>
      <c r="L309" t="s">
        <v>90</v>
      </c>
      <c r="M309">
        <v>4</v>
      </c>
      <c r="O309">
        <v>200</v>
      </c>
      <c r="P309">
        <v>800</v>
      </c>
      <c r="Q309">
        <v>15207505</v>
      </c>
      <c r="R309" t="str">
        <f t="shared" si="8"/>
        <v>152075</v>
      </c>
      <c r="S309" t="str">
        <f t="shared" si="9"/>
        <v>1520</v>
      </c>
      <c r="V309" t="s">
        <v>52</v>
      </c>
      <c r="Y309" t="s">
        <v>583</v>
      </c>
      <c r="Z309">
        <v>955780</v>
      </c>
      <c r="AA309" t="s">
        <v>584</v>
      </c>
      <c r="AB309" t="s">
        <v>585</v>
      </c>
      <c r="AG309" t="str">
        <f>VLOOKUP(F309,TD_AJUSTE!$A$2:$D$780,3,0)</f>
        <v>FOTÓGRAFO</v>
      </c>
      <c r="AH309" t="str">
        <f>VLOOKUP(F309,TD_AJUSTE!$A$2:$D$780,4,0)</f>
        <v>Comunicação</v>
      </c>
    </row>
    <row r="310" spans="1:34" x14ac:dyDescent="0.25">
      <c r="A310">
        <v>309</v>
      </c>
      <c r="F310" t="s">
        <v>352</v>
      </c>
      <c r="G310" t="s">
        <v>352</v>
      </c>
      <c r="H310" t="s">
        <v>352</v>
      </c>
      <c r="I310" t="s">
        <v>64</v>
      </c>
      <c r="L310" t="s">
        <v>68</v>
      </c>
      <c r="M310">
        <v>60</v>
      </c>
      <c r="O310">
        <v>24.9</v>
      </c>
      <c r="P310">
        <v>1494</v>
      </c>
      <c r="Q310">
        <v>15264993</v>
      </c>
      <c r="R310" t="str">
        <f t="shared" si="8"/>
        <v>152649</v>
      </c>
      <c r="S310" t="str">
        <f t="shared" si="9"/>
        <v>1526</v>
      </c>
      <c r="V310" t="s">
        <v>79</v>
      </c>
      <c r="Y310" t="s">
        <v>664</v>
      </c>
      <c r="Z310">
        <v>955812</v>
      </c>
      <c r="AA310" t="s">
        <v>665</v>
      </c>
      <c r="AB310" t="s">
        <v>666</v>
      </c>
      <c r="AG310" t="str">
        <f>VLOOKUP(F310,TD_AJUSTE!$A$2:$D$780,3,0)</f>
        <v>COLETE</v>
      </c>
      <c r="AH310">
        <f>VLOOKUP(F310,TD_AJUSTE!$A$2:$D$780,4,0)</f>
        <v>0</v>
      </c>
    </row>
    <row r="311" spans="1:34" x14ac:dyDescent="0.25">
      <c r="A311">
        <v>310</v>
      </c>
      <c r="F311" t="s">
        <v>3238</v>
      </c>
      <c r="G311" t="s">
        <v>667</v>
      </c>
      <c r="H311" t="s">
        <v>668</v>
      </c>
      <c r="I311" t="s">
        <v>32</v>
      </c>
      <c r="L311" t="s">
        <v>33</v>
      </c>
      <c r="M311">
        <v>1360</v>
      </c>
      <c r="O311">
        <v>21</v>
      </c>
      <c r="P311">
        <v>28560</v>
      </c>
      <c r="Q311">
        <v>15264972</v>
      </c>
      <c r="R311" t="str">
        <f t="shared" si="8"/>
        <v>152649</v>
      </c>
      <c r="S311" t="str">
        <f t="shared" si="9"/>
        <v>1526</v>
      </c>
      <c r="V311" t="s">
        <v>79</v>
      </c>
      <c r="Y311" t="s">
        <v>664</v>
      </c>
      <c r="Z311">
        <v>955812</v>
      </c>
      <c r="AA311" t="s">
        <v>665</v>
      </c>
      <c r="AB311" t="s">
        <v>666</v>
      </c>
      <c r="AG311">
        <f>VLOOKUP(F311,TD_AJUSTE!$A$2:$D$780,3,0)</f>
        <v>0</v>
      </c>
      <c r="AH311">
        <f>VLOOKUP(F311,TD_AJUSTE!$A$2:$D$780,4,0)</f>
        <v>0</v>
      </c>
    </row>
    <row r="312" spans="1:34" x14ac:dyDescent="0.25">
      <c r="A312">
        <v>311</v>
      </c>
      <c r="F312" t="s">
        <v>3239</v>
      </c>
      <c r="G312" t="s">
        <v>669</v>
      </c>
      <c r="H312" t="s">
        <v>670</v>
      </c>
      <c r="I312" t="s">
        <v>32</v>
      </c>
      <c r="L312" t="s">
        <v>33</v>
      </c>
      <c r="M312">
        <v>2</v>
      </c>
      <c r="O312">
        <v>500</v>
      </c>
      <c r="P312">
        <v>1000</v>
      </c>
      <c r="Q312">
        <v>15264933</v>
      </c>
      <c r="R312" t="str">
        <f t="shared" si="8"/>
        <v>152649</v>
      </c>
      <c r="S312" t="str">
        <f t="shared" si="9"/>
        <v>1526</v>
      </c>
      <c r="V312" t="s">
        <v>79</v>
      </c>
      <c r="Y312" t="s">
        <v>664</v>
      </c>
      <c r="Z312">
        <v>955812</v>
      </c>
      <c r="AA312" t="s">
        <v>665</v>
      </c>
      <c r="AB312" t="s">
        <v>666</v>
      </c>
      <c r="AG312">
        <f>VLOOKUP(F312,TD_AJUSTE!$A$2:$D$780,3,0)</f>
        <v>0</v>
      </c>
      <c r="AH312">
        <f>VLOOKUP(F312,TD_AJUSTE!$A$2:$D$780,4,0)</f>
        <v>0</v>
      </c>
    </row>
    <row r="313" spans="1:34" x14ac:dyDescent="0.25">
      <c r="A313">
        <v>312</v>
      </c>
      <c r="F313" t="s">
        <v>3177</v>
      </c>
      <c r="G313" t="s">
        <v>671</v>
      </c>
      <c r="H313" t="s">
        <v>672</v>
      </c>
      <c r="I313" t="s">
        <v>32</v>
      </c>
      <c r="L313" t="s">
        <v>33</v>
      </c>
      <c r="M313">
        <v>8</v>
      </c>
      <c r="O313">
        <v>3160</v>
      </c>
      <c r="P313">
        <v>25280</v>
      </c>
      <c r="Q313">
        <v>15264983</v>
      </c>
      <c r="R313" t="str">
        <f t="shared" si="8"/>
        <v>152649</v>
      </c>
      <c r="S313" t="str">
        <f t="shared" si="9"/>
        <v>1526</v>
      </c>
      <c r="V313" t="s">
        <v>79</v>
      </c>
      <c r="Y313" t="s">
        <v>664</v>
      </c>
      <c r="Z313">
        <v>955812</v>
      </c>
      <c r="AA313" t="s">
        <v>665</v>
      </c>
      <c r="AB313" t="s">
        <v>666</v>
      </c>
      <c r="AG313">
        <f>VLOOKUP(F313,TD_AJUSTE!$A$2:$D$780,3,0)</f>
        <v>0</v>
      </c>
      <c r="AH313">
        <f>VLOOKUP(F313,TD_AJUSTE!$A$2:$D$780,4,0)</f>
        <v>0</v>
      </c>
    </row>
    <row r="314" spans="1:34" x14ac:dyDescent="0.25">
      <c r="A314">
        <v>313</v>
      </c>
      <c r="F314" t="s">
        <v>3240</v>
      </c>
      <c r="G314" t="s">
        <v>297</v>
      </c>
      <c r="H314" t="s">
        <v>298</v>
      </c>
      <c r="I314" t="s">
        <v>32</v>
      </c>
      <c r="L314" t="s">
        <v>120</v>
      </c>
      <c r="M314">
        <v>12</v>
      </c>
      <c r="O314">
        <v>265</v>
      </c>
      <c r="P314">
        <v>3180</v>
      </c>
      <c r="Q314">
        <v>15265012</v>
      </c>
      <c r="R314" t="str">
        <f t="shared" si="8"/>
        <v>152650</v>
      </c>
      <c r="S314" t="str">
        <f t="shared" si="9"/>
        <v>1526</v>
      </c>
      <c r="V314" t="s">
        <v>79</v>
      </c>
      <c r="Y314" t="s">
        <v>664</v>
      </c>
      <c r="Z314">
        <v>955812</v>
      </c>
      <c r="AA314" t="s">
        <v>665</v>
      </c>
      <c r="AB314" t="s">
        <v>666</v>
      </c>
      <c r="AG314">
        <f>VLOOKUP(F314,TD_AJUSTE!$A$2:$D$780,3,0)</f>
        <v>0</v>
      </c>
      <c r="AH314">
        <f>VLOOKUP(F314,TD_AJUSTE!$A$2:$D$780,4,0)</f>
        <v>0</v>
      </c>
    </row>
    <row r="315" spans="1:34" x14ac:dyDescent="0.25">
      <c r="A315">
        <v>314</v>
      </c>
      <c r="F315" t="s">
        <v>3241</v>
      </c>
      <c r="G315" t="s">
        <v>673</v>
      </c>
      <c r="H315" t="s">
        <v>674</v>
      </c>
      <c r="I315" t="s">
        <v>32</v>
      </c>
      <c r="L315" t="s">
        <v>120</v>
      </c>
      <c r="M315">
        <v>24</v>
      </c>
      <c r="O315">
        <v>135</v>
      </c>
      <c r="P315">
        <v>3240</v>
      </c>
      <c r="Q315">
        <v>15265007</v>
      </c>
      <c r="R315" t="str">
        <f t="shared" si="8"/>
        <v>152650</v>
      </c>
      <c r="S315" t="str">
        <f t="shared" si="9"/>
        <v>1526</v>
      </c>
      <c r="V315" t="s">
        <v>79</v>
      </c>
      <c r="Y315" t="s">
        <v>664</v>
      </c>
      <c r="Z315">
        <v>955812</v>
      </c>
      <c r="AA315" t="s">
        <v>665</v>
      </c>
      <c r="AB315" t="s">
        <v>666</v>
      </c>
      <c r="AG315">
        <f>VLOOKUP(F315,TD_AJUSTE!$A$2:$D$780,3,0)</f>
        <v>0</v>
      </c>
      <c r="AH315">
        <f>VLOOKUP(F315,TD_AJUSTE!$A$2:$D$780,4,0)</f>
        <v>0</v>
      </c>
    </row>
    <row r="316" spans="1:34" x14ac:dyDescent="0.25">
      <c r="A316">
        <v>315</v>
      </c>
      <c r="F316" t="s">
        <v>3168</v>
      </c>
      <c r="G316" t="s">
        <v>675</v>
      </c>
      <c r="H316" t="s">
        <v>676</v>
      </c>
      <c r="I316" t="s">
        <v>32</v>
      </c>
      <c r="L316" t="s">
        <v>33</v>
      </c>
      <c r="M316">
        <v>2</v>
      </c>
      <c r="O316">
        <v>2000</v>
      </c>
      <c r="P316">
        <v>4000</v>
      </c>
      <c r="Q316">
        <v>15264952</v>
      </c>
      <c r="R316" t="str">
        <f t="shared" si="8"/>
        <v>152649</v>
      </c>
      <c r="S316" t="str">
        <f t="shared" si="9"/>
        <v>1526</v>
      </c>
      <c r="V316" t="s">
        <v>79</v>
      </c>
      <c r="Y316" t="s">
        <v>664</v>
      </c>
      <c r="Z316">
        <v>955812</v>
      </c>
      <c r="AA316" t="s">
        <v>665</v>
      </c>
      <c r="AB316" t="s">
        <v>666</v>
      </c>
      <c r="AG316">
        <f>VLOOKUP(F316,TD_AJUSTE!$A$2:$D$780,3,0)</f>
        <v>0</v>
      </c>
      <c r="AH316">
        <f>VLOOKUP(F316,TD_AJUSTE!$A$2:$D$780,4,0)</f>
        <v>0</v>
      </c>
    </row>
    <row r="317" spans="1:34" x14ac:dyDescent="0.25">
      <c r="A317">
        <v>316</v>
      </c>
      <c r="F317" t="s">
        <v>3242</v>
      </c>
      <c r="G317" t="s">
        <v>677</v>
      </c>
      <c r="H317" t="s">
        <v>678</v>
      </c>
      <c r="I317" t="s">
        <v>32</v>
      </c>
      <c r="L317" t="s">
        <v>33</v>
      </c>
      <c r="M317">
        <v>2</v>
      </c>
      <c r="O317">
        <v>500</v>
      </c>
      <c r="P317">
        <v>1000</v>
      </c>
      <c r="Q317">
        <v>15264941</v>
      </c>
      <c r="R317" t="str">
        <f t="shared" si="8"/>
        <v>152649</v>
      </c>
      <c r="S317" t="str">
        <f t="shared" si="9"/>
        <v>1526</v>
      </c>
      <c r="V317" t="s">
        <v>79</v>
      </c>
      <c r="Y317" t="s">
        <v>664</v>
      </c>
      <c r="Z317">
        <v>955812</v>
      </c>
      <c r="AA317" t="s">
        <v>665</v>
      </c>
      <c r="AB317" t="s">
        <v>666</v>
      </c>
      <c r="AG317">
        <f>VLOOKUP(F317,TD_AJUSTE!$A$2:$D$780,3,0)</f>
        <v>0</v>
      </c>
      <c r="AH317">
        <f>VLOOKUP(F317,TD_AJUSTE!$A$2:$D$780,4,0)</f>
        <v>0</v>
      </c>
    </row>
    <row r="318" spans="1:34" x14ac:dyDescent="0.25">
      <c r="A318">
        <v>317</v>
      </c>
      <c r="F318" t="s">
        <v>1351</v>
      </c>
      <c r="G318" t="s">
        <v>679</v>
      </c>
      <c r="H318" t="s">
        <v>679</v>
      </c>
      <c r="I318" t="s">
        <v>64</v>
      </c>
      <c r="L318" t="s">
        <v>68</v>
      </c>
      <c r="M318">
        <v>700</v>
      </c>
      <c r="O318">
        <v>31</v>
      </c>
      <c r="P318">
        <v>21700</v>
      </c>
      <c r="Q318">
        <v>15264997</v>
      </c>
      <c r="R318" t="str">
        <f t="shared" si="8"/>
        <v>152649</v>
      </c>
      <c r="S318" t="str">
        <f t="shared" si="9"/>
        <v>1526</v>
      </c>
      <c r="V318" t="s">
        <v>79</v>
      </c>
      <c r="Y318" t="s">
        <v>664</v>
      </c>
      <c r="Z318">
        <v>955812</v>
      </c>
      <c r="AA318" t="s">
        <v>665</v>
      </c>
      <c r="AB318" t="s">
        <v>666</v>
      </c>
      <c r="AG318" t="str">
        <f>VLOOKUP(F318,TD_AJUSTE!$A$2:$D$780,3,0)</f>
        <v>CAMISA</v>
      </c>
      <c r="AH318" t="str">
        <f>VLOOKUP(F318,TD_AJUSTE!$A$2:$D$780,4,0)</f>
        <v>Uniforme</v>
      </c>
    </row>
    <row r="319" spans="1:34" x14ac:dyDescent="0.25">
      <c r="A319">
        <v>318</v>
      </c>
      <c r="F319" t="s">
        <v>3243</v>
      </c>
      <c r="G319" t="s">
        <v>680</v>
      </c>
      <c r="H319" t="s">
        <v>681</v>
      </c>
      <c r="I319" t="s">
        <v>32</v>
      </c>
      <c r="L319" t="s">
        <v>33</v>
      </c>
      <c r="M319">
        <v>4</v>
      </c>
      <c r="O319">
        <v>500</v>
      </c>
      <c r="P319">
        <v>2000</v>
      </c>
      <c r="Q319">
        <v>15264929</v>
      </c>
      <c r="R319" t="str">
        <f t="shared" si="8"/>
        <v>152649</v>
      </c>
      <c r="S319" t="str">
        <f t="shared" si="9"/>
        <v>1526</v>
      </c>
      <c r="V319" t="s">
        <v>79</v>
      </c>
      <c r="Y319" t="s">
        <v>664</v>
      </c>
      <c r="Z319">
        <v>955812</v>
      </c>
      <c r="AA319" t="s">
        <v>665</v>
      </c>
      <c r="AB319" t="s">
        <v>666</v>
      </c>
      <c r="AG319">
        <f>VLOOKUP(F319,TD_AJUSTE!$A$2:$D$780,3,0)</f>
        <v>0</v>
      </c>
      <c r="AH319">
        <f>VLOOKUP(F319,TD_AJUSTE!$A$2:$D$780,4,0)</f>
        <v>0</v>
      </c>
    </row>
    <row r="320" spans="1:34" x14ac:dyDescent="0.25">
      <c r="A320">
        <v>319</v>
      </c>
      <c r="F320" t="s">
        <v>3244</v>
      </c>
      <c r="G320" t="s">
        <v>682</v>
      </c>
      <c r="H320" t="s">
        <v>683</v>
      </c>
      <c r="I320" t="s">
        <v>32</v>
      </c>
      <c r="L320" t="s">
        <v>33</v>
      </c>
      <c r="M320">
        <v>4</v>
      </c>
      <c r="O320">
        <v>800</v>
      </c>
      <c r="P320">
        <v>3200</v>
      </c>
      <c r="Q320">
        <v>15264961</v>
      </c>
      <c r="R320" t="str">
        <f t="shared" si="8"/>
        <v>152649</v>
      </c>
      <c r="S320" t="str">
        <f t="shared" si="9"/>
        <v>1526</v>
      </c>
      <c r="V320" t="s">
        <v>79</v>
      </c>
      <c r="Y320" t="s">
        <v>664</v>
      </c>
      <c r="Z320">
        <v>955812</v>
      </c>
      <c r="AA320" t="s">
        <v>665</v>
      </c>
      <c r="AB320" t="s">
        <v>666</v>
      </c>
      <c r="AG320">
        <f>VLOOKUP(F320,TD_AJUSTE!$A$2:$D$780,3,0)</f>
        <v>0</v>
      </c>
      <c r="AH320">
        <f>VLOOKUP(F320,TD_AJUSTE!$A$2:$D$780,4,0)</f>
        <v>0</v>
      </c>
    </row>
    <row r="321" spans="1:34" x14ac:dyDescent="0.25">
      <c r="A321">
        <v>320</v>
      </c>
      <c r="F321" t="s">
        <v>3094</v>
      </c>
      <c r="G321" t="s">
        <v>684</v>
      </c>
      <c r="H321" t="s">
        <v>685</v>
      </c>
      <c r="I321" t="s">
        <v>32</v>
      </c>
      <c r="L321" t="s">
        <v>33</v>
      </c>
      <c r="M321">
        <v>8</v>
      </c>
      <c r="O321">
        <v>700</v>
      </c>
      <c r="P321">
        <v>5600</v>
      </c>
      <c r="Q321">
        <v>15264964</v>
      </c>
      <c r="R321" t="str">
        <f t="shared" si="8"/>
        <v>152649</v>
      </c>
      <c r="S321" t="str">
        <f t="shared" si="9"/>
        <v>1526</v>
      </c>
      <c r="V321" t="s">
        <v>79</v>
      </c>
      <c r="Y321" t="s">
        <v>664</v>
      </c>
      <c r="Z321">
        <v>955812</v>
      </c>
      <c r="AA321" t="s">
        <v>665</v>
      </c>
      <c r="AB321" t="s">
        <v>666</v>
      </c>
      <c r="AG321" t="str">
        <f>VLOOKUP(F321,TD_AJUSTE!$A$2:$D$780,3,0)</f>
        <v>EQUIPAMENTO DE SOM (LOCAÇÃO)</v>
      </c>
      <c r="AH321">
        <f>VLOOKUP(F321,TD_AJUSTE!$A$2:$D$780,4,0)</f>
        <v>0</v>
      </c>
    </row>
    <row r="322" spans="1:34" x14ac:dyDescent="0.25">
      <c r="A322">
        <v>321</v>
      </c>
      <c r="F322" t="s">
        <v>3245</v>
      </c>
      <c r="G322" t="s">
        <v>686</v>
      </c>
      <c r="H322" t="s">
        <v>687</v>
      </c>
      <c r="I322" t="s">
        <v>32</v>
      </c>
      <c r="L322" t="s">
        <v>33</v>
      </c>
      <c r="M322">
        <v>2</v>
      </c>
      <c r="O322">
        <v>3500</v>
      </c>
      <c r="P322">
        <v>7000</v>
      </c>
      <c r="Q322">
        <v>15264905</v>
      </c>
      <c r="R322" t="str">
        <f t="shared" ref="R322:R385" si="10">LEFT(Q322,6)</f>
        <v>152649</v>
      </c>
      <c r="S322" t="str">
        <f t="shared" ref="S322:S385" si="11">LEFT(Q322,4)</f>
        <v>1526</v>
      </c>
      <c r="V322" t="s">
        <v>79</v>
      </c>
      <c r="Y322" t="s">
        <v>664</v>
      </c>
      <c r="Z322">
        <v>955812</v>
      </c>
      <c r="AA322" t="s">
        <v>665</v>
      </c>
      <c r="AB322" t="s">
        <v>666</v>
      </c>
      <c r="AG322" t="str">
        <f>VLOOKUP(F322,TD_AJUSTE!$A$2:$D$780,3,0)</f>
        <v>COORDENADOR DE EVENTO</v>
      </c>
      <c r="AH322" t="str">
        <f>VLOOKUP(F322,TD_AJUSTE!$A$2:$D$780,4,0)</f>
        <v>RECURSOS HUMANOS</v>
      </c>
    </row>
    <row r="323" spans="1:34" x14ac:dyDescent="0.25">
      <c r="A323">
        <v>322</v>
      </c>
      <c r="F323" t="s">
        <v>3246</v>
      </c>
      <c r="G323" t="s">
        <v>688</v>
      </c>
      <c r="H323" t="s">
        <v>689</v>
      </c>
      <c r="I323" t="s">
        <v>64</v>
      </c>
      <c r="L323" t="s">
        <v>65</v>
      </c>
      <c r="M323">
        <v>18</v>
      </c>
      <c r="O323">
        <v>320</v>
      </c>
      <c r="P323">
        <v>5760</v>
      </c>
      <c r="Q323">
        <v>15264958</v>
      </c>
      <c r="R323" t="str">
        <f t="shared" si="10"/>
        <v>152649</v>
      </c>
      <c r="S323" t="str">
        <f t="shared" si="11"/>
        <v>1526</v>
      </c>
      <c r="V323" t="s">
        <v>79</v>
      </c>
      <c r="Y323" t="s">
        <v>664</v>
      </c>
      <c r="Z323">
        <v>955812</v>
      </c>
      <c r="AA323" t="s">
        <v>665</v>
      </c>
      <c r="AB323" t="s">
        <v>666</v>
      </c>
      <c r="AG323" t="str">
        <f>VLOOKUP(F323,TD_AJUSTE!$A$2:$D$780,3,0)</f>
        <v>BOLA DE FUTVOLEI</v>
      </c>
      <c r="AH323" t="str">
        <f>VLOOKUP(F323,TD_AJUSTE!$A$2:$D$780,4,0)</f>
        <v>Material Esportivo</v>
      </c>
    </row>
    <row r="324" spans="1:34" x14ac:dyDescent="0.25">
      <c r="A324">
        <v>323</v>
      </c>
      <c r="F324" t="s">
        <v>3247</v>
      </c>
      <c r="G324" t="s">
        <v>690</v>
      </c>
      <c r="H324" t="s">
        <v>691</v>
      </c>
      <c r="I324" t="s">
        <v>32</v>
      </c>
      <c r="L324" t="s">
        <v>33</v>
      </c>
      <c r="M324">
        <v>4</v>
      </c>
      <c r="O324">
        <v>2050</v>
      </c>
      <c r="P324">
        <v>8200</v>
      </c>
      <c r="Q324">
        <v>15264965</v>
      </c>
      <c r="R324" t="str">
        <f t="shared" si="10"/>
        <v>152649</v>
      </c>
      <c r="S324" t="str">
        <f t="shared" si="11"/>
        <v>1526</v>
      </c>
      <c r="V324" t="s">
        <v>79</v>
      </c>
      <c r="Y324" t="s">
        <v>664</v>
      </c>
      <c r="Z324">
        <v>955812</v>
      </c>
      <c r="AA324" t="s">
        <v>665</v>
      </c>
      <c r="AB324" t="s">
        <v>666</v>
      </c>
      <c r="AG324">
        <f>VLOOKUP(F324,TD_AJUSTE!$A$2:$D$780,3,0)</f>
        <v>0</v>
      </c>
      <c r="AH324">
        <f>VLOOKUP(F324,TD_AJUSTE!$A$2:$D$780,4,0)</f>
        <v>0</v>
      </c>
    </row>
    <row r="325" spans="1:34" x14ac:dyDescent="0.25">
      <c r="A325">
        <v>324</v>
      </c>
      <c r="F325" t="s">
        <v>3248</v>
      </c>
      <c r="G325" t="s">
        <v>692</v>
      </c>
      <c r="H325" t="s">
        <v>693</v>
      </c>
      <c r="I325" t="s">
        <v>32</v>
      </c>
      <c r="L325" t="s">
        <v>120</v>
      </c>
      <c r="M325">
        <v>6</v>
      </c>
      <c r="O325">
        <v>285</v>
      </c>
      <c r="P325">
        <v>1710</v>
      </c>
      <c r="Q325">
        <v>15265010</v>
      </c>
      <c r="R325" t="str">
        <f t="shared" si="10"/>
        <v>152650</v>
      </c>
      <c r="S325" t="str">
        <f t="shared" si="11"/>
        <v>1526</v>
      </c>
      <c r="V325" t="s">
        <v>79</v>
      </c>
      <c r="Y325" t="s">
        <v>664</v>
      </c>
      <c r="Z325">
        <v>955812</v>
      </c>
      <c r="AA325" t="s">
        <v>665</v>
      </c>
      <c r="AB325" t="s">
        <v>666</v>
      </c>
      <c r="AG325" t="str">
        <f>VLOOKUP(F325,TD_AJUSTE!$A$2:$D$780,3,0)</f>
        <v>BANNER</v>
      </c>
      <c r="AH325" t="str">
        <f>VLOOKUP(F325,TD_AJUSTE!$A$2:$D$780,4,0)</f>
        <v>Comunicação</v>
      </c>
    </row>
    <row r="326" spans="1:34" x14ac:dyDescent="0.25">
      <c r="A326">
        <v>325</v>
      </c>
      <c r="F326" t="s">
        <v>3142</v>
      </c>
      <c r="G326" t="s">
        <v>694</v>
      </c>
      <c r="H326" t="s">
        <v>695</v>
      </c>
      <c r="I326" t="s">
        <v>32</v>
      </c>
      <c r="L326" t="s">
        <v>33</v>
      </c>
      <c r="M326">
        <v>8</v>
      </c>
      <c r="O326">
        <v>280</v>
      </c>
      <c r="P326">
        <v>2240</v>
      </c>
      <c r="Q326">
        <v>15264921</v>
      </c>
      <c r="R326" t="str">
        <f t="shared" si="10"/>
        <v>152649</v>
      </c>
      <c r="S326" t="str">
        <f t="shared" si="11"/>
        <v>1526</v>
      </c>
      <c r="V326" t="s">
        <v>79</v>
      </c>
      <c r="Y326" t="s">
        <v>664</v>
      </c>
      <c r="Z326">
        <v>955812</v>
      </c>
      <c r="AA326" t="s">
        <v>665</v>
      </c>
      <c r="AB326" t="s">
        <v>666</v>
      </c>
      <c r="AG326">
        <f>VLOOKUP(F326,TD_AJUSTE!$A$2:$D$780,3,0)</f>
        <v>0</v>
      </c>
      <c r="AH326">
        <f>VLOOKUP(F326,TD_AJUSTE!$A$2:$D$780,4,0)</f>
        <v>0</v>
      </c>
    </row>
    <row r="327" spans="1:34" x14ac:dyDescent="0.25">
      <c r="A327">
        <v>326</v>
      </c>
      <c r="F327" t="s">
        <v>3173</v>
      </c>
      <c r="G327" t="s">
        <v>696</v>
      </c>
      <c r="H327" t="s">
        <v>697</v>
      </c>
      <c r="I327" t="s">
        <v>32</v>
      </c>
      <c r="L327" t="s">
        <v>33</v>
      </c>
      <c r="M327">
        <v>340</v>
      </c>
      <c r="O327">
        <v>6.7</v>
      </c>
      <c r="P327">
        <v>2278</v>
      </c>
      <c r="Q327">
        <v>15264989</v>
      </c>
      <c r="R327" t="str">
        <f t="shared" si="10"/>
        <v>152649</v>
      </c>
      <c r="S327" t="str">
        <f t="shared" si="11"/>
        <v>1526</v>
      </c>
      <c r="V327" t="s">
        <v>79</v>
      </c>
      <c r="Y327" t="s">
        <v>664</v>
      </c>
      <c r="Z327">
        <v>955812</v>
      </c>
      <c r="AA327" t="s">
        <v>665</v>
      </c>
      <c r="AB327" t="s">
        <v>666</v>
      </c>
      <c r="AG327">
        <f>VLOOKUP(F327,TD_AJUSTE!$A$2:$D$780,3,0)</f>
        <v>0</v>
      </c>
      <c r="AH327">
        <f>VLOOKUP(F327,TD_AJUSTE!$A$2:$D$780,4,0)</f>
        <v>0</v>
      </c>
    </row>
    <row r="328" spans="1:34" x14ac:dyDescent="0.25">
      <c r="A328">
        <v>327</v>
      </c>
      <c r="F328" t="s">
        <v>3163</v>
      </c>
      <c r="G328" t="s">
        <v>357</v>
      </c>
      <c r="H328" t="s">
        <v>358</v>
      </c>
      <c r="I328" t="s">
        <v>32</v>
      </c>
      <c r="L328" t="s">
        <v>120</v>
      </c>
      <c r="M328">
        <v>4</v>
      </c>
      <c r="O328">
        <v>495</v>
      </c>
      <c r="P328">
        <v>1980</v>
      </c>
      <c r="Q328">
        <v>15265006</v>
      </c>
      <c r="R328" t="str">
        <f t="shared" si="10"/>
        <v>152650</v>
      </c>
      <c r="S328" t="str">
        <f t="shared" si="11"/>
        <v>1526</v>
      </c>
      <c r="V328" t="s">
        <v>79</v>
      </c>
      <c r="Y328" t="s">
        <v>664</v>
      </c>
      <c r="Z328">
        <v>955812</v>
      </c>
      <c r="AA328" t="s">
        <v>665</v>
      </c>
      <c r="AB328" t="s">
        <v>666</v>
      </c>
      <c r="AG328">
        <f>VLOOKUP(F328,TD_AJUSTE!$A$2:$D$780,3,0)</f>
        <v>0</v>
      </c>
      <c r="AH328">
        <f>VLOOKUP(F328,TD_AJUSTE!$A$2:$D$780,4,0)</f>
        <v>0</v>
      </c>
    </row>
    <row r="329" spans="1:34" x14ac:dyDescent="0.25">
      <c r="A329">
        <v>328</v>
      </c>
      <c r="F329" t="s">
        <v>1406</v>
      </c>
      <c r="G329" t="s">
        <v>698</v>
      </c>
      <c r="H329" t="s">
        <v>699</v>
      </c>
      <c r="I329" t="s">
        <v>32</v>
      </c>
      <c r="L329" t="s">
        <v>33</v>
      </c>
      <c r="M329">
        <v>3</v>
      </c>
      <c r="O329">
        <v>4000</v>
      </c>
      <c r="P329">
        <v>12000</v>
      </c>
      <c r="Q329">
        <v>15264901</v>
      </c>
      <c r="R329" t="str">
        <f t="shared" si="10"/>
        <v>152649</v>
      </c>
      <c r="S329" t="str">
        <f t="shared" si="11"/>
        <v>1526</v>
      </c>
      <c r="V329" t="s">
        <v>79</v>
      </c>
      <c r="Y329" t="s">
        <v>664</v>
      </c>
      <c r="Z329">
        <v>955812</v>
      </c>
      <c r="AA329" t="s">
        <v>665</v>
      </c>
      <c r="AB329" t="s">
        <v>666</v>
      </c>
      <c r="AG329" t="str">
        <f>VLOOKUP(F329,TD_AJUSTE!$A$2:$D$780,3,0)</f>
        <v>COORDENADOR GERAL</v>
      </c>
      <c r="AH329" t="str">
        <f>VLOOKUP(F329,TD_AJUSTE!$A$2:$D$780,4,0)</f>
        <v>RECURSOS HUMANOS</v>
      </c>
    </row>
    <row r="330" spans="1:34" x14ac:dyDescent="0.25">
      <c r="A330">
        <v>329</v>
      </c>
      <c r="F330" t="s">
        <v>3154</v>
      </c>
      <c r="G330" t="s">
        <v>317</v>
      </c>
      <c r="H330" t="s">
        <v>700</v>
      </c>
      <c r="I330" t="s">
        <v>32</v>
      </c>
      <c r="L330" t="s">
        <v>33</v>
      </c>
      <c r="M330">
        <v>40</v>
      </c>
      <c r="O330">
        <v>300</v>
      </c>
      <c r="P330">
        <v>12000</v>
      </c>
      <c r="Q330">
        <v>15264973</v>
      </c>
      <c r="R330" t="str">
        <f t="shared" si="10"/>
        <v>152649</v>
      </c>
      <c r="S330" t="str">
        <f t="shared" si="11"/>
        <v>1526</v>
      </c>
      <c r="V330" t="s">
        <v>79</v>
      </c>
      <c r="Y330" t="s">
        <v>664</v>
      </c>
      <c r="Z330">
        <v>955812</v>
      </c>
      <c r="AA330" t="s">
        <v>665</v>
      </c>
      <c r="AB330" t="s">
        <v>666</v>
      </c>
      <c r="AG330" t="str">
        <f>VLOOKUP(F330,TD_AJUSTE!$A$2:$D$780,3,0)</f>
        <v>BANHEIRO QUÍMICO (LOCAÇÃO)</v>
      </c>
      <c r="AH330">
        <f>VLOOKUP(F330,TD_AJUSTE!$A$2:$D$780,4,0)</f>
        <v>0</v>
      </c>
    </row>
    <row r="331" spans="1:34" x14ac:dyDescent="0.25">
      <c r="A331">
        <v>330</v>
      </c>
      <c r="F331" t="s">
        <v>1351</v>
      </c>
      <c r="G331" t="s">
        <v>701</v>
      </c>
      <c r="H331" t="s">
        <v>701</v>
      </c>
      <c r="I331" t="s">
        <v>64</v>
      </c>
      <c r="L331" t="s">
        <v>68</v>
      </c>
      <c r="M331">
        <v>70</v>
      </c>
      <c r="O331">
        <v>31</v>
      </c>
      <c r="P331">
        <v>2170</v>
      </c>
      <c r="Q331">
        <v>15264999</v>
      </c>
      <c r="R331" t="str">
        <f t="shared" si="10"/>
        <v>152649</v>
      </c>
      <c r="S331" t="str">
        <f t="shared" si="11"/>
        <v>1526</v>
      </c>
      <c r="V331" t="s">
        <v>79</v>
      </c>
      <c r="Y331" t="s">
        <v>664</v>
      </c>
      <c r="Z331">
        <v>955812</v>
      </c>
      <c r="AA331" t="s">
        <v>665</v>
      </c>
      <c r="AB331" t="s">
        <v>666</v>
      </c>
      <c r="AG331" t="str">
        <f>VLOOKUP(F331,TD_AJUSTE!$A$2:$D$780,3,0)</f>
        <v>CAMISA</v>
      </c>
      <c r="AH331" t="str">
        <f>VLOOKUP(F331,TD_AJUSTE!$A$2:$D$780,4,0)</f>
        <v>Uniforme</v>
      </c>
    </row>
    <row r="332" spans="1:34" x14ac:dyDescent="0.25">
      <c r="A332">
        <v>331</v>
      </c>
      <c r="F332" t="s">
        <v>3118</v>
      </c>
      <c r="G332" t="s">
        <v>702</v>
      </c>
      <c r="H332" t="s">
        <v>703</v>
      </c>
      <c r="I332" t="s">
        <v>32</v>
      </c>
      <c r="L332" t="s">
        <v>33</v>
      </c>
      <c r="M332">
        <v>140</v>
      </c>
      <c r="O332">
        <v>16</v>
      </c>
      <c r="P332">
        <v>2240</v>
      </c>
      <c r="Q332">
        <v>15264986</v>
      </c>
      <c r="R332" t="str">
        <f t="shared" si="10"/>
        <v>152649</v>
      </c>
      <c r="S332" t="str">
        <f t="shared" si="11"/>
        <v>1526</v>
      </c>
      <c r="V332" t="s">
        <v>79</v>
      </c>
      <c r="Y332" t="s">
        <v>664</v>
      </c>
      <c r="Z332">
        <v>955812</v>
      </c>
      <c r="AA332" t="s">
        <v>665</v>
      </c>
      <c r="AB332" t="s">
        <v>666</v>
      </c>
      <c r="AG332">
        <f>VLOOKUP(F332,TD_AJUSTE!$A$2:$D$780,3,0)</f>
        <v>0</v>
      </c>
      <c r="AH332">
        <f>VLOOKUP(F332,TD_AJUSTE!$A$2:$D$780,4,0)</f>
        <v>0</v>
      </c>
    </row>
    <row r="333" spans="1:34" x14ac:dyDescent="0.25">
      <c r="A333">
        <v>332</v>
      </c>
      <c r="F333" t="s">
        <v>3249</v>
      </c>
      <c r="G333" t="s">
        <v>704</v>
      </c>
      <c r="H333" t="s">
        <v>705</v>
      </c>
      <c r="I333" t="s">
        <v>32</v>
      </c>
      <c r="L333" t="s">
        <v>33</v>
      </c>
      <c r="M333">
        <v>32</v>
      </c>
      <c r="O333">
        <v>280</v>
      </c>
      <c r="P333">
        <v>8960</v>
      </c>
      <c r="Q333">
        <v>15264925</v>
      </c>
      <c r="R333" t="str">
        <f t="shared" si="10"/>
        <v>152649</v>
      </c>
      <c r="S333" t="str">
        <f t="shared" si="11"/>
        <v>1526</v>
      </c>
      <c r="V333" t="s">
        <v>79</v>
      </c>
      <c r="Y333" t="s">
        <v>664</v>
      </c>
      <c r="Z333">
        <v>955812</v>
      </c>
      <c r="AA333" t="s">
        <v>665</v>
      </c>
      <c r="AB333" t="s">
        <v>666</v>
      </c>
      <c r="AG333">
        <f>VLOOKUP(F333,TD_AJUSTE!$A$2:$D$780,3,0)</f>
        <v>0</v>
      </c>
      <c r="AH333">
        <f>VLOOKUP(F333,TD_AJUSTE!$A$2:$D$780,4,0)</f>
        <v>0</v>
      </c>
    </row>
    <row r="334" spans="1:34" x14ac:dyDescent="0.25">
      <c r="A334">
        <v>333</v>
      </c>
      <c r="F334" t="s">
        <v>2580</v>
      </c>
      <c r="G334" t="s">
        <v>706</v>
      </c>
      <c r="H334" t="s">
        <v>707</v>
      </c>
      <c r="I334" t="s">
        <v>32</v>
      </c>
      <c r="L334" t="s">
        <v>33</v>
      </c>
      <c r="M334">
        <v>3</v>
      </c>
      <c r="O334">
        <v>3500</v>
      </c>
      <c r="P334">
        <v>10500</v>
      </c>
      <c r="Q334">
        <v>15264957</v>
      </c>
      <c r="R334" t="str">
        <f t="shared" si="10"/>
        <v>152649</v>
      </c>
      <c r="S334" t="str">
        <f t="shared" si="11"/>
        <v>1526</v>
      </c>
      <c r="V334" t="s">
        <v>79</v>
      </c>
      <c r="Y334" t="s">
        <v>664</v>
      </c>
      <c r="Z334">
        <v>955812</v>
      </c>
      <c r="AA334" t="s">
        <v>665</v>
      </c>
      <c r="AB334" t="s">
        <v>666</v>
      </c>
      <c r="AG334" t="str">
        <f>VLOOKUP(F334,TD_AJUSTE!$A$2:$D$780,3,0)</f>
        <v>COORDENADOR DE PROJETOS</v>
      </c>
      <c r="AH334" t="str">
        <f>VLOOKUP(F334,TD_AJUSTE!$A$2:$D$780,4,0)</f>
        <v>RECURSOS HUMANOS</v>
      </c>
    </row>
    <row r="335" spans="1:34" x14ac:dyDescent="0.25">
      <c r="A335">
        <v>334</v>
      </c>
      <c r="F335" t="s">
        <v>3250</v>
      </c>
      <c r="G335" t="s">
        <v>708</v>
      </c>
      <c r="H335" t="s">
        <v>709</v>
      </c>
      <c r="I335" t="s">
        <v>32</v>
      </c>
      <c r="L335" t="s">
        <v>33</v>
      </c>
      <c r="M335">
        <v>16</v>
      </c>
      <c r="O335">
        <v>300</v>
      </c>
      <c r="P335">
        <v>4800</v>
      </c>
      <c r="Q335">
        <v>15264944</v>
      </c>
      <c r="R335" t="str">
        <f t="shared" si="10"/>
        <v>152649</v>
      </c>
      <c r="S335" t="str">
        <f t="shared" si="11"/>
        <v>1526</v>
      </c>
      <c r="V335" t="s">
        <v>79</v>
      </c>
      <c r="Y335" t="s">
        <v>664</v>
      </c>
      <c r="Z335">
        <v>955812</v>
      </c>
      <c r="AA335" t="s">
        <v>665</v>
      </c>
      <c r="AB335" t="s">
        <v>666</v>
      </c>
      <c r="AG335">
        <f>VLOOKUP(F335,TD_AJUSTE!$A$2:$D$780,3,0)</f>
        <v>0</v>
      </c>
      <c r="AH335">
        <f>VLOOKUP(F335,TD_AJUSTE!$A$2:$D$780,4,0)</f>
        <v>0</v>
      </c>
    </row>
    <row r="336" spans="1:34" x14ac:dyDescent="0.25">
      <c r="A336">
        <v>335</v>
      </c>
      <c r="F336" t="s">
        <v>3251</v>
      </c>
      <c r="G336" t="s">
        <v>710</v>
      </c>
      <c r="H336" t="s">
        <v>711</v>
      </c>
      <c r="I336" t="s">
        <v>32</v>
      </c>
      <c r="L336" t="s">
        <v>33</v>
      </c>
      <c r="M336">
        <v>16</v>
      </c>
      <c r="O336">
        <v>300</v>
      </c>
      <c r="P336">
        <v>4800</v>
      </c>
      <c r="Q336">
        <v>15264950</v>
      </c>
      <c r="R336" t="str">
        <f t="shared" si="10"/>
        <v>152649</v>
      </c>
      <c r="S336" t="str">
        <f t="shared" si="11"/>
        <v>1526</v>
      </c>
      <c r="V336" t="s">
        <v>79</v>
      </c>
      <c r="Y336" t="s">
        <v>664</v>
      </c>
      <c r="Z336">
        <v>955812</v>
      </c>
      <c r="AA336" t="s">
        <v>665</v>
      </c>
      <c r="AB336" t="s">
        <v>666</v>
      </c>
      <c r="AG336">
        <f>VLOOKUP(F336,TD_AJUSTE!$A$2:$D$780,3,0)</f>
        <v>0</v>
      </c>
      <c r="AH336">
        <f>VLOOKUP(F336,TD_AJUSTE!$A$2:$D$780,4,0)</f>
        <v>0</v>
      </c>
    </row>
    <row r="337" spans="1:34" x14ac:dyDescent="0.25">
      <c r="A337">
        <v>336</v>
      </c>
      <c r="F337" t="s">
        <v>3252</v>
      </c>
      <c r="G337" t="s">
        <v>712</v>
      </c>
      <c r="H337" t="s">
        <v>713</v>
      </c>
      <c r="I337" t="s">
        <v>32</v>
      </c>
      <c r="L337" t="s">
        <v>120</v>
      </c>
      <c r="M337">
        <v>4</v>
      </c>
      <c r="O337">
        <v>273</v>
      </c>
      <c r="P337">
        <v>1092</v>
      </c>
      <c r="Q337">
        <v>15265005</v>
      </c>
      <c r="R337" t="str">
        <f t="shared" si="10"/>
        <v>152650</v>
      </c>
      <c r="S337" t="str">
        <f t="shared" si="11"/>
        <v>1526</v>
      </c>
      <c r="V337" t="s">
        <v>79</v>
      </c>
      <c r="Y337" t="s">
        <v>664</v>
      </c>
      <c r="Z337">
        <v>955812</v>
      </c>
      <c r="AA337" t="s">
        <v>665</v>
      </c>
      <c r="AB337" t="s">
        <v>666</v>
      </c>
      <c r="AG337">
        <f>VLOOKUP(F337,TD_AJUSTE!$A$2:$D$780,3,0)</f>
        <v>0</v>
      </c>
      <c r="AH337">
        <f>VLOOKUP(F337,TD_AJUSTE!$A$2:$D$780,4,0)</f>
        <v>0</v>
      </c>
    </row>
    <row r="338" spans="1:34" x14ac:dyDescent="0.25">
      <c r="A338">
        <v>337</v>
      </c>
      <c r="F338" t="s">
        <v>3147</v>
      </c>
      <c r="G338" t="s">
        <v>714</v>
      </c>
      <c r="H338" t="s">
        <v>715</v>
      </c>
      <c r="I338" t="s">
        <v>32</v>
      </c>
      <c r="L338" t="s">
        <v>33</v>
      </c>
      <c r="M338">
        <v>4</v>
      </c>
      <c r="O338">
        <v>1300</v>
      </c>
      <c r="P338">
        <v>5200</v>
      </c>
      <c r="Q338">
        <v>15264981</v>
      </c>
      <c r="R338" t="str">
        <f t="shared" si="10"/>
        <v>152649</v>
      </c>
      <c r="S338" t="str">
        <f t="shared" si="11"/>
        <v>1526</v>
      </c>
      <c r="V338" t="s">
        <v>79</v>
      </c>
      <c r="Y338" t="s">
        <v>664</v>
      </c>
      <c r="Z338">
        <v>955812</v>
      </c>
      <c r="AA338" t="s">
        <v>665</v>
      </c>
      <c r="AB338" t="s">
        <v>666</v>
      </c>
      <c r="AG338">
        <f>VLOOKUP(F338,TD_AJUSTE!$A$2:$D$780,3,0)</f>
        <v>0</v>
      </c>
      <c r="AH338">
        <f>VLOOKUP(F338,TD_AJUSTE!$A$2:$D$780,4,0)</f>
        <v>0</v>
      </c>
    </row>
    <row r="339" spans="1:34" x14ac:dyDescent="0.25">
      <c r="A339">
        <v>338</v>
      </c>
      <c r="F339" t="s">
        <v>3253</v>
      </c>
      <c r="G339" t="s">
        <v>716</v>
      </c>
      <c r="H339" t="s">
        <v>717</v>
      </c>
      <c r="I339" t="s">
        <v>32</v>
      </c>
      <c r="L339" t="s">
        <v>33</v>
      </c>
      <c r="M339">
        <v>40</v>
      </c>
      <c r="O339">
        <v>280</v>
      </c>
      <c r="P339">
        <v>11200</v>
      </c>
      <c r="Q339">
        <v>15264916</v>
      </c>
      <c r="R339" t="str">
        <f t="shared" si="10"/>
        <v>152649</v>
      </c>
      <c r="S339" t="str">
        <f t="shared" si="11"/>
        <v>1526</v>
      </c>
      <c r="V339" t="s">
        <v>79</v>
      </c>
      <c r="Y339" t="s">
        <v>664</v>
      </c>
      <c r="Z339">
        <v>955812</v>
      </c>
      <c r="AA339" t="s">
        <v>665</v>
      </c>
      <c r="AB339" t="s">
        <v>666</v>
      </c>
      <c r="AG339">
        <f>VLOOKUP(F339,TD_AJUSTE!$A$2:$D$780,3,0)</f>
        <v>0</v>
      </c>
      <c r="AH339">
        <f>VLOOKUP(F339,TD_AJUSTE!$A$2:$D$780,4,0)</f>
        <v>0</v>
      </c>
    </row>
    <row r="340" spans="1:34" x14ac:dyDescent="0.25">
      <c r="A340">
        <v>339</v>
      </c>
      <c r="F340" t="s">
        <v>3121</v>
      </c>
      <c r="G340" t="s">
        <v>718</v>
      </c>
      <c r="H340" t="s">
        <v>719</v>
      </c>
      <c r="I340" t="s">
        <v>32</v>
      </c>
      <c r="L340" t="s">
        <v>33</v>
      </c>
      <c r="M340">
        <v>12</v>
      </c>
      <c r="O340">
        <v>500</v>
      </c>
      <c r="P340">
        <v>6000</v>
      </c>
      <c r="Q340">
        <v>15264966</v>
      </c>
      <c r="R340" t="str">
        <f t="shared" si="10"/>
        <v>152649</v>
      </c>
      <c r="S340" t="str">
        <f t="shared" si="11"/>
        <v>1526</v>
      </c>
      <c r="V340" t="s">
        <v>79</v>
      </c>
      <c r="Y340" t="s">
        <v>664</v>
      </c>
      <c r="Z340">
        <v>955812</v>
      </c>
      <c r="AA340" t="s">
        <v>665</v>
      </c>
      <c r="AB340" t="s">
        <v>666</v>
      </c>
      <c r="AG340">
        <f>VLOOKUP(F340,TD_AJUSTE!$A$2:$D$780,3,0)</f>
        <v>0</v>
      </c>
      <c r="AH340">
        <f>VLOOKUP(F340,TD_AJUSTE!$A$2:$D$780,4,0)</f>
        <v>0</v>
      </c>
    </row>
    <row r="341" spans="1:34" x14ac:dyDescent="0.25">
      <c r="A341">
        <v>340</v>
      </c>
      <c r="F341" t="s">
        <v>3118</v>
      </c>
      <c r="G341" t="s">
        <v>400</v>
      </c>
      <c r="H341" t="s">
        <v>401</v>
      </c>
      <c r="I341" t="s">
        <v>32</v>
      </c>
      <c r="L341" t="s">
        <v>33</v>
      </c>
      <c r="M341">
        <v>16</v>
      </c>
      <c r="O341">
        <v>700</v>
      </c>
      <c r="P341">
        <v>11200</v>
      </c>
      <c r="Q341">
        <v>15264975</v>
      </c>
      <c r="R341" t="str">
        <f t="shared" si="10"/>
        <v>152649</v>
      </c>
      <c r="S341" t="str">
        <f t="shared" si="11"/>
        <v>1526</v>
      </c>
      <c r="V341" t="s">
        <v>79</v>
      </c>
      <c r="Y341" t="s">
        <v>664</v>
      </c>
      <c r="Z341">
        <v>955812</v>
      </c>
      <c r="AA341" t="s">
        <v>665</v>
      </c>
      <c r="AB341" t="s">
        <v>666</v>
      </c>
      <c r="AG341">
        <f>VLOOKUP(F341,TD_AJUSTE!$A$2:$D$780,3,0)</f>
        <v>0</v>
      </c>
      <c r="AH341">
        <f>VLOOKUP(F341,TD_AJUSTE!$A$2:$D$780,4,0)</f>
        <v>0</v>
      </c>
    </row>
    <row r="342" spans="1:34" x14ac:dyDescent="0.25">
      <c r="A342">
        <v>341</v>
      </c>
      <c r="F342" t="s">
        <v>3254</v>
      </c>
      <c r="G342" t="s">
        <v>720</v>
      </c>
      <c r="H342" t="s">
        <v>721</v>
      </c>
      <c r="I342" t="s">
        <v>32</v>
      </c>
      <c r="L342" t="s">
        <v>33</v>
      </c>
      <c r="M342">
        <v>48</v>
      </c>
      <c r="O342">
        <v>592</v>
      </c>
      <c r="P342">
        <v>28416</v>
      </c>
      <c r="Q342">
        <v>15264969</v>
      </c>
      <c r="R342" t="str">
        <f t="shared" si="10"/>
        <v>152649</v>
      </c>
      <c r="S342" t="str">
        <f t="shared" si="11"/>
        <v>1526</v>
      </c>
      <c r="V342" t="s">
        <v>79</v>
      </c>
      <c r="Y342" t="s">
        <v>664</v>
      </c>
      <c r="Z342">
        <v>955812</v>
      </c>
      <c r="AA342" t="s">
        <v>665</v>
      </c>
      <c r="AB342" t="s">
        <v>666</v>
      </c>
      <c r="AG342">
        <f>VLOOKUP(F342,TD_AJUSTE!$A$2:$D$780,3,0)</f>
        <v>0</v>
      </c>
      <c r="AH342">
        <f>VLOOKUP(F342,TD_AJUSTE!$A$2:$D$780,4,0)</f>
        <v>0</v>
      </c>
    </row>
    <row r="343" spans="1:34" x14ac:dyDescent="0.25">
      <c r="A343">
        <v>420</v>
      </c>
      <c r="F343" t="s">
        <v>722</v>
      </c>
      <c r="G343" t="s">
        <v>722</v>
      </c>
      <c r="H343" t="s">
        <v>723</v>
      </c>
      <c r="I343" t="s">
        <v>64</v>
      </c>
      <c r="L343" t="s">
        <v>65</v>
      </c>
      <c r="M343">
        <v>24</v>
      </c>
      <c r="O343">
        <v>180</v>
      </c>
      <c r="P343">
        <v>4320</v>
      </c>
      <c r="Q343">
        <v>15360024</v>
      </c>
      <c r="R343" t="str">
        <f t="shared" si="10"/>
        <v>153600</v>
      </c>
      <c r="S343" t="str">
        <f t="shared" si="11"/>
        <v>1536</v>
      </c>
      <c r="V343" t="s">
        <v>34</v>
      </c>
      <c r="Y343" t="s">
        <v>235</v>
      </c>
      <c r="Z343">
        <v>955816</v>
      </c>
      <c r="AA343" t="s">
        <v>236</v>
      </c>
      <c r="AB343" t="s">
        <v>237</v>
      </c>
      <c r="AG343">
        <f>VLOOKUP(F343,TD_AJUSTE!$A$2:$D$780,3,0)</f>
        <v>0</v>
      </c>
      <c r="AH343">
        <f>VLOOKUP(F343,TD_AJUSTE!$A$2:$D$780,4,0)</f>
        <v>0</v>
      </c>
    </row>
    <row r="344" spans="1:34" x14ac:dyDescent="0.25">
      <c r="A344">
        <v>443</v>
      </c>
      <c r="F344" t="s">
        <v>722</v>
      </c>
      <c r="G344" t="s">
        <v>722</v>
      </c>
      <c r="H344" t="s">
        <v>723</v>
      </c>
      <c r="I344" t="s">
        <v>64</v>
      </c>
      <c r="L344" t="s">
        <v>65</v>
      </c>
      <c r="M344">
        <v>10</v>
      </c>
      <c r="O344">
        <v>180</v>
      </c>
      <c r="P344">
        <v>1800</v>
      </c>
      <c r="Q344">
        <v>15420999</v>
      </c>
      <c r="R344" t="str">
        <f t="shared" si="10"/>
        <v>154209</v>
      </c>
      <c r="S344" t="str">
        <f t="shared" si="11"/>
        <v>1542</v>
      </c>
      <c r="V344" t="s">
        <v>34</v>
      </c>
      <c r="Y344" t="s">
        <v>238</v>
      </c>
      <c r="Z344">
        <v>955910</v>
      </c>
      <c r="AA344" t="s">
        <v>236</v>
      </c>
      <c r="AB344" t="s">
        <v>239</v>
      </c>
      <c r="AG344">
        <f>VLOOKUP(F344,TD_AJUSTE!$A$2:$D$780,3,0)</f>
        <v>0</v>
      </c>
      <c r="AH344">
        <f>VLOOKUP(F344,TD_AJUSTE!$A$2:$D$780,4,0)</f>
        <v>0</v>
      </c>
    </row>
    <row r="345" spans="1:34" x14ac:dyDescent="0.25">
      <c r="A345">
        <v>1673</v>
      </c>
      <c r="F345" t="s">
        <v>3255</v>
      </c>
      <c r="G345" t="s">
        <v>724</v>
      </c>
      <c r="H345" t="s">
        <v>725</v>
      </c>
      <c r="I345" t="s">
        <v>64</v>
      </c>
      <c r="L345" t="s">
        <v>65</v>
      </c>
      <c r="M345">
        <v>40</v>
      </c>
      <c r="O345">
        <v>16</v>
      </c>
      <c r="P345">
        <v>640</v>
      </c>
      <c r="Q345">
        <v>15508186</v>
      </c>
      <c r="R345" t="str">
        <f t="shared" si="10"/>
        <v>155081</v>
      </c>
      <c r="S345" t="str">
        <f t="shared" si="11"/>
        <v>1550</v>
      </c>
      <c r="V345" t="s">
        <v>34</v>
      </c>
      <c r="Y345" t="s">
        <v>242</v>
      </c>
      <c r="Z345">
        <v>963025</v>
      </c>
      <c r="AA345" t="s">
        <v>243</v>
      </c>
      <c r="AB345" t="s">
        <v>244</v>
      </c>
      <c r="AG345">
        <f>VLOOKUP(F345,TD_AJUSTE!$A$2:$D$780,3,0)</f>
        <v>0</v>
      </c>
      <c r="AH345">
        <f>VLOOKUP(F345,TD_AJUSTE!$A$2:$D$780,4,0)</f>
        <v>0</v>
      </c>
    </row>
    <row r="346" spans="1:34" x14ac:dyDescent="0.25">
      <c r="A346">
        <v>1188</v>
      </c>
      <c r="F346" t="s">
        <v>3256</v>
      </c>
      <c r="G346" t="s">
        <v>726</v>
      </c>
      <c r="H346" t="s">
        <v>727</v>
      </c>
      <c r="I346" t="s">
        <v>64</v>
      </c>
      <c r="L346" t="s">
        <v>65</v>
      </c>
      <c r="M346">
        <v>30</v>
      </c>
      <c r="O346">
        <v>448</v>
      </c>
      <c r="P346">
        <v>13440</v>
      </c>
      <c r="Q346">
        <v>15430363</v>
      </c>
      <c r="R346" t="str">
        <f t="shared" si="10"/>
        <v>154303</v>
      </c>
      <c r="S346" t="str">
        <f t="shared" si="11"/>
        <v>1543</v>
      </c>
      <c r="V346" t="s">
        <v>34</v>
      </c>
      <c r="Y346" t="s">
        <v>728</v>
      </c>
      <c r="Z346">
        <v>958540</v>
      </c>
      <c r="AA346" t="s">
        <v>729</v>
      </c>
      <c r="AB346" t="s">
        <v>730</v>
      </c>
      <c r="AG346" t="str">
        <f>VLOOKUP(F346,TD_AJUSTE!$A$2:$D$780,3,0)</f>
        <v>BOLA DE VOLEI</v>
      </c>
      <c r="AH346" t="str">
        <f>VLOOKUP(F346,TD_AJUSTE!$A$2:$D$780,4,0)</f>
        <v>Material Esportivo</v>
      </c>
    </row>
    <row r="347" spans="1:34" x14ac:dyDescent="0.25">
      <c r="A347">
        <v>1171</v>
      </c>
      <c r="F347" t="s">
        <v>731</v>
      </c>
      <c r="G347" t="s">
        <v>732</v>
      </c>
      <c r="H347" t="s">
        <v>733</v>
      </c>
      <c r="I347" t="s">
        <v>64</v>
      </c>
      <c r="L347" t="s">
        <v>65</v>
      </c>
      <c r="M347">
        <v>100</v>
      </c>
      <c r="O347">
        <v>29.99</v>
      </c>
      <c r="P347">
        <v>2999</v>
      </c>
      <c r="Q347">
        <v>15430362</v>
      </c>
      <c r="R347" t="str">
        <f t="shared" si="10"/>
        <v>154303</v>
      </c>
      <c r="S347" t="str">
        <f t="shared" si="11"/>
        <v>1543</v>
      </c>
      <c r="V347" t="s">
        <v>34</v>
      </c>
      <c r="Y347" t="s">
        <v>728</v>
      </c>
      <c r="Z347">
        <v>958540</v>
      </c>
      <c r="AA347" t="s">
        <v>729</v>
      </c>
      <c r="AB347" t="s">
        <v>730</v>
      </c>
      <c r="AG347">
        <f>VLOOKUP(F347,TD_AJUSTE!$A$2:$D$780,3,0)</f>
        <v>0</v>
      </c>
      <c r="AH347">
        <f>VLOOKUP(F347,TD_AJUSTE!$A$2:$D$780,4,0)</f>
        <v>0</v>
      </c>
    </row>
    <row r="348" spans="1:34" x14ac:dyDescent="0.25">
      <c r="A348">
        <v>1513</v>
      </c>
      <c r="F348" t="s">
        <v>734</v>
      </c>
      <c r="G348" t="s">
        <v>734</v>
      </c>
      <c r="H348" t="s">
        <v>734</v>
      </c>
      <c r="I348" t="s">
        <v>32</v>
      </c>
      <c r="L348" t="s">
        <v>33</v>
      </c>
      <c r="M348">
        <v>50</v>
      </c>
      <c r="O348">
        <v>540</v>
      </c>
      <c r="P348">
        <v>27000</v>
      </c>
      <c r="Q348">
        <v>15487060</v>
      </c>
      <c r="R348" t="str">
        <f t="shared" si="10"/>
        <v>154870</v>
      </c>
      <c r="S348" t="str">
        <f t="shared" si="11"/>
        <v>1548</v>
      </c>
      <c r="V348" t="s">
        <v>34</v>
      </c>
      <c r="Y348" t="s">
        <v>253</v>
      </c>
      <c r="Z348">
        <v>962756</v>
      </c>
      <c r="AA348" t="s">
        <v>254</v>
      </c>
      <c r="AB348" t="s">
        <v>255</v>
      </c>
      <c r="AG348" t="str">
        <f>VLOOKUP(F348,TD_AJUSTE!$A$2:$D$780,3,0)</f>
        <v>ARBITRAGEM</v>
      </c>
      <c r="AH348">
        <f>VLOOKUP(F348,TD_AJUSTE!$A$2:$D$780,4,0)</f>
        <v>0</v>
      </c>
    </row>
    <row r="349" spans="1:34" x14ac:dyDescent="0.25">
      <c r="A349">
        <v>1630</v>
      </c>
      <c r="F349" t="s">
        <v>734</v>
      </c>
      <c r="G349" t="s">
        <v>734</v>
      </c>
      <c r="H349" t="s">
        <v>734</v>
      </c>
      <c r="I349" t="s">
        <v>32</v>
      </c>
      <c r="L349" t="s">
        <v>33</v>
      </c>
      <c r="M349">
        <v>64</v>
      </c>
      <c r="O349">
        <v>420</v>
      </c>
      <c r="P349">
        <v>26880</v>
      </c>
      <c r="Q349">
        <v>15472782</v>
      </c>
      <c r="R349" t="str">
        <f t="shared" si="10"/>
        <v>154727</v>
      </c>
      <c r="S349" t="str">
        <f t="shared" si="11"/>
        <v>1547</v>
      </c>
      <c r="V349" t="s">
        <v>34</v>
      </c>
      <c r="Y349" t="s">
        <v>40</v>
      </c>
      <c r="Z349">
        <v>963075</v>
      </c>
      <c r="AA349" t="s">
        <v>41</v>
      </c>
      <c r="AB349" t="s">
        <v>42</v>
      </c>
      <c r="AG349" t="str">
        <f>VLOOKUP(F349,TD_AJUSTE!$A$2:$D$780,3,0)</f>
        <v>ARBITRAGEM</v>
      </c>
      <c r="AH349">
        <f>VLOOKUP(F349,TD_AJUSTE!$A$2:$D$780,4,0)</f>
        <v>0</v>
      </c>
    </row>
    <row r="350" spans="1:34" x14ac:dyDescent="0.25">
      <c r="A350">
        <v>1649</v>
      </c>
      <c r="F350" t="s">
        <v>734</v>
      </c>
      <c r="G350" t="s">
        <v>734</v>
      </c>
      <c r="H350" t="s">
        <v>734</v>
      </c>
      <c r="I350" t="s">
        <v>32</v>
      </c>
      <c r="L350" t="s">
        <v>33</v>
      </c>
      <c r="M350">
        <v>14</v>
      </c>
      <c r="O350">
        <v>500</v>
      </c>
      <c r="P350">
        <v>7000</v>
      </c>
      <c r="Q350">
        <v>15486734</v>
      </c>
      <c r="R350" t="str">
        <f t="shared" si="10"/>
        <v>154867</v>
      </c>
      <c r="S350" t="str">
        <f t="shared" si="11"/>
        <v>1548</v>
      </c>
      <c r="V350" t="s">
        <v>34</v>
      </c>
      <c r="Y350" t="s">
        <v>231</v>
      </c>
      <c r="Z350">
        <v>962320</v>
      </c>
      <c r="AA350" t="s">
        <v>41</v>
      </c>
      <c r="AB350" t="s">
        <v>232</v>
      </c>
      <c r="AG350" t="str">
        <f>VLOOKUP(F350,TD_AJUSTE!$A$2:$D$780,3,0)</f>
        <v>ARBITRAGEM</v>
      </c>
      <c r="AH350">
        <f>VLOOKUP(F350,TD_AJUSTE!$A$2:$D$780,4,0)</f>
        <v>0</v>
      </c>
    </row>
    <row r="351" spans="1:34" x14ac:dyDescent="0.25">
      <c r="A351">
        <v>344</v>
      </c>
      <c r="F351" t="s">
        <v>586</v>
      </c>
      <c r="G351" t="s">
        <v>586</v>
      </c>
      <c r="H351" t="s">
        <v>587</v>
      </c>
      <c r="I351" t="s">
        <v>32</v>
      </c>
      <c r="L351" t="s">
        <v>33</v>
      </c>
      <c r="M351">
        <v>7</v>
      </c>
      <c r="O351">
        <v>1800</v>
      </c>
      <c r="P351">
        <v>12600</v>
      </c>
      <c r="Q351">
        <v>15286595</v>
      </c>
      <c r="R351" t="str">
        <f t="shared" si="10"/>
        <v>152865</v>
      </c>
      <c r="S351" t="str">
        <f t="shared" si="11"/>
        <v>1528</v>
      </c>
      <c r="V351" t="s">
        <v>34</v>
      </c>
      <c r="Y351" t="s">
        <v>735</v>
      </c>
      <c r="Z351">
        <v>955753</v>
      </c>
      <c r="AA351" t="s">
        <v>736</v>
      </c>
      <c r="AB351" t="s">
        <v>737</v>
      </c>
      <c r="AG351" t="str">
        <f>VLOOKUP(F351,TD_AJUSTE!$A$2:$D$780,3,0)</f>
        <v>ASSESSORIA CONTÁBIL</v>
      </c>
      <c r="AH351" t="str">
        <f>VLOOKUP(F351,TD_AJUSTE!$A$2:$D$780,4,0)</f>
        <v>Contábil</v>
      </c>
    </row>
    <row r="352" spans="1:34" x14ac:dyDescent="0.25">
      <c r="A352">
        <v>351</v>
      </c>
      <c r="F352" t="s">
        <v>1753</v>
      </c>
      <c r="G352" t="s">
        <v>738</v>
      </c>
      <c r="H352" t="s">
        <v>738</v>
      </c>
      <c r="I352" t="s">
        <v>64</v>
      </c>
      <c r="L352" t="s">
        <v>68</v>
      </c>
      <c r="M352">
        <v>320</v>
      </c>
      <c r="O352">
        <v>93.6</v>
      </c>
      <c r="P352">
        <v>29952</v>
      </c>
      <c r="Q352">
        <v>15439279</v>
      </c>
      <c r="R352" t="str">
        <f t="shared" si="10"/>
        <v>154392</v>
      </c>
      <c r="S352" t="str">
        <f t="shared" si="11"/>
        <v>1543</v>
      </c>
      <c r="V352" t="s">
        <v>739</v>
      </c>
      <c r="Y352" t="s">
        <v>740</v>
      </c>
      <c r="Z352">
        <v>955820</v>
      </c>
      <c r="AA352" t="s">
        <v>741</v>
      </c>
      <c r="AB352" t="s">
        <v>742</v>
      </c>
      <c r="AG352" t="str">
        <f>VLOOKUP(F352,TD_AJUSTE!$A$2:$D$780,3,0)</f>
        <v>CAMISA</v>
      </c>
      <c r="AH352" t="str">
        <f>VLOOKUP(F352,TD_AJUSTE!$A$2:$D$780,4,0)</f>
        <v>UNIFORME</v>
      </c>
    </row>
    <row r="353" spans="1:34" x14ac:dyDescent="0.25">
      <c r="A353">
        <v>352</v>
      </c>
      <c r="F353" t="s">
        <v>3257</v>
      </c>
      <c r="G353" t="s">
        <v>743</v>
      </c>
      <c r="H353" t="s">
        <v>743</v>
      </c>
      <c r="I353" t="s">
        <v>64</v>
      </c>
      <c r="L353" t="s">
        <v>68</v>
      </c>
      <c r="M353">
        <v>20</v>
      </c>
      <c r="O353">
        <v>163.80000000000001</v>
      </c>
      <c r="P353">
        <v>3276</v>
      </c>
      <c r="Q353">
        <v>15439351</v>
      </c>
      <c r="R353" t="str">
        <f t="shared" si="10"/>
        <v>154393</v>
      </c>
      <c r="S353" t="str">
        <f t="shared" si="11"/>
        <v>1543</v>
      </c>
      <c r="V353" t="s">
        <v>739</v>
      </c>
      <c r="Y353" t="s">
        <v>740</v>
      </c>
      <c r="Z353">
        <v>955820</v>
      </c>
      <c r="AA353" t="s">
        <v>741</v>
      </c>
      <c r="AB353" t="s">
        <v>742</v>
      </c>
      <c r="AG353">
        <f>VLOOKUP(F353,TD_AJUSTE!$A$2:$D$780,3,0)</f>
        <v>0</v>
      </c>
      <c r="AH353">
        <f>VLOOKUP(F353,TD_AJUSTE!$A$2:$D$780,4,0)</f>
        <v>0</v>
      </c>
    </row>
    <row r="354" spans="1:34" x14ac:dyDescent="0.25">
      <c r="A354">
        <v>353</v>
      </c>
      <c r="F354" t="s">
        <v>3258</v>
      </c>
      <c r="G354" t="s">
        <v>744</v>
      </c>
      <c r="H354" t="s">
        <v>744</v>
      </c>
      <c r="I354" t="s">
        <v>64</v>
      </c>
      <c r="L354" t="s">
        <v>68</v>
      </c>
      <c r="M354">
        <v>20</v>
      </c>
      <c r="O354">
        <v>144</v>
      </c>
      <c r="P354">
        <v>2880</v>
      </c>
      <c r="Q354">
        <v>15439357</v>
      </c>
      <c r="R354" t="str">
        <f t="shared" si="10"/>
        <v>154393</v>
      </c>
      <c r="S354" t="str">
        <f t="shared" si="11"/>
        <v>1543</v>
      </c>
      <c r="V354" t="s">
        <v>739</v>
      </c>
      <c r="Y354" t="s">
        <v>740</v>
      </c>
      <c r="Z354">
        <v>955820</v>
      </c>
      <c r="AA354" t="s">
        <v>741</v>
      </c>
      <c r="AB354" t="s">
        <v>742</v>
      </c>
      <c r="AG354" t="str">
        <f>VLOOKUP(F354,TD_AJUSTE!$A$2:$D$780,3,0)</f>
        <v>CAMISA</v>
      </c>
      <c r="AH354" t="str">
        <f>VLOOKUP(F354,TD_AJUSTE!$A$2:$D$780,4,0)</f>
        <v>UNIFORME</v>
      </c>
    </row>
    <row r="355" spans="1:34" x14ac:dyDescent="0.25">
      <c r="A355">
        <v>354</v>
      </c>
      <c r="F355" t="s">
        <v>3100</v>
      </c>
      <c r="G355" t="s">
        <v>745</v>
      </c>
      <c r="H355" t="s">
        <v>745</v>
      </c>
      <c r="I355" t="s">
        <v>32</v>
      </c>
      <c r="L355" t="s">
        <v>746</v>
      </c>
      <c r="M355">
        <v>10</v>
      </c>
      <c r="O355">
        <v>4800</v>
      </c>
      <c r="P355">
        <v>48000</v>
      </c>
      <c r="Q355">
        <v>15438104</v>
      </c>
      <c r="R355" t="str">
        <f t="shared" si="10"/>
        <v>154381</v>
      </c>
      <c r="S355" t="str">
        <f t="shared" si="11"/>
        <v>1543</v>
      </c>
      <c r="V355" t="s">
        <v>739</v>
      </c>
      <c r="Y355" t="s">
        <v>740</v>
      </c>
      <c r="Z355">
        <v>955820</v>
      </c>
      <c r="AA355" t="s">
        <v>741</v>
      </c>
      <c r="AB355" t="s">
        <v>742</v>
      </c>
      <c r="AG355">
        <f>VLOOKUP(F355,TD_AJUSTE!$A$2:$D$780,3,0)</f>
        <v>0</v>
      </c>
      <c r="AH355">
        <f>VLOOKUP(F355,TD_AJUSTE!$A$2:$D$780,4,0)</f>
        <v>0</v>
      </c>
    </row>
    <row r="356" spans="1:34" x14ac:dyDescent="0.25">
      <c r="A356">
        <v>355</v>
      </c>
      <c r="F356" t="s">
        <v>3259</v>
      </c>
      <c r="G356" t="s">
        <v>747</v>
      </c>
      <c r="H356" t="s">
        <v>747</v>
      </c>
      <c r="I356" t="s">
        <v>64</v>
      </c>
      <c r="L356" t="s">
        <v>65</v>
      </c>
      <c r="M356">
        <v>15</v>
      </c>
      <c r="O356">
        <v>240</v>
      </c>
      <c r="P356">
        <v>3600</v>
      </c>
      <c r="Q356">
        <v>15439237</v>
      </c>
      <c r="R356" t="str">
        <f t="shared" si="10"/>
        <v>154392</v>
      </c>
      <c r="S356" t="str">
        <f t="shared" si="11"/>
        <v>1543</v>
      </c>
      <c r="V356" t="s">
        <v>739</v>
      </c>
      <c r="Y356" t="s">
        <v>740</v>
      </c>
      <c r="Z356">
        <v>955820</v>
      </c>
      <c r="AA356" t="s">
        <v>741</v>
      </c>
      <c r="AB356" t="s">
        <v>742</v>
      </c>
      <c r="AG356">
        <f>VLOOKUP(F356,TD_AJUSTE!$A$2:$D$780,3,0)</f>
        <v>0</v>
      </c>
      <c r="AH356">
        <f>VLOOKUP(F356,TD_AJUSTE!$A$2:$D$780,4,0)</f>
        <v>0</v>
      </c>
    </row>
    <row r="357" spans="1:34" x14ac:dyDescent="0.25">
      <c r="A357">
        <v>356</v>
      </c>
      <c r="F357" t="s">
        <v>3105</v>
      </c>
      <c r="G357" t="s">
        <v>748</v>
      </c>
      <c r="H357" t="s">
        <v>748</v>
      </c>
      <c r="I357" t="s">
        <v>32</v>
      </c>
      <c r="L357" t="s">
        <v>746</v>
      </c>
      <c r="M357">
        <v>30</v>
      </c>
      <c r="O357">
        <v>3240</v>
      </c>
      <c r="P357">
        <v>97200</v>
      </c>
      <c r="Q357">
        <v>15438360</v>
      </c>
      <c r="R357" t="str">
        <f t="shared" si="10"/>
        <v>154383</v>
      </c>
      <c r="S357" t="str">
        <f t="shared" si="11"/>
        <v>1543</v>
      </c>
      <c r="V357" t="s">
        <v>739</v>
      </c>
      <c r="Y357" t="s">
        <v>740</v>
      </c>
      <c r="Z357">
        <v>955820</v>
      </c>
      <c r="AA357" t="s">
        <v>741</v>
      </c>
      <c r="AB357" t="s">
        <v>742</v>
      </c>
      <c r="AG357">
        <f>VLOOKUP(F357,TD_AJUSTE!$A$2:$D$780,3,0)</f>
        <v>0</v>
      </c>
      <c r="AH357">
        <f>VLOOKUP(F357,TD_AJUSTE!$A$2:$D$780,4,0)</f>
        <v>0</v>
      </c>
    </row>
    <row r="358" spans="1:34" x14ac:dyDescent="0.25">
      <c r="A358">
        <v>357</v>
      </c>
      <c r="F358" t="s">
        <v>3260</v>
      </c>
      <c r="G358" t="s">
        <v>749</v>
      </c>
      <c r="H358" t="s">
        <v>749</v>
      </c>
      <c r="I358" t="s">
        <v>64</v>
      </c>
      <c r="L358" t="s">
        <v>68</v>
      </c>
      <c r="M358">
        <v>320</v>
      </c>
      <c r="O358">
        <v>219.24</v>
      </c>
      <c r="P358">
        <v>70156.800000000003</v>
      </c>
      <c r="Q358">
        <v>15439358</v>
      </c>
      <c r="R358" t="str">
        <f t="shared" si="10"/>
        <v>154393</v>
      </c>
      <c r="S358" t="str">
        <f t="shared" si="11"/>
        <v>1543</v>
      </c>
      <c r="V358" t="s">
        <v>739</v>
      </c>
      <c r="Y358" t="s">
        <v>740</v>
      </c>
      <c r="Z358">
        <v>955820</v>
      </c>
      <c r="AA358" t="s">
        <v>741</v>
      </c>
      <c r="AB358" t="s">
        <v>742</v>
      </c>
      <c r="AG358">
        <f>VLOOKUP(F358,TD_AJUSTE!$A$2:$D$780,3,0)</f>
        <v>0</v>
      </c>
      <c r="AH358">
        <f>VLOOKUP(F358,TD_AJUSTE!$A$2:$D$780,4,0)</f>
        <v>0</v>
      </c>
    </row>
    <row r="359" spans="1:34" x14ac:dyDescent="0.25">
      <c r="A359">
        <v>358</v>
      </c>
      <c r="F359" t="s">
        <v>444</v>
      </c>
      <c r="G359" t="s">
        <v>750</v>
      </c>
      <c r="H359" t="s">
        <v>750</v>
      </c>
      <c r="I359" t="s">
        <v>64</v>
      </c>
      <c r="L359" t="s">
        <v>65</v>
      </c>
      <c r="M359">
        <v>300</v>
      </c>
      <c r="O359">
        <v>70.2</v>
      </c>
      <c r="P359">
        <v>21060</v>
      </c>
      <c r="Q359">
        <v>15439257</v>
      </c>
      <c r="R359" t="str">
        <f t="shared" si="10"/>
        <v>154392</v>
      </c>
      <c r="S359" t="str">
        <f t="shared" si="11"/>
        <v>1543</v>
      </c>
      <c r="V359" t="s">
        <v>739</v>
      </c>
      <c r="Y359" t="s">
        <v>740</v>
      </c>
      <c r="Z359">
        <v>955820</v>
      </c>
      <c r="AA359" t="s">
        <v>741</v>
      </c>
      <c r="AB359" t="s">
        <v>742</v>
      </c>
      <c r="AG359" t="str">
        <f>VLOOKUP(F359,TD_AJUSTE!$A$2:$D$780,3,0)</f>
        <v>SACOCHILA</v>
      </c>
      <c r="AH359" t="str">
        <f>VLOOKUP(F359,TD_AJUSTE!$A$2:$D$780,4,0)</f>
        <v>MATERIAL ESPORTIVO</v>
      </c>
    </row>
    <row r="360" spans="1:34" x14ac:dyDescent="0.25">
      <c r="A360">
        <v>359</v>
      </c>
      <c r="F360" t="s">
        <v>3213</v>
      </c>
      <c r="G360" t="s">
        <v>751</v>
      </c>
      <c r="H360" t="s">
        <v>751</v>
      </c>
      <c r="I360" t="s">
        <v>64</v>
      </c>
      <c r="L360" t="s">
        <v>65</v>
      </c>
      <c r="M360">
        <v>80</v>
      </c>
      <c r="O360">
        <v>111.15</v>
      </c>
      <c r="P360">
        <v>8892</v>
      </c>
      <c r="Q360">
        <v>15439247</v>
      </c>
      <c r="R360" t="str">
        <f t="shared" si="10"/>
        <v>154392</v>
      </c>
      <c r="S360" t="str">
        <f t="shared" si="11"/>
        <v>1543</v>
      </c>
      <c r="V360" t="s">
        <v>739</v>
      </c>
      <c r="Y360" t="s">
        <v>740</v>
      </c>
      <c r="Z360">
        <v>955820</v>
      </c>
      <c r="AA360" t="s">
        <v>741</v>
      </c>
      <c r="AB360" t="s">
        <v>742</v>
      </c>
      <c r="AG360" t="str">
        <f>VLOOKUP(F360,TD_AJUSTE!$A$2:$D$780,3,0)</f>
        <v xml:space="preserve">BOLA DE FUTEBOL DE CAMPO </v>
      </c>
      <c r="AH360" t="str">
        <f>VLOOKUP(F360,TD_AJUSTE!$A$2:$D$780,4,0)</f>
        <v>Material Esportivo</v>
      </c>
    </row>
    <row r="361" spans="1:34" x14ac:dyDescent="0.25">
      <c r="A361">
        <v>360</v>
      </c>
      <c r="F361" t="s">
        <v>3261</v>
      </c>
      <c r="G361" t="s">
        <v>752</v>
      </c>
      <c r="H361" t="s">
        <v>752</v>
      </c>
      <c r="I361" t="s">
        <v>64</v>
      </c>
      <c r="L361" t="s">
        <v>65</v>
      </c>
      <c r="M361">
        <v>2</v>
      </c>
      <c r="O361">
        <v>93.6</v>
      </c>
      <c r="P361">
        <v>187.2</v>
      </c>
      <c r="Q361">
        <v>15439234</v>
      </c>
      <c r="R361" t="str">
        <f t="shared" si="10"/>
        <v>154392</v>
      </c>
      <c r="S361" t="str">
        <f t="shared" si="11"/>
        <v>1543</v>
      </c>
      <c r="V361" t="s">
        <v>739</v>
      </c>
      <c r="Y361" t="s">
        <v>740</v>
      </c>
      <c r="Z361">
        <v>955820</v>
      </c>
      <c r="AA361" t="s">
        <v>741</v>
      </c>
      <c r="AB361" t="s">
        <v>742</v>
      </c>
      <c r="AG361">
        <f>VLOOKUP(F361,TD_AJUSTE!$A$2:$D$780,3,0)</f>
        <v>0</v>
      </c>
      <c r="AH361">
        <f>VLOOKUP(F361,TD_AJUSTE!$A$2:$D$780,4,0)</f>
        <v>0</v>
      </c>
    </row>
    <row r="362" spans="1:34" x14ac:dyDescent="0.25">
      <c r="A362">
        <v>361</v>
      </c>
      <c r="F362" t="s">
        <v>3262</v>
      </c>
      <c r="G362" t="s">
        <v>753</v>
      </c>
      <c r="H362" t="s">
        <v>753</v>
      </c>
      <c r="I362" t="s">
        <v>64</v>
      </c>
      <c r="L362" t="s">
        <v>65</v>
      </c>
      <c r="M362">
        <v>3</v>
      </c>
      <c r="O362">
        <v>433.55</v>
      </c>
      <c r="P362">
        <v>1300.6500000000001</v>
      </c>
      <c r="Q362">
        <v>15439242</v>
      </c>
      <c r="R362" t="str">
        <f t="shared" si="10"/>
        <v>154392</v>
      </c>
      <c r="S362" t="str">
        <f t="shared" si="11"/>
        <v>1543</v>
      </c>
      <c r="V362" t="s">
        <v>739</v>
      </c>
      <c r="Y362" t="s">
        <v>740</v>
      </c>
      <c r="Z362">
        <v>955820</v>
      </c>
      <c r="AA362" t="s">
        <v>741</v>
      </c>
      <c r="AB362" t="s">
        <v>742</v>
      </c>
      <c r="AG362">
        <f>VLOOKUP(F362,TD_AJUSTE!$A$2:$D$780,3,0)</f>
        <v>0</v>
      </c>
      <c r="AH362">
        <f>VLOOKUP(F362,TD_AJUSTE!$A$2:$D$780,4,0)</f>
        <v>0</v>
      </c>
    </row>
    <row r="363" spans="1:34" x14ac:dyDescent="0.25">
      <c r="A363">
        <v>362</v>
      </c>
      <c r="F363" t="s">
        <v>3263</v>
      </c>
      <c r="G363" t="s">
        <v>754</v>
      </c>
      <c r="H363" t="s">
        <v>754</v>
      </c>
      <c r="I363" t="s">
        <v>64</v>
      </c>
      <c r="L363" t="s">
        <v>65</v>
      </c>
      <c r="M363">
        <v>30</v>
      </c>
      <c r="O363">
        <v>14.16</v>
      </c>
      <c r="P363">
        <v>424.8</v>
      </c>
      <c r="Q363">
        <v>15439226</v>
      </c>
      <c r="R363" t="str">
        <f t="shared" si="10"/>
        <v>154392</v>
      </c>
      <c r="S363" t="str">
        <f t="shared" si="11"/>
        <v>1543</v>
      </c>
      <c r="V363" t="s">
        <v>739</v>
      </c>
      <c r="Y363" t="s">
        <v>740</v>
      </c>
      <c r="Z363">
        <v>955820</v>
      </c>
      <c r="AA363" t="s">
        <v>741</v>
      </c>
      <c r="AB363" t="s">
        <v>742</v>
      </c>
      <c r="AG363">
        <f>VLOOKUP(F363,TD_AJUSTE!$A$2:$D$780,3,0)</f>
        <v>0</v>
      </c>
      <c r="AH363">
        <f>VLOOKUP(F363,TD_AJUSTE!$A$2:$D$780,4,0)</f>
        <v>0</v>
      </c>
    </row>
    <row r="364" spans="1:34" x14ac:dyDescent="0.25">
      <c r="A364">
        <v>363</v>
      </c>
      <c r="F364" t="s">
        <v>3264</v>
      </c>
      <c r="G364" t="s">
        <v>755</v>
      </c>
      <c r="H364" t="s">
        <v>755</v>
      </c>
      <c r="I364" t="s">
        <v>64</v>
      </c>
      <c r="L364" t="s">
        <v>65</v>
      </c>
      <c r="M364">
        <v>80</v>
      </c>
      <c r="O364">
        <v>223.02</v>
      </c>
      <c r="P364">
        <v>17841.599999999999</v>
      </c>
      <c r="Q364">
        <v>15439221</v>
      </c>
      <c r="R364" t="str">
        <f t="shared" si="10"/>
        <v>154392</v>
      </c>
      <c r="S364" t="str">
        <f t="shared" si="11"/>
        <v>1543</v>
      </c>
      <c r="V364" t="s">
        <v>739</v>
      </c>
      <c r="Y364" t="s">
        <v>740</v>
      </c>
      <c r="Z364">
        <v>955820</v>
      </c>
      <c r="AA364" t="s">
        <v>741</v>
      </c>
      <c r="AB364" t="s">
        <v>742</v>
      </c>
      <c r="AG364" t="str">
        <f>VLOOKUP(F364,TD_AJUSTE!$A$2:$D$780,3,0)</f>
        <v xml:space="preserve">BOLA DE FUTEBOL DE CAMPO </v>
      </c>
      <c r="AH364" t="str">
        <f>VLOOKUP(F364,TD_AJUSTE!$A$2:$D$780,4,0)</f>
        <v>Material Esportivo</v>
      </c>
    </row>
    <row r="365" spans="1:34" x14ac:dyDescent="0.25">
      <c r="A365">
        <v>364</v>
      </c>
      <c r="F365" t="s">
        <v>83</v>
      </c>
      <c r="G365" t="s">
        <v>83</v>
      </c>
      <c r="H365" t="s">
        <v>83</v>
      </c>
      <c r="I365" t="s">
        <v>32</v>
      </c>
      <c r="L365" t="s">
        <v>746</v>
      </c>
      <c r="M365">
        <v>10</v>
      </c>
      <c r="O365">
        <v>3240</v>
      </c>
      <c r="P365">
        <v>32400</v>
      </c>
      <c r="Q365">
        <v>15439218</v>
      </c>
      <c r="R365" t="str">
        <f t="shared" si="10"/>
        <v>154392</v>
      </c>
      <c r="S365" t="str">
        <f t="shared" si="11"/>
        <v>1543</v>
      </c>
      <c r="V365" t="s">
        <v>739</v>
      </c>
      <c r="Y365" t="s">
        <v>740</v>
      </c>
      <c r="Z365">
        <v>955820</v>
      </c>
      <c r="AA365" t="s">
        <v>741</v>
      </c>
      <c r="AB365" t="s">
        <v>742</v>
      </c>
      <c r="AG365">
        <f>VLOOKUP(F365,TD_AJUSTE!$A$2:$D$780,3,0)</f>
        <v>0</v>
      </c>
      <c r="AH365">
        <f>VLOOKUP(F365,TD_AJUSTE!$A$2:$D$780,4,0)</f>
        <v>0</v>
      </c>
    </row>
    <row r="366" spans="1:34" x14ac:dyDescent="0.25">
      <c r="A366">
        <v>365</v>
      </c>
      <c r="F366" t="s">
        <v>756</v>
      </c>
      <c r="G366" t="s">
        <v>756</v>
      </c>
      <c r="H366" t="s">
        <v>756</v>
      </c>
      <c r="I366" t="s">
        <v>32</v>
      </c>
      <c r="L366" t="s">
        <v>746</v>
      </c>
      <c r="M366">
        <v>20</v>
      </c>
      <c r="O366">
        <v>3060</v>
      </c>
      <c r="P366">
        <v>61200</v>
      </c>
      <c r="Q366">
        <v>15438124</v>
      </c>
      <c r="R366" t="str">
        <f t="shared" si="10"/>
        <v>154381</v>
      </c>
      <c r="S366" t="str">
        <f t="shared" si="11"/>
        <v>1543</v>
      </c>
      <c r="V366" t="s">
        <v>739</v>
      </c>
      <c r="Y366" t="s">
        <v>740</v>
      </c>
      <c r="Z366">
        <v>955820</v>
      </c>
      <c r="AA366" t="s">
        <v>741</v>
      </c>
      <c r="AB366" t="s">
        <v>742</v>
      </c>
      <c r="AG366">
        <f>VLOOKUP(F366,TD_AJUSTE!$A$2:$D$780,3,0)</f>
        <v>0</v>
      </c>
      <c r="AH366">
        <f>VLOOKUP(F366,TD_AJUSTE!$A$2:$D$780,4,0)</f>
        <v>0</v>
      </c>
    </row>
    <row r="367" spans="1:34" x14ac:dyDescent="0.25">
      <c r="A367">
        <v>366</v>
      </c>
      <c r="F367" t="s">
        <v>3265</v>
      </c>
      <c r="G367" t="s">
        <v>757</v>
      </c>
      <c r="H367" t="s">
        <v>757</v>
      </c>
      <c r="I367" t="s">
        <v>64</v>
      </c>
      <c r="L367" t="s">
        <v>65</v>
      </c>
      <c r="M367">
        <v>80</v>
      </c>
      <c r="O367">
        <v>163.99</v>
      </c>
      <c r="P367">
        <v>13119.2</v>
      </c>
      <c r="Q367">
        <v>15439253</v>
      </c>
      <c r="R367" t="str">
        <f t="shared" si="10"/>
        <v>154392</v>
      </c>
      <c r="S367" t="str">
        <f t="shared" si="11"/>
        <v>1543</v>
      </c>
      <c r="V367" t="s">
        <v>739</v>
      </c>
      <c r="Y367" t="s">
        <v>740</v>
      </c>
      <c r="Z367">
        <v>955820</v>
      </c>
      <c r="AA367" t="s">
        <v>741</v>
      </c>
      <c r="AB367" t="s">
        <v>742</v>
      </c>
      <c r="AG367" t="str">
        <f>VLOOKUP(F367,TD_AJUSTE!$A$2:$D$780,3,0)</f>
        <v xml:space="preserve">BOLA DE FUTEBOL DE CAMPO </v>
      </c>
      <c r="AH367" t="str">
        <f>VLOOKUP(F367,TD_AJUSTE!$A$2:$D$780,4,0)</f>
        <v>Material Esportivo</v>
      </c>
    </row>
    <row r="368" spans="1:34" x14ac:dyDescent="0.25">
      <c r="A368">
        <v>367</v>
      </c>
      <c r="F368" t="s">
        <v>3266</v>
      </c>
      <c r="G368" t="s">
        <v>758</v>
      </c>
      <c r="H368" t="s">
        <v>758</v>
      </c>
      <c r="I368" t="s">
        <v>64</v>
      </c>
      <c r="L368" t="s">
        <v>68</v>
      </c>
      <c r="M368">
        <v>320</v>
      </c>
      <c r="O368">
        <v>52.65</v>
      </c>
      <c r="P368">
        <v>16848</v>
      </c>
      <c r="Q368">
        <v>15439276</v>
      </c>
      <c r="R368" t="str">
        <f t="shared" si="10"/>
        <v>154392</v>
      </c>
      <c r="S368" t="str">
        <f t="shared" si="11"/>
        <v>1543</v>
      </c>
      <c r="V368" t="s">
        <v>739</v>
      </c>
      <c r="Y368" t="s">
        <v>740</v>
      </c>
      <c r="Z368">
        <v>955820</v>
      </c>
      <c r="AA368" t="s">
        <v>741</v>
      </c>
      <c r="AB368" t="s">
        <v>742</v>
      </c>
      <c r="AG368">
        <f>VLOOKUP(F368,TD_AJUSTE!$A$2:$D$780,3,0)</f>
        <v>0</v>
      </c>
      <c r="AH368">
        <f>VLOOKUP(F368,TD_AJUSTE!$A$2:$D$780,4,0)</f>
        <v>0</v>
      </c>
    </row>
    <row r="369" spans="1:34" x14ac:dyDescent="0.25">
      <c r="A369">
        <v>368</v>
      </c>
      <c r="F369" t="s">
        <v>100</v>
      </c>
      <c r="G369" t="s">
        <v>759</v>
      </c>
      <c r="H369" t="s">
        <v>759</v>
      </c>
      <c r="I369" t="s">
        <v>64</v>
      </c>
      <c r="L369" t="s">
        <v>65</v>
      </c>
      <c r="M369">
        <v>303</v>
      </c>
      <c r="O369">
        <v>58.5</v>
      </c>
      <c r="P369">
        <v>17725.5</v>
      </c>
      <c r="Q369">
        <v>15439254</v>
      </c>
      <c r="R369" t="str">
        <f t="shared" si="10"/>
        <v>154392</v>
      </c>
      <c r="S369" t="str">
        <f t="shared" si="11"/>
        <v>1543</v>
      </c>
      <c r="V369" t="s">
        <v>739</v>
      </c>
      <c r="Y369" t="s">
        <v>740</v>
      </c>
      <c r="Z369">
        <v>955820</v>
      </c>
      <c r="AA369" t="s">
        <v>741</v>
      </c>
      <c r="AB369" t="s">
        <v>742</v>
      </c>
      <c r="AG369" t="str">
        <f>VLOOKUP(F369,TD_AJUSTE!$A$2:$D$780,3,0)</f>
        <v>SQUEEZE</v>
      </c>
      <c r="AH369" t="str">
        <f>VLOOKUP(F369,TD_AJUSTE!$A$2:$D$780,4,0)</f>
        <v>Material Físico</v>
      </c>
    </row>
    <row r="370" spans="1:34" x14ac:dyDescent="0.25">
      <c r="A370">
        <v>369</v>
      </c>
      <c r="F370" t="s">
        <v>3267</v>
      </c>
      <c r="G370" t="s">
        <v>760</v>
      </c>
      <c r="H370" t="s">
        <v>760</v>
      </c>
      <c r="I370" t="s">
        <v>64</v>
      </c>
      <c r="L370" t="s">
        <v>65</v>
      </c>
      <c r="M370">
        <v>5</v>
      </c>
      <c r="O370">
        <v>118.32</v>
      </c>
      <c r="P370">
        <v>591.6</v>
      </c>
      <c r="Q370">
        <v>15439272</v>
      </c>
      <c r="R370" t="str">
        <f t="shared" si="10"/>
        <v>154392</v>
      </c>
      <c r="S370" t="str">
        <f t="shared" si="11"/>
        <v>1543</v>
      </c>
      <c r="V370" t="s">
        <v>739</v>
      </c>
      <c r="Y370" t="s">
        <v>740</v>
      </c>
      <c r="Z370">
        <v>955820</v>
      </c>
      <c r="AA370" t="s">
        <v>741</v>
      </c>
      <c r="AB370" t="s">
        <v>742</v>
      </c>
      <c r="AG370">
        <f>VLOOKUP(F370,TD_AJUSTE!$A$2:$D$780,3,0)</f>
        <v>0</v>
      </c>
      <c r="AH370">
        <f>VLOOKUP(F370,TD_AJUSTE!$A$2:$D$780,4,0)</f>
        <v>0</v>
      </c>
    </row>
    <row r="371" spans="1:34" x14ac:dyDescent="0.25">
      <c r="A371">
        <v>370</v>
      </c>
      <c r="F371" t="s">
        <v>1560</v>
      </c>
      <c r="G371" t="s">
        <v>761</v>
      </c>
      <c r="H371" t="s">
        <v>761</v>
      </c>
      <c r="I371" t="s">
        <v>64</v>
      </c>
      <c r="L371" t="s">
        <v>68</v>
      </c>
      <c r="M371">
        <v>320</v>
      </c>
      <c r="O371">
        <v>54</v>
      </c>
      <c r="P371">
        <v>17280</v>
      </c>
      <c r="Q371">
        <v>15439307</v>
      </c>
      <c r="R371" t="str">
        <f t="shared" si="10"/>
        <v>154393</v>
      </c>
      <c r="S371" t="str">
        <f t="shared" si="11"/>
        <v>1543</v>
      </c>
      <c r="V371" t="s">
        <v>739</v>
      </c>
      <c r="Y371" t="s">
        <v>740</v>
      </c>
      <c r="Z371">
        <v>955820</v>
      </c>
      <c r="AA371" t="s">
        <v>741</v>
      </c>
      <c r="AB371" t="s">
        <v>742</v>
      </c>
      <c r="AG371" t="str">
        <f>VLOOKUP(F371,TD_AJUSTE!$A$2:$D$780,3,0)</f>
        <v>MEIÃO</v>
      </c>
      <c r="AH371" t="str">
        <f>VLOOKUP(F371,TD_AJUSTE!$A$2:$D$780,4,0)</f>
        <v>MATERIAL ESPORTIVO</v>
      </c>
    </row>
    <row r="372" spans="1:34" x14ac:dyDescent="0.25">
      <c r="A372">
        <v>371</v>
      </c>
      <c r="F372" t="s">
        <v>762</v>
      </c>
      <c r="G372" t="s">
        <v>762</v>
      </c>
      <c r="H372" t="s">
        <v>762</v>
      </c>
      <c r="I372" t="s">
        <v>32</v>
      </c>
      <c r="L372" t="s">
        <v>746</v>
      </c>
      <c r="M372">
        <v>10</v>
      </c>
      <c r="O372">
        <v>3600</v>
      </c>
      <c r="P372">
        <v>36000</v>
      </c>
      <c r="Q372">
        <v>15438107</v>
      </c>
      <c r="R372" t="str">
        <f t="shared" si="10"/>
        <v>154381</v>
      </c>
      <c r="S372" t="str">
        <f t="shared" si="11"/>
        <v>1543</v>
      </c>
      <c r="V372" t="s">
        <v>739</v>
      </c>
      <c r="Y372" t="s">
        <v>740</v>
      </c>
      <c r="Z372">
        <v>955820</v>
      </c>
      <c r="AA372" t="s">
        <v>741</v>
      </c>
      <c r="AB372" t="s">
        <v>742</v>
      </c>
      <c r="AG372">
        <f>VLOOKUP(F372,TD_AJUSTE!$A$2:$D$780,3,0)</f>
        <v>0</v>
      </c>
      <c r="AH372">
        <f>VLOOKUP(F372,TD_AJUSTE!$A$2:$D$780,4,0)</f>
        <v>0</v>
      </c>
    </row>
    <row r="373" spans="1:34" x14ac:dyDescent="0.25">
      <c r="A373">
        <v>372</v>
      </c>
      <c r="F373" t="s">
        <v>3087</v>
      </c>
      <c r="G373" t="s">
        <v>763</v>
      </c>
      <c r="H373" t="s">
        <v>764</v>
      </c>
      <c r="I373" t="s">
        <v>64</v>
      </c>
      <c r="L373" t="s">
        <v>102</v>
      </c>
      <c r="M373">
        <v>1</v>
      </c>
      <c r="O373">
        <v>293378.75</v>
      </c>
      <c r="P373">
        <v>293378.75</v>
      </c>
      <c r="Q373">
        <v>15187191</v>
      </c>
      <c r="R373" t="str">
        <f t="shared" si="10"/>
        <v>151871</v>
      </c>
      <c r="S373" t="str">
        <f t="shared" si="11"/>
        <v>1518</v>
      </c>
      <c r="V373" t="s">
        <v>407</v>
      </c>
      <c r="Y373" t="s">
        <v>765</v>
      </c>
      <c r="Z373">
        <v>959456</v>
      </c>
      <c r="AA373" t="s">
        <v>766</v>
      </c>
      <c r="AB373" t="s">
        <v>767</v>
      </c>
      <c r="AG373" t="str">
        <f>VLOOKUP(F373,TD_AJUSTE!$A$2:$D$780,3,0)</f>
        <v>ERRO</v>
      </c>
      <c r="AH373">
        <f>VLOOKUP(F373,TD_AJUSTE!$A$2:$D$780,4,0)</f>
        <v>0</v>
      </c>
    </row>
    <row r="374" spans="1:34" x14ac:dyDescent="0.25">
      <c r="A374">
        <v>394</v>
      </c>
      <c r="F374" t="s">
        <v>586</v>
      </c>
      <c r="G374" t="s">
        <v>586</v>
      </c>
      <c r="H374" t="s">
        <v>587</v>
      </c>
      <c r="I374" t="s">
        <v>32</v>
      </c>
      <c r="L374" t="s">
        <v>33</v>
      </c>
      <c r="M374">
        <v>2</v>
      </c>
      <c r="O374">
        <v>3000</v>
      </c>
      <c r="P374">
        <v>6000</v>
      </c>
      <c r="Q374">
        <v>15360406</v>
      </c>
      <c r="R374" t="str">
        <f t="shared" si="10"/>
        <v>153604</v>
      </c>
      <c r="S374" t="str">
        <f t="shared" si="11"/>
        <v>1536</v>
      </c>
      <c r="V374" t="s">
        <v>34</v>
      </c>
      <c r="Y374" t="s">
        <v>235</v>
      </c>
      <c r="Z374">
        <v>955816</v>
      </c>
      <c r="AA374" t="s">
        <v>236</v>
      </c>
      <c r="AB374" t="s">
        <v>237</v>
      </c>
      <c r="AG374" t="str">
        <f>VLOOKUP(F374,TD_AJUSTE!$A$2:$D$780,3,0)</f>
        <v>ASSESSORIA CONTÁBIL</v>
      </c>
      <c r="AH374" t="str">
        <f>VLOOKUP(F374,TD_AJUSTE!$A$2:$D$780,4,0)</f>
        <v>Contábil</v>
      </c>
    </row>
    <row r="375" spans="1:34" x14ac:dyDescent="0.25">
      <c r="A375">
        <v>483</v>
      </c>
      <c r="F375" t="s">
        <v>586</v>
      </c>
      <c r="G375" t="s">
        <v>586</v>
      </c>
      <c r="H375" t="s">
        <v>587</v>
      </c>
      <c r="I375" t="s">
        <v>32</v>
      </c>
      <c r="L375" t="s">
        <v>33</v>
      </c>
      <c r="M375">
        <v>2</v>
      </c>
      <c r="O375">
        <v>3000</v>
      </c>
      <c r="P375">
        <v>6000</v>
      </c>
      <c r="Q375">
        <v>15421327</v>
      </c>
      <c r="R375" t="str">
        <f t="shared" si="10"/>
        <v>154213</v>
      </c>
      <c r="S375" t="str">
        <f t="shared" si="11"/>
        <v>1542</v>
      </c>
      <c r="V375" t="s">
        <v>34</v>
      </c>
      <c r="Y375" t="s">
        <v>238</v>
      </c>
      <c r="Z375">
        <v>955910</v>
      </c>
      <c r="AA375" t="s">
        <v>236</v>
      </c>
      <c r="AB375" t="s">
        <v>239</v>
      </c>
      <c r="AG375" t="str">
        <f>VLOOKUP(F375,TD_AJUSTE!$A$2:$D$780,3,0)</f>
        <v>ASSESSORIA CONTÁBIL</v>
      </c>
      <c r="AH375" t="str">
        <f>VLOOKUP(F375,TD_AJUSTE!$A$2:$D$780,4,0)</f>
        <v>Contábil</v>
      </c>
    </row>
    <row r="376" spans="1:34" x14ac:dyDescent="0.25">
      <c r="A376">
        <v>1018</v>
      </c>
      <c r="F376" t="s">
        <v>497</v>
      </c>
      <c r="G376" t="s">
        <v>497</v>
      </c>
      <c r="H376" t="s">
        <v>768</v>
      </c>
      <c r="I376" t="s">
        <v>32</v>
      </c>
      <c r="L376" t="s">
        <v>33</v>
      </c>
      <c r="M376">
        <v>1</v>
      </c>
      <c r="O376">
        <v>1800</v>
      </c>
      <c r="P376">
        <v>1800</v>
      </c>
      <c r="Q376">
        <v>15453692</v>
      </c>
      <c r="R376" t="str">
        <f t="shared" si="10"/>
        <v>154536</v>
      </c>
      <c r="S376" t="str">
        <f t="shared" si="11"/>
        <v>1545</v>
      </c>
      <c r="V376" t="s">
        <v>34</v>
      </c>
      <c r="Y376" t="s">
        <v>769</v>
      </c>
      <c r="Z376">
        <v>958774</v>
      </c>
      <c r="AA376" t="s">
        <v>770</v>
      </c>
      <c r="AB376" t="s">
        <v>771</v>
      </c>
      <c r="AG376">
        <f>VLOOKUP(F376,TD_AJUSTE!$A$2:$D$780,3,0)</f>
        <v>0</v>
      </c>
      <c r="AH376">
        <f>VLOOKUP(F376,TD_AJUSTE!$A$2:$D$780,4,0)</f>
        <v>0</v>
      </c>
    </row>
    <row r="377" spans="1:34" x14ac:dyDescent="0.25">
      <c r="A377">
        <v>1684</v>
      </c>
      <c r="F377" t="s">
        <v>772</v>
      </c>
      <c r="G377" t="s">
        <v>772</v>
      </c>
      <c r="H377" t="s">
        <v>773</v>
      </c>
      <c r="I377" t="s">
        <v>32</v>
      </c>
      <c r="L377" t="s">
        <v>33</v>
      </c>
      <c r="M377">
        <v>2</v>
      </c>
      <c r="O377">
        <v>19845</v>
      </c>
      <c r="P377">
        <v>39690</v>
      </c>
      <c r="Q377">
        <v>15508147</v>
      </c>
      <c r="R377" t="str">
        <f t="shared" si="10"/>
        <v>155081</v>
      </c>
      <c r="S377" t="str">
        <f t="shared" si="11"/>
        <v>1550</v>
      </c>
      <c r="V377" t="s">
        <v>34</v>
      </c>
      <c r="Y377" t="s">
        <v>242</v>
      </c>
      <c r="Z377">
        <v>963025</v>
      </c>
      <c r="AA377" t="s">
        <v>243</v>
      </c>
      <c r="AB377" t="s">
        <v>244</v>
      </c>
      <c r="AG377">
        <f>VLOOKUP(F377,TD_AJUSTE!$A$2:$D$780,3,0)</f>
        <v>0</v>
      </c>
      <c r="AH377">
        <f>VLOOKUP(F377,TD_AJUSTE!$A$2:$D$780,4,0)</f>
        <v>0</v>
      </c>
    </row>
    <row r="378" spans="1:34" x14ac:dyDescent="0.25">
      <c r="A378">
        <v>426</v>
      </c>
      <c r="F378" t="s">
        <v>132</v>
      </c>
      <c r="G378" t="s">
        <v>132</v>
      </c>
      <c r="H378" t="s">
        <v>133</v>
      </c>
      <c r="I378" t="s">
        <v>32</v>
      </c>
      <c r="L378" t="s">
        <v>33</v>
      </c>
      <c r="M378">
        <v>10</v>
      </c>
      <c r="O378">
        <v>2000</v>
      </c>
      <c r="P378">
        <v>20000</v>
      </c>
      <c r="Q378">
        <v>15360409</v>
      </c>
      <c r="R378" t="str">
        <f t="shared" si="10"/>
        <v>153604</v>
      </c>
      <c r="S378" t="str">
        <f t="shared" si="11"/>
        <v>1536</v>
      </c>
      <c r="V378" t="s">
        <v>34</v>
      </c>
      <c r="Y378" t="s">
        <v>235</v>
      </c>
      <c r="Z378">
        <v>955816</v>
      </c>
      <c r="AA378" t="s">
        <v>236</v>
      </c>
      <c r="AB378" t="s">
        <v>237</v>
      </c>
      <c r="AG378">
        <f>VLOOKUP(F378,TD_AJUSTE!$A$2:$D$780,3,0)</f>
        <v>0</v>
      </c>
      <c r="AH378">
        <f>VLOOKUP(F378,TD_AJUSTE!$A$2:$D$780,4,0)</f>
        <v>0</v>
      </c>
    </row>
    <row r="379" spans="1:34" x14ac:dyDescent="0.25">
      <c r="A379">
        <v>468</v>
      </c>
      <c r="F379" t="s">
        <v>132</v>
      </c>
      <c r="G379" t="s">
        <v>132</v>
      </c>
      <c r="H379" t="s">
        <v>133</v>
      </c>
      <c r="I379" t="s">
        <v>32</v>
      </c>
      <c r="L379" t="s">
        <v>33</v>
      </c>
      <c r="M379">
        <v>10</v>
      </c>
      <c r="O379">
        <v>2000</v>
      </c>
      <c r="P379">
        <v>20000</v>
      </c>
      <c r="Q379">
        <v>15421329</v>
      </c>
      <c r="R379" t="str">
        <f t="shared" si="10"/>
        <v>154213</v>
      </c>
      <c r="S379" t="str">
        <f t="shared" si="11"/>
        <v>1542</v>
      </c>
      <c r="V379" t="s">
        <v>34</v>
      </c>
      <c r="Y379" t="s">
        <v>238</v>
      </c>
      <c r="Z379">
        <v>955910</v>
      </c>
      <c r="AA379" t="s">
        <v>236</v>
      </c>
      <c r="AB379" t="s">
        <v>239</v>
      </c>
      <c r="AG379">
        <f>VLOOKUP(F379,TD_AJUSTE!$A$2:$D$780,3,0)</f>
        <v>0</v>
      </c>
      <c r="AH379">
        <f>VLOOKUP(F379,TD_AJUSTE!$A$2:$D$780,4,0)</f>
        <v>0</v>
      </c>
    </row>
    <row r="380" spans="1:34" x14ac:dyDescent="0.25">
      <c r="A380">
        <v>1019</v>
      </c>
      <c r="F380" t="s">
        <v>132</v>
      </c>
      <c r="G380" t="s">
        <v>132</v>
      </c>
      <c r="H380" t="s">
        <v>133</v>
      </c>
      <c r="I380" t="s">
        <v>32</v>
      </c>
      <c r="L380" t="s">
        <v>33</v>
      </c>
      <c r="M380">
        <v>3</v>
      </c>
      <c r="O380">
        <v>3000</v>
      </c>
      <c r="P380">
        <v>9000</v>
      </c>
      <c r="Q380">
        <v>15453328</v>
      </c>
      <c r="R380" t="str">
        <f t="shared" si="10"/>
        <v>154533</v>
      </c>
      <c r="S380" t="str">
        <f t="shared" si="11"/>
        <v>1545</v>
      </c>
      <c r="V380" t="s">
        <v>34</v>
      </c>
      <c r="Y380" t="s">
        <v>769</v>
      </c>
      <c r="Z380">
        <v>958774</v>
      </c>
      <c r="AA380" t="s">
        <v>770</v>
      </c>
      <c r="AB380" t="s">
        <v>771</v>
      </c>
      <c r="AG380">
        <f>VLOOKUP(F380,TD_AJUSTE!$A$2:$D$780,3,0)</f>
        <v>0</v>
      </c>
      <c r="AH380">
        <f>VLOOKUP(F380,TD_AJUSTE!$A$2:$D$780,4,0)</f>
        <v>0</v>
      </c>
    </row>
    <row r="381" spans="1:34" x14ac:dyDescent="0.25">
      <c r="A381">
        <v>350</v>
      </c>
      <c r="F381" t="s">
        <v>774</v>
      </c>
      <c r="G381" t="s">
        <v>774</v>
      </c>
      <c r="H381" t="s">
        <v>775</v>
      </c>
      <c r="I381" t="s">
        <v>32</v>
      </c>
      <c r="L381" t="s">
        <v>33</v>
      </c>
      <c r="M381">
        <v>7</v>
      </c>
      <c r="O381">
        <v>2000</v>
      </c>
      <c r="P381">
        <v>14000</v>
      </c>
      <c r="Q381">
        <v>15286591</v>
      </c>
      <c r="R381" t="str">
        <f t="shared" si="10"/>
        <v>152865</v>
      </c>
      <c r="S381" t="str">
        <f t="shared" si="11"/>
        <v>1528</v>
      </c>
      <c r="V381" t="s">
        <v>34</v>
      </c>
      <c r="Y381" t="s">
        <v>735</v>
      </c>
      <c r="Z381">
        <v>955753</v>
      </c>
      <c r="AA381" t="s">
        <v>736</v>
      </c>
      <c r="AB381" t="s">
        <v>737</v>
      </c>
      <c r="AG381">
        <f>VLOOKUP(F381,TD_AJUSTE!$A$2:$D$780,3,0)</f>
        <v>0</v>
      </c>
      <c r="AH381">
        <f>VLOOKUP(F381,TD_AJUSTE!$A$2:$D$780,4,0)</f>
        <v>0</v>
      </c>
    </row>
    <row r="382" spans="1:34" x14ac:dyDescent="0.25">
      <c r="A382">
        <v>769</v>
      </c>
      <c r="F382" t="s">
        <v>776</v>
      </c>
      <c r="G382" t="s">
        <v>776</v>
      </c>
      <c r="H382" t="s">
        <v>776</v>
      </c>
      <c r="I382" t="s">
        <v>32</v>
      </c>
      <c r="L382" t="s">
        <v>33</v>
      </c>
      <c r="M382">
        <v>4</v>
      </c>
      <c r="O382">
        <v>2000</v>
      </c>
      <c r="P382">
        <v>8000</v>
      </c>
      <c r="Q382">
        <v>15294931</v>
      </c>
      <c r="R382" t="str">
        <f t="shared" si="10"/>
        <v>152949</v>
      </c>
      <c r="S382" t="str">
        <f t="shared" si="11"/>
        <v>1529</v>
      </c>
      <c r="V382" t="s">
        <v>34</v>
      </c>
      <c r="Y382" t="s">
        <v>777</v>
      </c>
      <c r="Z382">
        <v>957164</v>
      </c>
      <c r="AA382" t="s">
        <v>778</v>
      </c>
      <c r="AB382" t="s">
        <v>779</v>
      </c>
      <c r="AG382">
        <f>VLOOKUP(F382,TD_AJUSTE!$A$2:$D$780,3,0)</f>
        <v>0</v>
      </c>
      <c r="AH382">
        <f>VLOOKUP(F382,TD_AJUSTE!$A$2:$D$780,4,0)</f>
        <v>0</v>
      </c>
    </row>
    <row r="383" spans="1:34" x14ac:dyDescent="0.25">
      <c r="A383">
        <v>929</v>
      </c>
      <c r="F383" t="s">
        <v>776</v>
      </c>
      <c r="G383" t="s">
        <v>780</v>
      </c>
      <c r="H383" t="s">
        <v>781</v>
      </c>
      <c r="I383" t="s">
        <v>32</v>
      </c>
      <c r="L383" t="s">
        <v>33</v>
      </c>
      <c r="M383">
        <v>4</v>
      </c>
      <c r="O383">
        <v>2510</v>
      </c>
      <c r="P383">
        <v>10040</v>
      </c>
      <c r="Q383">
        <v>15481764</v>
      </c>
      <c r="R383" t="str">
        <f t="shared" si="10"/>
        <v>154817</v>
      </c>
      <c r="S383" t="str">
        <f t="shared" si="11"/>
        <v>1548</v>
      </c>
      <c r="V383" t="s">
        <v>34</v>
      </c>
      <c r="Y383" t="s">
        <v>782</v>
      </c>
      <c r="Z383">
        <v>956226</v>
      </c>
      <c r="AA383" t="s">
        <v>783</v>
      </c>
      <c r="AB383" t="s">
        <v>784</v>
      </c>
      <c r="AG383">
        <f>VLOOKUP(F383,TD_AJUSTE!$A$2:$D$780,3,0)</f>
        <v>0</v>
      </c>
      <c r="AH383">
        <f>VLOOKUP(F383,TD_AJUSTE!$A$2:$D$780,4,0)</f>
        <v>0</v>
      </c>
    </row>
    <row r="384" spans="1:34" x14ac:dyDescent="0.25">
      <c r="A384">
        <v>374</v>
      </c>
      <c r="F384" t="s">
        <v>785</v>
      </c>
      <c r="G384" t="s">
        <v>785</v>
      </c>
      <c r="H384" t="s">
        <v>786</v>
      </c>
      <c r="I384" t="s">
        <v>32</v>
      </c>
      <c r="L384" t="s">
        <v>33</v>
      </c>
      <c r="M384">
        <v>24</v>
      </c>
      <c r="O384">
        <v>2600</v>
      </c>
      <c r="P384">
        <v>62400</v>
      </c>
      <c r="Q384">
        <v>15359776</v>
      </c>
      <c r="R384" t="str">
        <f t="shared" si="10"/>
        <v>153597</v>
      </c>
      <c r="S384" t="str">
        <f t="shared" si="11"/>
        <v>1535</v>
      </c>
      <c r="V384" t="s">
        <v>34</v>
      </c>
      <c r="Y384" t="s">
        <v>235</v>
      </c>
      <c r="Z384">
        <v>955816</v>
      </c>
      <c r="AA384" t="s">
        <v>236</v>
      </c>
      <c r="AB384" t="s">
        <v>237</v>
      </c>
      <c r="AG384" t="str">
        <f>VLOOKUP(F384,TD_AJUSTE!$A$2:$D$780,3,0)</f>
        <v>ASSISTENTE DE COORDENAÇÃO</v>
      </c>
      <c r="AH384" t="str">
        <f>VLOOKUP(F384,TD_AJUSTE!$A$2:$D$780,4,0)</f>
        <v>RECURSOS HUMANOS</v>
      </c>
    </row>
    <row r="385" spans="1:34" x14ac:dyDescent="0.25">
      <c r="A385">
        <v>466</v>
      </c>
      <c r="F385" t="s">
        <v>785</v>
      </c>
      <c r="G385" t="s">
        <v>785</v>
      </c>
      <c r="H385" t="s">
        <v>786</v>
      </c>
      <c r="I385" t="s">
        <v>32</v>
      </c>
      <c r="L385" t="s">
        <v>33</v>
      </c>
      <c r="M385">
        <v>12</v>
      </c>
      <c r="O385">
        <v>2600</v>
      </c>
      <c r="P385">
        <v>31200</v>
      </c>
      <c r="Q385">
        <v>15420688</v>
      </c>
      <c r="R385" t="str">
        <f t="shared" si="10"/>
        <v>154206</v>
      </c>
      <c r="S385" t="str">
        <f t="shared" si="11"/>
        <v>1542</v>
      </c>
      <c r="V385" t="s">
        <v>34</v>
      </c>
      <c r="Y385" t="s">
        <v>238</v>
      </c>
      <c r="Z385">
        <v>955910</v>
      </c>
      <c r="AA385" t="s">
        <v>236</v>
      </c>
      <c r="AB385" t="s">
        <v>239</v>
      </c>
      <c r="AG385" t="str">
        <f>VLOOKUP(F385,TD_AJUSTE!$A$2:$D$780,3,0)</f>
        <v>ASSISTENTE DE COORDENAÇÃO</v>
      </c>
      <c r="AH385" t="str">
        <f>VLOOKUP(F385,TD_AJUSTE!$A$2:$D$780,4,0)</f>
        <v>RECURSOS HUMANOS</v>
      </c>
    </row>
    <row r="386" spans="1:34" x14ac:dyDescent="0.25">
      <c r="A386">
        <v>1162</v>
      </c>
      <c r="F386" t="s">
        <v>3268</v>
      </c>
      <c r="G386" t="s">
        <v>787</v>
      </c>
      <c r="H386" t="s">
        <v>788</v>
      </c>
      <c r="I386" t="s">
        <v>32</v>
      </c>
      <c r="L386" t="s">
        <v>33</v>
      </c>
      <c r="M386">
        <v>2</v>
      </c>
      <c r="O386">
        <v>2400</v>
      </c>
      <c r="P386">
        <v>4800</v>
      </c>
      <c r="Q386">
        <v>15488869</v>
      </c>
      <c r="R386" t="str">
        <f t="shared" ref="R386:R449" si="12">LEFT(Q386,6)</f>
        <v>154888</v>
      </c>
      <c r="S386" t="str">
        <f t="shared" ref="S386:S449" si="13">LEFT(Q386,4)</f>
        <v>1548</v>
      </c>
      <c r="V386" t="s">
        <v>34</v>
      </c>
      <c r="Y386" t="s">
        <v>263</v>
      </c>
      <c r="Z386">
        <v>959227</v>
      </c>
      <c r="AA386" t="s">
        <v>264</v>
      </c>
      <c r="AB386" t="s">
        <v>265</v>
      </c>
      <c r="AG386" t="str">
        <f>VLOOKUP(F386,TD_AJUSTE!$A$2:$D$780,3,0)</f>
        <v>ASSISTENTE DE COORDENAÇÃO</v>
      </c>
      <c r="AH386" t="str">
        <f>VLOOKUP(F386,TD_AJUSTE!$A$2:$D$780,4,0)</f>
        <v>RECURSOS HUMANOS</v>
      </c>
    </row>
    <row r="387" spans="1:34" x14ac:dyDescent="0.25">
      <c r="A387">
        <v>1204</v>
      </c>
      <c r="F387" t="s">
        <v>789</v>
      </c>
      <c r="G387" t="s">
        <v>790</v>
      </c>
      <c r="H387" t="s">
        <v>791</v>
      </c>
      <c r="I387" t="s">
        <v>32</v>
      </c>
      <c r="L387" t="s">
        <v>90</v>
      </c>
      <c r="M387">
        <v>5</v>
      </c>
      <c r="O387">
        <v>1350</v>
      </c>
      <c r="P387">
        <v>6750</v>
      </c>
      <c r="Q387">
        <v>15409365</v>
      </c>
      <c r="R387" t="str">
        <f t="shared" si="12"/>
        <v>154093</v>
      </c>
      <c r="S387" t="str">
        <f t="shared" si="13"/>
        <v>1540</v>
      </c>
      <c r="V387" t="s">
        <v>34</v>
      </c>
      <c r="Y387" t="s">
        <v>792</v>
      </c>
      <c r="Z387">
        <v>965005</v>
      </c>
      <c r="AA387" t="s">
        <v>793</v>
      </c>
      <c r="AB387" t="s">
        <v>794</v>
      </c>
      <c r="AG387">
        <f>VLOOKUP(F387,TD_AJUSTE!$A$2:$D$780,3,0)</f>
        <v>0</v>
      </c>
      <c r="AH387">
        <f>VLOOKUP(F387,TD_AJUSTE!$A$2:$D$780,4,0)</f>
        <v>0</v>
      </c>
    </row>
    <row r="388" spans="1:34" x14ac:dyDescent="0.25">
      <c r="A388">
        <v>920</v>
      </c>
      <c r="F388" t="s">
        <v>3269</v>
      </c>
      <c r="G388" t="s">
        <v>795</v>
      </c>
      <c r="H388" t="s">
        <v>796</v>
      </c>
      <c r="I388" t="s">
        <v>32</v>
      </c>
      <c r="L388" t="s">
        <v>33</v>
      </c>
      <c r="M388">
        <v>2</v>
      </c>
      <c r="O388">
        <v>1950</v>
      </c>
      <c r="P388">
        <v>3900</v>
      </c>
      <c r="Q388">
        <v>15482187</v>
      </c>
      <c r="R388" t="str">
        <f t="shared" si="12"/>
        <v>154821</v>
      </c>
      <c r="S388" t="str">
        <f t="shared" si="13"/>
        <v>1548</v>
      </c>
      <c r="V388" t="s">
        <v>34</v>
      </c>
      <c r="Y388" t="s">
        <v>782</v>
      </c>
      <c r="Z388">
        <v>956226</v>
      </c>
      <c r="AA388" t="s">
        <v>783</v>
      </c>
      <c r="AB388" t="s">
        <v>784</v>
      </c>
      <c r="AG388">
        <f>VLOOKUP(F388,TD_AJUSTE!$A$2:$D$780,3,0)</f>
        <v>0</v>
      </c>
      <c r="AH388">
        <f>VLOOKUP(F388,TD_AJUSTE!$A$2:$D$780,4,0)</f>
        <v>0</v>
      </c>
    </row>
    <row r="389" spans="1:34" x14ac:dyDescent="0.25">
      <c r="A389">
        <v>1689</v>
      </c>
      <c r="F389" t="s">
        <v>3270</v>
      </c>
      <c r="G389" t="s">
        <v>797</v>
      </c>
      <c r="H389" t="s">
        <v>798</v>
      </c>
      <c r="I389" t="s">
        <v>32</v>
      </c>
      <c r="L389" t="s">
        <v>33</v>
      </c>
      <c r="M389">
        <v>30</v>
      </c>
      <c r="O389">
        <v>1430</v>
      </c>
      <c r="P389">
        <v>42900</v>
      </c>
      <c r="Q389">
        <v>15508122</v>
      </c>
      <c r="R389" t="str">
        <f t="shared" si="12"/>
        <v>155081</v>
      </c>
      <c r="S389" t="str">
        <f t="shared" si="13"/>
        <v>1550</v>
      </c>
      <c r="V389" t="s">
        <v>34</v>
      </c>
      <c r="Y389" t="s">
        <v>242</v>
      </c>
      <c r="Z389">
        <v>963025</v>
      </c>
      <c r="AA389" t="s">
        <v>243</v>
      </c>
      <c r="AB389" t="s">
        <v>244</v>
      </c>
      <c r="AG389">
        <f>VLOOKUP(F389,TD_AJUSTE!$A$2:$D$780,3,0)</f>
        <v>0</v>
      </c>
      <c r="AH389">
        <f>VLOOKUP(F389,TD_AJUSTE!$A$2:$D$780,4,0)</f>
        <v>0</v>
      </c>
    </row>
    <row r="390" spans="1:34" x14ac:dyDescent="0.25">
      <c r="A390">
        <v>1150</v>
      </c>
      <c r="F390" t="s">
        <v>3270</v>
      </c>
      <c r="G390" t="s">
        <v>799</v>
      </c>
      <c r="H390" t="s">
        <v>800</v>
      </c>
      <c r="I390" t="s">
        <v>32</v>
      </c>
      <c r="L390" t="s">
        <v>33</v>
      </c>
      <c r="M390">
        <v>2</v>
      </c>
      <c r="O390">
        <v>1500</v>
      </c>
      <c r="P390">
        <v>3000</v>
      </c>
      <c r="Q390">
        <v>15488872</v>
      </c>
      <c r="R390" t="str">
        <f t="shared" si="12"/>
        <v>154888</v>
      </c>
      <c r="S390" t="str">
        <f t="shared" si="13"/>
        <v>1548</v>
      </c>
      <c r="V390" t="s">
        <v>34</v>
      </c>
      <c r="Y390" t="s">
        <v>263</v>
      </c>
      <c r="Z390">
        <v>959227</v>
      </c>
      <c r="AA390" t="s">
        <v>264</v>
      </c>
      <c r="AB390" t="s">
        <v>265</v>
      </c>
      <c r="AG390">
        <f>VLOOKUP(F390,TD_AJUSTE!$A$2:$D$780,3,0)</f>
        <v>0</v>
      </c>
      <c r="AH390">
        <f>VLOOKUP(F390,TD_AJUSTE!$A$2:$D$780,4,0)</f>
        <v>0</v>
      </c>
    </row>
    <row r="391" spans="1:34" x14ac:dyDescent="0.25">
      <c r="A391">
        <v>1054</v>
      </c>
      <c r="F391" t="s">
        <v>3127</v>
      </c>
      <c r="G391" t="s">
        <v>498</v>
      </c>
      <c r="H391" t="s">
        <v>801</v>
      </c>
      <c r="I391" t="s">
        <v>32</v>
      </c>
      <c r="L391" t="s">
        <v>33</v>
      </c>
      <c r="M391">
        <v>14</v>
      </c>
      <c r="O391">
        <v>180</v>
      </c>
      <c r="P391">
        <v>2520</v>
      </c>
      <c r="Q391">
        <v>15453398</v>
      </c>
      <c r="R391" t="str">
        <f t="shared" si="12"/>
        <v>154533</v>
      </c>
      <c r="S391" t="str">
        <f t="shared" si="13"/>
        <v>1545</v>
      </c>
      <c r="V391" t="s">
        <v>34</v>
      </c>
      <c r="Y391" t="s">
        <v>769</v>
      </c>
      <c r="Z391">
        <v>958774</v>
      </c>
      <c r="AA391" t="s">
        <v>770</v>
      </c>
      <c r="AB391" t="s">
        <v>771</v>
      </c>
      <c r="AG391" t="str">
        <f>VLOOKUP(F391,TD_AJUSTE!$A$2:$D$780,3,0)</f>
        <v>AUXILIAR DE SERVIÇOS GERAIS</v>
      </c>
      <c r="AH391" t="str">
        <f>VLOOKUP(F391,TD_AJUSTE!$A$2:$D$780,4,0)</f>
        <v>CONSERVAÇÃO E LIMPEZA</v>
      </c>
    </row>
    <row r="392" spans="1:34" x14ac:dyDescent="0.25">
      <c r="A392">
        <v>909</v>
      </c>
      <c r="F392" t="s">
        <v>3127</v>
      </c>
      <c r="G392" t="s">
        <v>802</v>
      </c>
      <c r="H392" t="s">
        <v>803</v>
      </c>
      <c r="I392" t="s">
        <v>32</v>
      </c>
      <c r="L392" t="s">
        <v>33</v>
      </c>
      <c r="M392">
        <v>8</v>
      </c>
      <c r="O392">
        <v>245.5</v>
      </c>
      <c r="P392">
        <v>1964</v>
      </c>
      <c r="Q392">
        <v>15481772</v>
      </c>
      <c r="R392" t="str">
        <f t="shared" si="12"/>
        <v>154817</v>
      </c>
      <c r="S392" t="str">
        <f t="shared" si="13"/>
        <v>1548</v>
      </c>
      <c r="V392" t="s">
        <v>34</v>
      </c>
      <c r="Y392" t="s">
        <v>782</v>
      </c>
      <c r="Z392">
        <v>956226</v>
      </c>
      <c r="AA392" t="s">
        <v>783</v>
      </c>
      <c r="AB392" t="s">
        <v>784</v>
      </c>
      <c r="AG392" t="str">
        <f>VLOOKUP(F392,TD_AJUSTE!$A$2:$D$780,3,0)</f>
        <v>AUXILIAR DE SERVIÇOS GERAIS</v>
      </c>
      <c r="AH392" t="str">
        <f>VLOOKUP(F392,TD_AJUSTE!$A$2:$D$780,4,0)</f>
        <v>CONSERVAÇÃO E LIMPEZA</v>
      </c>
    </row>
    <row r="393" spans="1:34" x14ac:dyDescent="0.25">
      <c r="A393">
        <v>791</v>
      </c>
      <c r="F393" t="s">
        <v>804</v>
      </c>
      <c r="G393" t="s">
        <v>804</v>
      </c>
      <c r="H393" t="s">
        <v>804</v>
      </c>
      <c r="I393" t="s">
        <v>32</v>
      </c>
      <c r="L393" t="s">
        <v>33</v>
      </c>
      <c r="M393">
        <v>7</v>
      </c>
      <c r="O393">
        <v>2100</v>
      </c>
      <c r="P393">
        <v>14700</v>
      </c>
      <c r="Q393">
        <v>15495297</v>
      </c>
      <c r="R393" t="str">
        <f t="shared" si="12"/>
        <v>154952</v>
      </c>
      <c r="S393" t="str">
        <f t="shared" si="13"/>
        <v>1549</v>
      </c>
      <c r="V393" t="s">
        <v>34</v>
      </c>
      <c r="Y393" t="s">
        <v>35</v>
      </c>
      <c r="Z393">
        <v>959816</v>
      </c>
      <c r="AA393" t="s">
        <v>36</v>
      </c>
      <c r="AB393" t="s">
        <v>37</v>
      </c>
      <c r="AG393">
        <f>VLOOKUP(F393,TD_AJUSTE!$A$2:$D$780,3,0)</f>
        <v>0</v>
      </c>
      <c r="AH393">
        <f>VLOOKUP(F393,TD_AJUSTE!$A$2:$D$780,4,0)</f>
        <v>0</v>
      </c>
    </row>
    <row r="394" spans="1:34" x14ac:dyDescent="0.25">
      <c r="A394">
        <v>1521</v>
      </c>
      <c r="F394" t="s">
        <v>804</v>
      </c>
      <c r="G394" t="s">
        <v>804</v>
      </c>
      <c r="H394" t="s">
        <v>804</v>
      </c>
      <c r="I394" t="s">
        <v>32</v>
      </c>
      <c r="L394" t="s">
        <v>33</v>
      </c>
      <c r="M394">
        <v>2</v>
      </c>
      <c r="O394">
        <v>2000</v>
      </c>
      <c r="P394">
        <v>4000</v>
      </c>
      <c r="Q394">
        <v>15487071</v>
      </c>
      <c r="R394" t="str">
        <f t="shared" si="12"/>
        <v>154870</v>
      </c>
      <c r="S394" t="str">
        <f t="shared" si="13"/>
        <v>1548</v>
      </c>
      <c r="V394" t="s">
        <v>34</v>
      </c>
      <c r="Y394" t="s">
        <v>253</v>
      </c>
      <c r="Z394">
        <v>962756</v>
      </c>
      <c r="AA394" t="s">
        <v>254</v>
      </c>
      <c r="AB394" t="s">
        <v>255</v>
      </c>
      <c r="AG394">
        <f>VLOOKUP(F394,TD_AJUSTE!$A$2:$D$780,3,0)</f>
        <v>0</v>
      </c>
      <c r="AH394">
        <f>VLOOKUP(F394,TD_AJUSTE!$A$2:$D$780,4,0)</f>
        <v>0</v>
      </c>
    </row>
    <row r="395" spans="1:34" x14ac:dyDescent="0.25">
      <c r="A395">
        <v>1627</v>
      </c>
      <c r="F395" t="s">
        <v>804</v>
      </c>
      <c r="G395" t="s">
        <v>804</v>
      </c>
      <c r="H395" t="s">
        <v>804</v>
      </c>
      <c r="I395" t="s">
        <v>32</v>
      </c>
      <c r="L395" t="s">
        <v>33</v>
      </c>
      <c r="M395">
        <v>2</v>
      </c>
      <c r="O395">
        <v>2500</v>
      </c>
      <c r="P395">
        <v>5000</v>
      </c>
      <c r="Q395">
        <v>15472789</v>
      </c>
      <c r="R395" t="str">
        <f t="shared" si="12"/>
        <v>154727</v>
      </c>
      <c r="S395" t="str">
        <f t="shared" si="13"/>
        <v>1547</v>
      </c>
      <c r="V395" t="s">
        <v>34</v>
      </c>
      <c r="Y395" t="s">
        <v>40</v>
      </c>
      <c r="Z395">
        <v>963075</v>
      </c>
      <c r="AA395" t="s">
        <v>41</v>
      </c>
      <c r="AB395" t="s">
        <v>42</v>
      </c>
      <c r="AG395">
        <f>VLOOKUP(F395,TD_AJUSTE!$A$2:$D$780,3,0)</f>
        <v>0</v>
      </c>
      <c r="AH395">
        <f>VLOOKUP(F395,TD_AJUSTE!$A$2:$D$780,4,0)</f>
        <v>0</v>
      </c>
    </row>
    <row r="396" spans="1:34" x14ac:dyDescent="0.25">
      <c r="A396">
        <v>1654</v>
      </c>
      <c r="F396" t="s">
        <v>804</v>
      </c>
      <c r="G396" t="s">
        <v>804</v>
      </c>
      <c r="H396" t="s">
        <v>804</v>
      </c>
      <c r="I396" t="s">
        <v>32</v>
      </c>
      <c r="L396" t="s">
        <v>33</v>
      </c>
      <c r="M396">
        <v>1</v>
      </c>
      <c r="O396">
        <v>2000</v>
      </c>
      <c r="P396">
        <v>2000</v>
      </c>
      <c r="Q396">
        <v>15486656</v>
      </c>
      <c r="R396" t="str">
        <f t="shared" si="12"/>
        <v>154866</v>
      </c>
      <c r="S396" t="str">
        <f t="shared" si="13"/>
        <v>1548</v>
      </c>
      <c r="V396" t="s">
        <v>34</v>
      </c>
      <c r="Y396" t="s">
        <v>231</v>
      </c>
      <c r="Z396">
        <v>962320</v>
      </c>
      <c r="AA396" t="s">
        <v>41</v>
      </c>
      <c r="AB396" t="s">
        <v>232</v>
      </c>
      <c r="AG396">
        <f>VLOOKUP(F396,TD_AJUSTE!$A$2:$D$780,3,0)</f>
        <v>0</v>
      </c>
      <c r="AH396">
        <f>VLOOKUP(F396,TD_AJUSTE!$A$2:$D$780,4,0)</f>
        <v>0</v>
      </c>
    </row>
    <row r="397" spans="1:34" x14ac:dyDescent="0.25">
      <c r="A397">
        <v>414</v>
      </c>
      <c r="F397" t="s">
        <v>805</v>
      </c>
      <c r="G397" t="s">
        <v>805</v>
      </c>
      <c r="H397" t="s">
        <v>806</v>
      </c>
      <c r="I397" t="s">
        <v>64</v>
      </c>
      <c r="L397" t="s">
        <v>65</v>
      </c>
      <c r="M397">
        <v>120</v>
      </c>
      <c r="O397">
        <v>4</v>
      </c>
      <c r="P397">
        <v>480</v>
      </c>
      <c r="Q397">
        <v>15360022</v>
      </c>
      <c r="R397" t="str">
        <f t="shared" si="12"/>
        <v>153600</v>
      </c>
      <c r="S397" t="str">
        <f t="shared" si="13"/>
        <v>1536</v>
      </c>
      <c r="V397" t="s">
        <v>34</v>
      </c>
      <c r="Y397" t="s">
        <v>235</v>
      </c>
      <c r="Z397">
        <v>955816</v>
      </c>
      <c r="AA397" t="s">
        <v>236</v>
      </c>
      <c r="AB397" t="s">
        <v>237</v>
      </c>
      <c r="AG397">
        <f>VLOOKUP(F397,TD_AJUSTE!$A$2:$D$780,3,0)</f>
        <v>0</v>
      </c>
      <c r="AH397">
        <f>VLOOKUP(F397,TD_AJUSTE!$A$2:$D$780,4,0)</f>
        <v>0</v>
      </c>
    </row>
    <row r="398" spans="1:34" x14ac:dyDescent="0.25">
      <c r="A398">
        <v>448</v>
      </c>
      <c r="F398" t="s">
        <v>805</v>
      </c>
      <c r="G398" t="s">
        <v>807</v>
      </c>
      <c r="H398" t="s">
        <v>808</v>
      </c>
      <c r="I398" t="s">
        <v>64</v>
      </c>
      <c r="L398" t="s">
        <v>65</v>
      </c>
      <c r="M398">
        <v>40</v>
      </c>
      <c r="O398">
        <v>4</v>
      </c>
      <c r="P398">
        <v>160</v>
      </c>
      <c r="Q398">
        <v>15420956</v>
      </c>
      <c r="R398" t="str">
        <f t="shared" si="12"/>
        <v>154209</v>
      </c>
      <c r="S398" t="str">
        <f t="shared" si="13"/>
        <v>1542</v>
      </c>
      <c r="V398" t="s">
        <v>34</v>
      </c>
      <c r="Y398" t="s">
        <v>238</v>
      </c>
      <c r="Z398">
        <v>955910</v>
      </c>
      <c r="AA398" t="s">
        <v>236</v>
      </c>
      <c r="AB398" t="s">
        <v>239</v>
      </c>
      <c r="AG398">
        <f>VLOOKUP(F398,TD_AJUSTE!$A$2:$D$780,3,0)</f>
        <v>0</v>
      </c>
      <c r="AH398">
        <f>VLOOKUP(F398,TD_AJUSTE!$A$2:$D$780,4,0)</f>
        <v>0</v>
      </c>
    </row>
    <row r="399" spans="1:34" x14ac:dyDescent="0.25">
      <c r="A399">
        <v>1330</v>
      </c>
      <c r="F399" t="s">
        <v>3271</v>
      </c>
      <c r="G399" t="s">
        <v>809</v>
      </c>
      <c r="H399" t="s">
        <v>810</v>
      </c>
      <c r="I399" t="s">
        <v>64</v>
      </c>
      <c r="L399" t="s">
        <v>65</v>
      </c>
      <c r="M399">
        <v>190</v>
      </c>
      <c r="O399">
        <v>159</v>
      </c>
      <c r="P399">
        <v>30210</v>
      </c>
      <c r="Q399">
        <v>15294639</v>
      </c>
      <c r="R399" t="str">
        <f t="shared" si="12"/>
        <v>152946</v>
      </c>
      <c r="S399" t="str">
        <f t="shared" si="13"/>
        <v>1529</v>
      </c>
      <c r="V399" t="s">
        <v>34</v>
      </c>
      <c r="Y399" t="s">
        <v>811</v>
      </c>
      <c r="Z399">
        <v>958665</v>
      </c>
      <c r="AA399" t="s">
        <v>812</v>
      </c>
      <c r="AB399" t="s">
        <v>813</v>
      </c>
      <c r="AG399">
        <f>VLOOKUP(F399,TD_AJUSTE!$A$2:$D$780,3,0)</f>
        <v>0</v>
      </c>
      <c r="AH399">
        <f>VLOOKUP(F399,TD_AJUSTE!$A$2:$D$780,4,0)</f>
        <v>0</v>
      </c>
    </row>
    <row r="400" spans="1:34" x14ac:dyDescent="0.25">
      <c r="A400">
        <v>342</v>
      </c>
      <c r="F400" t="s">
        <v>3272</v>
      </c>
      <c r="G400" t="s">
        <v>814</v>
      </c>
      <c r="H400" t="s">
        <v>815</v>
      </c>
      <c r="I400" t="s">
        <v>32</v>
      </c>
      <c r="L400" t="s">
        <v>120</v>
      </c>
      <c r="M400">
        <v>2</v>
      </c>
      <c r="O400">
        <v>87</v>
      </c>
      <c r="P400">
        <v>174</v>
      </c>
      <c r="Q400">
        <v>15286601</v>
      </c>
      <c r="R400" t="str">
        <f t="shared" si="12"/>
        <v>152866</v>
      </c>
      <c r="S400" t="str">
        <f t="shared" si="13"/>
        <v>1528</v>
      </c>
      <c r="V400" t="s">
        <v>34</v>
      </c>
      <c r="Y400" t="s">
        <v>735</v>
      </c>
      <c r="Z400">
        <v>955753</v>
      </c>
      <c r="AA400" t="s">
        <v>736</v>
      </c>
      <c r="AB400" t="s">
        <v>737</v>
      </c>
      <c r="AG400" t="str">
        <f>VLOOKUP(F400,TD_AJUSTE!$A$2:$D$780,3,0)</f>
        <v>BANNER</v>
      </c>
      <c r="AH400" t="str">
        <f>VLOOKUP(F400,TD_AJUSTE!$A$2:$D$780,4,0)</f>
        <v>Comunicação</v>
      </c>
    </row>
    <row r="401" spans="1:34" x14ac:dyDescent="0.25">
      <c r="A401">
        <v>1017</v>
      </c>
      <c r="F401" t="s">
        <v>3128</v>
      </c>
      <c r="G401" t="s">
        <v>816</v>
      </c>
      <c r="H401" t="s">
        <v>817</v>
      </c>
      <c r="I401" t="s">
        <v>32</v>
      </c>
      <c r="L401" t="s">
        <v>120</v>
      </c>
      <c r="M401">
        <v>100</v>
      </c>
      <c r="O401">
        <v>55.6</v>
      </c>
      <c r="P401">
        <v>5560</v>
      </c>
      <c r="Q401">
        <v>15452646</v>
      </c>
      <c r="R401" t="str">
        <f t="shared" si="12"/>
        <v>154526</v>
      </c>
      <c r="S401" t="str">
        <f t="shared" si="13"/>
        <v>1545</v>
      </c>
      <c r="V401" t="s">
        <v>34</v>
      </c>
      <c r="Y401" t="s">
        <v>769</v>
      </c>
      <c r="Z401">
        <v>958774</v>
      </c>
      <c r="AA401" t="s">
        <v>770</v>
      </c>
      <c r="AB401" t="s">
        <v>771</v>
      </c>
      <c r="AG401" t="str">
        <f>VLOOKUP(F401,TD_AJUSTE!$A$2:$D$780,3,0)</f>
        <v>BANNER</v>
      </c>
      <c r="AH401" t="str">
        <f>VLOOKUP(F401,TD_AJUSTE!$A$2:$D$780,4,0)</f>
        <v>Comunicação</v>
      </c>
    </row>
    <row r="402" spans="1:34" x14ac:dyDescent="0.25">
      <c r="A402">
        <v>1137</v>
      </c>
      <c r="F402" t="s">
        <v>3273</v>
      </c>
      <c r="G402" t="s">
        <v>818</v>
      </c>
      <c r="H402" t="s">
        <v>819</v>
      </c>
      <c r="I402" t="s">
        <v>32</v>
      </c>
      <c r="L402" t="s">
        <v>120</v>
      </c>
      <c r="M402">
        <v>16</v>
      </c>
      <c r="O402">
        <v>140</v>
      </c>
      <c r="P402">
        <v>2240</v>
      </c>
      <c r="Q402">
        <v>15488864</v>
      </c>
      <c r="R402" t="str">
        <f t="shared" si="12"/>
        <v>154888</v>
      </c>
      <c r="S402" t="str">
        <f t="shared" si="13"/>
        <v>1548</v>
      </c>
      <c r="V402" t="s">
        <v>34</v>
      </c>
      <c r="Y402" t="s">
        <v>263</v>
      </c>
      <c r="Z402">
        <v>959227</v>
      </c>
      <c r="AA402" t="s">
        <v>264</v>
      </c>
      <c r="AB402" t="s">
        <v>265</v>
      </c>
      <c r="AG402" t="str">
        <f>VLOOKUP(F402,TD_AJUSTE!$A$2:$D$780,3,0)</f>
        <v>BANNER</v>
      </c>
      <c r="AH402" t="str">
        <f>VLOOKUP(F402,TD_AJUSTE!$A$2:$D$780,4,0)</f>
        <v>Comunicação</v>
      </c>
    </row>
    <row r="403" spans="1:34" x14ac:dyDescent="0.25">
      <c r="A403">
        <v>1156</v>
      </c>
      <c r="F403" t="s">
        <v>3274</v>
      </c>
      <c r="G403" t="s">
        <v>820</v>
      </c>
      <c r="H403" t="s">
        <v>821</v>
      </c>
      <c r="I403" t="s">
        <v>32</v>
      </c>
      <c r="L403" t="s">
        <v>120</v>
      </c>
      <c r="M403">
        <v>4</v>
      </c>
      <c r="O403">
        <v>1260</v>
      </c>
      <c r="P403">
        <v>5040</v>
      </c>
      <c r="Q403">
        <v>15488865</v>
      </c>
      <c r="R403" t="str">
        <f t="shared" si="12"/>
        <v>154888</v>
      </c>
      <c r="S403" t="str">
        <f t="shared" si="13"/>
        <v>1548</v>
      </c>
      <c r="V403" t="s">
        <v>34</v>
      </c>
      <c r="Y403" t="s">
        <v>263</v>
      </c>
      <c r="Z403">
        <v>959227</v>
      </c>
      <c r="AA403" t="s">
        <v>264</v>
      </c>
      <c r="AB403" t="s">
        <v>265</v>
      </c>
      <c r="AG403" t="str">
        <f>VLOOKUP(F403,TD_AJUSTE!$A$2:$D$780,3,0)</f>
        <v>BANNER</v>
      </c>
      <c r="AH403" t="str">
        <f>VLOOKUP(F403,TD_AJUSTE!$A$2:$D$780,4,0)</f>
        <v>Comunicação</v>
      </c>
    </row>
    <row r="404" spans="1:34" x14ac:dyDescent="0.25">
      <c r="A404">
        <v>1666</v>
      </c>
      <c r="F404" t="s">
        <v>3274</v>
      </c>
      <c r="G404" t="s">
        <v>822</v>
      </c>
      <c r="H404" t="s">
        <v>823</v>
      </c>
      <c r="I404" t="s">
        <v>64</v>
      </c>
      <c r="L404" t="s">
        <v>65</v>
      </c>
      <c r="M404">
        <v>1</v>
      </c>
      <c r="O404">
        <v>1060</v>
      </c>
      <c r="P404">
        <v>1060</v>
      </c>
      <c r="Q404">
        <v>15486770</v>
      </c>
      <c r="R404" t="str">
        <f t="shared" si="12"/>
        <v>154867</v>
      </c>
      <c r="S404" t="str">
        <f t="shared" si="13"/>
        <v>1548</v>
      </c>
      <c r="V404" t="s">
        <v>34</v>
      </c>
      <c r="Y404" t="s">
        <v>231</v>
      </c>
      <c r="Z404">
        <v>962320</v>
      </c>
      <c r="AA404" t="s">
        <v>41</v>
      </c>
      <c r="AB404" t="s">
        <v>232</v>
      </c>
      <c r="AG404" t="str">
        <f>VLOOKUP(F404,TD_AJUSTE!$A$2:$D$780,3,0)</f>
        <v>BANNER</v>
      </c>
      <c r="AH404" t="str">
        <f>VLOOKUP(F404,TD_AJUSTE!$A$2:$D$780,4,0)</f>
        <v>Comunicação</v>
      </c>
    </row>
    <row r="405" spans="1:34" x14ac:dyDescent="0.25">
      <c r="A405">
        <v>1629</v>
      </c>
      <c r="F405" t="s">
        <v>3274</v>
      </c>
      <c r="G405" t="s">
        <v>824</v>
      </c>
      <c r="H405" t="s">
        <v>825</v>
      </c>
      <c r="I405" t="s">
        <v>64</v>
      </c>
      <c r="L405" t="s">
        <v>65</v>
      </c>
      <c r="M405">
        <v>1</v>
      </c>
      <c r="O405">
        <v>1027</v>
      </c>
      <c r="P405">
        <v>1027</v>
      </c>
      <c r="Q405">
        <v>15472788</v>
      </c>
      <c r="R405" t="str">
        <f t="shared" si="12"/>
        <v>154727</v>
      </c>
      <c r="S405" t="str">
        <f t="shared" si="13"/>
        <v>1547</v>
      </c>
      <c r="V405" t="s">
        <v>34</v>
      </c>
      <c r="Y405" t="s">
        <v>40</v>
      </c>
      <c r="Z405">
        <v>963075</v>
      </c>
      <c r="AA405" t="s">
        <v>41</v>
      </c>
      <c r="AB405" t="s">
        <v>42</v>
      </c>
      <c r="AG405" t="str">
        <f>VLOOKUP(F405,TD_AJUSTE!$A$2:$D$780,3,0)</f>
        <v>BANNER</v>
      </c>
      <c r="AH405" t="str">
        <f>VLOOKUP(F405,TD_AJUSTE!$A$2:$D$780,4,0)</f>
        <v>Comunicação</v>
      </c>
    </row>
    <row r="406" spans="1:34" x14ac:dyDescent="0.25">
      <c r="A406">
        <v>1682</v>
      </c>
      <c r="F406" t="s">
        <v>3275</v>
      </c>
      <c r="G406" t="s">
        <v>826</v>
      </c>
      <c r="H406" t="s">
        <v>827</v>
      </c>
      <c r="I406" t="s">
        <v>32</v>
      </c>
      <c r="L406" t="s">
        <v>120</v>
      </c>
      <c r="M406">
        <v>40</v>
      </c>
      <c r="O406">
        <v>105.1</v>
      </c>
      <c r="P406">
        <v>4204</v>
      </c>
      <c r="Q406">
        <v>15508156</v>
      </c>
      <c r="R406" t="str">
        <f t="shared" si="12"/>
        <v>155081</v>
      </c>
      <c r="S406" t="str">
        <f t="shared" si="13"/>
        <v>1550</v>
      </c>
      <c r="V406" t="s">
        <v>34</v>
      </c>
      <c r="Y406" t="s">
        <v>242</v>
      </c>
      <c r="Z406">
        <v>963025</v>
      </c>
      <c r="AA406" t="s">
        <v>243</v>
      </c>
      <c r="AB406" t="s">
        <v>244</v>
      </c>
      <c r="AG406" t="str">
        <f>VLOOKUP(F406,TD_AJUSTE!$A$2:$D$780,3,0)</f>
        <v>BANNER</v>
      </c>
      <c r="AH406" t="str">
        <f>VLOOKUP(F406,TD_AJUSTE!$A$2:$D$780,4,0)</f>
        <v>Comunicação</v>
      </c>
    </row>
    <row r="407" spans="1:34" x14ac:dyDescent="0.25">
      <c r="A407">
        <v>84</v>
      </c>
      <c r="F407" t="s">
        <v>3276</v>
      </c>
      <c r="G407" t="s">
        <v>828</v>
      </c>
      <c r="H407" t="s">
        <v>829</v>
      </c>
      <c r="I407" t="s">
        <v>32</v>
      </c>
      <c r="L407" t="s">
        <v>120</v>
      </c>
      <c r="M407">
        <v>6</v>
      </c>
      <c r="O407">
        <v>150</v>
      </c>
      <c r="P407">
        <v>900</v>
      </c>
      <c r="Q407">
        <v>15221269</v>
      </c>
      <c r="R407" t="str">
        <f t="shared" si="12"/>
        <v>152212</v>
      </c>
      <c r="S407" t="str">
        <f t="shared" si="13"/>
        <v>1522</v>
      </c>
      <c r="V407" t="s">
        <v>34</v>
      </c>
      <c r="Y407" t="s">
        <v>248</v>
      </c>
      <c r="Z407">
        <v>960286</v>
      </c>
      <c r="AA407" t="s">
        <v>249</v>
      </c>
      <c r="AB407" t="s">
        <v>250</v>
      </c>
      <c r="AG407" t="str">
        <f>VLOOKUP(F407,TD_AJUSTE!$A$2:$D$780,3,0)</f>
        <v>BANNER</v>
      </c>
      <c r="AH407" t="str">
        <f>VLOOKUP(F407,TD_AJUSTE!$A$2:$D$780,4,0)</f>
        <v>Comunicação</v>
      </c>
    </row>
    <row r="408" spans="1:34" x14ac:dyDescent="0.25">
      <c r="A408">
        <v>89</v>
      </c>
      <c r="F408" t="s">
        <v>3277</v>
      </c>
      <c r="G408" t="s">
        <v>830</v>
      </c>
      <c r="H408" t="s">
        <v>831</v>
      </c>
      <c r="I408" t="s">
        <v>32</v>
      </c>
      <c r="L408" t="s">
        <v>120</v>
      </c>
      <c r="M408">
        <v>1</v>
      </c>
      <c r="O408">
        <v>641</v>
      </c>
      <c r="P408">
        <v>641</v>
      </c>
      <c r="Q408">
        <v>15221266</v>
      </c>
      <c r="R408" t="str">
        <f t="shared" si="12"/>
        <v>152212</v>
      </c>
      <c r="S408" t="str">
        <f t="shared" si="13"/>
        <v>1522</v>
      </c>
      <c r="V408" t="s">
        <v>34</v>
      </c>
      <c r="Y408" t="s">
        <v>248</v>
      </c>
      <c r="Z408">
        <v>960286</v>
      </c>
      <c r="AA408" t="s">
        <v>249</v>
      </c>
      <c r="AB408" t="s">
        <v>250</v>
      </c>
      <c r="AG408" t="str">
        <f>VLOOKUP(F408,TD_AJUSTE!$A$2:$D$780,3,0)</f>
        <v>BANNER</v>
      </c>
      <c r="AH408" t="str">
        <f>VLOOKUP(F408,TD_AJUSTE!$A$2:$D$780,4,0)</f>
        <v>Comunicação</v>
      </c>
    </row>
    <row r="409" spans="1:34" x14ac:dyDescent="0.25">
      <c r="A409">
        <v>919</v>
      </c>
      <c r="F409" t="s">
        <v>3278</v>
      </c>
      <c r="G409" t="s">
        <v>832</v>
      </c>
      <c r="H409" t="s">
        <v>833</v>
      </c>
      <c r="I409" t="s">
        <v>32</v>
      </c>
      <c r="L409" t="s">
        <v>120</v>
      </c>
      <c r="M409">
        <v>4</v>
      </c>
      <c r="O409">
        <v>96.25</v>
      </c>
      <c r="P409">
        <v>385</v>
      </c>
      <c r="Q409">
        <v>15482238</v>
      </c>
      <c r="R409" t="str">
        <f t="shared" si="12"/>
        <v>154822</v>
      </c>
      <c r="S409" t="str">
        <f t="shared" si="13"/>
        <v>1548</v>
      </c>
      <c r="V409" t="s">
        <v>34</v>
      </c>
      <c r="Y409" t="s">
        <v>782</v>
      </c>
      <c r="Z409">
        <v>956226</v>
      </c>
      <c r="AA409" t="s">
        <v>783</v>
      </c>
      <c r="AB409" t="s">
        <v>784</v>
      </c>
      <c r="AG409" t="str">
        <f>VLOOKUP(F409,TD_AJUSTE!$A$2:$D$780,3,0)</f>
        <v>BANNER</v>
      </c>
      <c r="AH409" t="str">
        <f>VLOOKUP(F409,TD_AJUSTE!$A$2:$D$780,4,0)</f>
        <v>Comunicação</v>
      </c>
    </row>
    <row r="410" spans="1:34" x14ac:dyDescent="0.25">
      <c r="A410">
        <v>768</v>
      </c>
      <c r="F410" t="s">
        <v>130</v>
      </c>
      <c r="G410" t="s">
        <v>834</v>
      </c>
      <c r="H410" t="s">
        <v>834</v>
      </c>
      <c r="I410" t="s">
        <v>32</v>
      </c>
      <c r="L410" t="s">
        <v>120</v>
      </c>
      <c r="M410">
        <v>54</v>
      </c>
      <c r="O410">
        <v>95</v>
      </c>
      <c r="P410">
        <v>5130</v>
      </c>
      <c r="Q410">
        <v>15295065</v>
      </c>
      <c r="R410" t="str">
        <f t="shared" si="12"/>
        <v>152950</v>
      </c>
      <c r="S410" t="str">
        <f t="shared" si="13"/>
        <v>1529</v>
      </c>
      <c r="V410" t="s">
        <v>34</v>
      </c>
      <c r="Y410" t="s">
        <v>777</v>
      </c>
      <c r="Z410">
        <v>957164</v>
      </c>
      <c r="AA410" t="s">
        <v>778</v>
      </c>
      <c r="AB410" t="s">
        <v>779</v>
      </c>
      <c r="AG410" t="str">
        <f>VLOOKUP(F410,TD_AJUSTE!$A$2:$D$780,3,0)</f>
        <v>BANNER</v>
      </c>
      <c r="AH410" t="str">
        <f>VLOOKUP(F410,TD_AJUSTE!$A$2:$D$780,4,0)</f>
        <v>Comunicação</v>
      </c>
    </row>
    <row r="411" spans="1:34" x14ac:dyDescent="0.25">
      <c r="A411">
        <v>1678</v>
      </c>
      <c r="F411" t="s">
        <v>3279</v>
      </c>
      <c r="G411" t="s">
        <v>835</v>
      </c>
      <c r="H411" t="s">
        <v>836</v>
      </c>
      <c r="I411" t="s">
        <v>32</v>
      </c>
      <c r="L411" t="s">
        <v>120</v>
      </c>
      <c r="M411">
        <v>40</v>
      </c>
      <c r="O411">
        <v>447.8</v>
      </c>
      <c r="P411">
        <v>17912</v>
      </c>
      <c r="Q411">
        <v>15508155</v>
      </c>
      <c r="R411" t="str">
        <f t="shared" si="12"/>
        <v>155081</v>
      </c>
      <c r="S411" t="str">
        <f t="shared" si="13"/>
        <v>1550</v>
      </c>
      <c r="V411" t="s">
        <v>34</v>
      </c>
      <c r="Y411" t="s">
        <v>242</v>
      </c>
      <c r="Z411">
        <v>963025</v>
      </c>
      <c r="AA411" t="s">
        <v>243</v>
      </c>
      <c r="AB411" t="s">
        <v>244</v>
      </c>
      <c r="AG411" t="str">
        <f>VLOOKUP(F411,TD_AJUSTE!$A$2:$D$780,3,0)</f>
        <v>BANNER</v>
      </c>
      <c r="AH411" t="str">
        <f>VLOOKUP(F411,TD_AJUSTE!$A$2:$D$780,4,0)</f>
        <v>Comunicação</v>
      </c>
    </row>
    <row r="412" spans="1:34" x14ac:dyDescent="0.25">
      <c r="A412">
        <v>793</v>
      </c>
      <c r="F412" t="s">
        <v>130</v>
      </c>
      <c r="G412" t="s">
        <v>837</v>
      </c>
      <c r="H412" t="s">
        <v>837</v>
      </c>
      <c r="I412" t="s">
        <v>64</v>
      </c>
      <c r="L412" t="s">
        <v>68</v>
      </c>
      <c r="M412">
        <v>10</v>
      </c>
      <c r="O412">
        <v>140</v>
      </c>
      <c r="P412">
        <v>1400</v>
      </c>
      <c r="Q412">
        <v>15495317</v>
      </c>
      <c r="R412" t="str">
        <f t="shared" si="12"/>
        <v>154953</v>
      </c>
      <c r="S412" t="str">
        <f t="shared" si="13"/>
        <v>1549</v>
      </c>
      <c r="V412" t="s">
        <v>34</v>
      </c>
      <c r="Y412" t="s">
        <v>35</v>
      </c>
      <c r="Z412">
        <v>959816</v>
      </c>
      <c r="AA412" t="s">
        <v>36</v>
      </c>
      <c r="AB412" t="s">
        <v>37</v>
      </c>
      <c r="AG412" t="str">
        <f>VLOOKUP(F412,TD_AJUSTE!$A$2:$D$780,3,0)</f>
        <v>BANNER</v>
      </c>
      <c r="AH412" t="str">
        <f>VLOOKUP(F412,TD_AJUSTE!$A$2:$D$780,4,0)</f>
        <v>Comunicação</v>
      </c>
    </row>
    <row r="413" spans="1:34" x14ac:dyDescent="0.25">
      <c r="A413">
        <v>1672</v>
      </c>
      <c r="F413" t="s">
        <v>3213</v>
      </c>
      <c r="G413" t="s">
        <v>838</v>
      </c>
      <c r="H413" t="s">
        <v>839</v>
      </c>
      <c r="I413" t="s">
        <v>64</v>
      </c>
      <c r="L413" t="s">
        <v>65</v>
      </c>
      <c r="M413">
        <v>200</v>
      </c>
      <c r="O413">
        <v>114.9</v>
      </c>
      <c r="P413">
        <v>22980</v>
      </c>
      <c r="Q413">
        <v>15508179</v>
      </c>
      <c r="R413" t="str">
        <f t="shared" si="12"/>
        <v>155081</v>
      </c>
      <c r="S413" t="str">
        <f t="shared" si="13"/>
        <v>1550</v>
      </c>
      <c r="V413" t="s">
        <v>34</v>
      </c>
      <c r="Y413" t="s">
        <v>242</v>
      </c>
      <c r="Z413">
        <v>963025</v>
      </c>
      <c r="AA413" t="s">
        <v>243</v>
      </c>
      <c r="AB413" t="s">
        <v>244</v>
      </c>
      <c r="AG413" t="str">
        <f>VLOOKUP(F413,TD_AJUSTE!$A$2:$D$780,3,0)</f>
        <v xml:space="preserve">BOLA DE FUTEBOL DE CAMPO </v>
      </c>
      <c r="AH413" t="str">
        <f>VLOOKUP(F413,TD_AJUSTE!$A$2:$D$780,4,0)</f>
        <v>Material Esportivo</v>
      </c>
    </row>
    <row r="414" spans="1:34" x14ac:dyDescent="0.25">
      <c r="A414">
        <v>418</v>
      </c>
      <c r="F414" t="s">
        <v>841</v>
      </c>
      <c r="G414" t="s">
        <v>841</v>
      </c>
      <c r="H414" t="s">
        <v>840</v>
      </c>
      <c r="I414" t="s">
        <v>64</v>
      </c>
      <c r="L414" t="s">
        <v>65</v>
      </c>
      <c r="M414">
        <v>120</v>
      </c>
      <c r="O414">
        <v>25</v>
      </c>
      <c r="P414">
        <v>3000</v>
      </c>
      <c r="Q414">
        <v>15360023</v>
      </c>
      <c r="R414" t="str">
        <f t="shared" si="12"/>
        <v>153600</v>
      </c>
      <c r="S414" t="str">
        <f t="shared" si="13"/>
        <v>1536</v>
      </c>
      <c r="V414" t="s">
        <v>34</v>
      </c>
      <c r="Y414" t="s">
        <v>235</v>
      </c>
      <c r="Z414">
        <v>955816</v>
      </c>
      <c r="AA414" t="s">
        <v>236</v>
      </c>
      <c r="AB414" t="s">
        <v>237</v>
      </c>
      <c r="AG414">
        <f>VLOOKUP(F414,TD_AJUSTE!$A$2:$D$780,3,0)</f>
        <v>0</v>
      </c>
      <c r="AH414" t="str">
        <f>VLOOKUP(F414,TD_AJUSTE!$A$2:$D$780,4,0)</f>
        <v>Material Esportivo</v>
      </c>
    </row>
    <row r="415" spans="1:34" x14ac:dyDescent="0.25">
      <c r="A415">
        <v>456</v>
      </c>
      <c r="F415" t="s">
        <v>841</v>
      </c>
      <c r="G415" t="s">
        <v>841</v>
      </c>
      <c r="H415" t="s">
        <v>840</v>
      </c>
      <c r="I415" t="s">
        <v>64</v>
      </c>
      <c r="L415" t="s">
        <v>65</v>
      </c>
      <c r="M415">
        <v>50</v>
      </c>
      <c r="O415">
        <v>25</v>
      </c>
      <c r="P415">
        <v>1250</v>
      </c>
      <c r="Q415">
        <v>15420959</v>
      </c>
      <c r="R415" t="str">
        <f t="shared" si="12"/>
        <v>154209</v>
      </c>
      <c r="S415" t="str">
        <f t="shared" si="13"/>
        <v>1542</v>
      </c>
      <c r="V415" t="s">
        <v>34</v>
      </c>
      <c r="Y415" t="s">
        <v>238</v>
      </c>
      <c r="Z415">
        <v>955910</v>
      </c>
      <c r="AA415" t="s">
        <v>236</v>
      </c>
      <c r="AB415" t="s">
        <v>239</v>
      </c>
      <c r="AG415">
        <f>VLOOKUP(F415,TD_AJUSTE!$A$2:$D$780,3,0)</f>
        <v>0</v>
      </c>
      <c r="AH415" t="str">
        <f>VLOOKUP(F415,TD_AJUSTE!$A$2:$D$780,4,0)</f>
        <v>Material Esportivo</v>
      </c>
    </row>
    <row r="416" spans="1:34" x14ac:dyDescent="0.25">
      <c r="A416">
        <v>95</v>
      </c>
      <c r="F416" t="s">
        <v>3280</v>
      </c>
      <c r="G416" t="s">
        <v>842</v>
      </c>
      <c r="H416" t="s">
        <v>843</v>
      </c>
      <c r="I416" t="s">
        <v>64</v>
      </c>
      <c r="L416" t="s">
        <v>65</v>
      </c>
      <c r="M416">
        <v>4</v>
      </c>
      <c r="O416">
        <v>160</v>
      </c>
      <c r="P416">
        <v>640</v>
      </c>
      <c r="Q416">
        <v>15221228</v>
      </c>
      <c r="R416" t="str">
        <f t="shared" si="12"/>
        <v>152212</v>
      </c>
      <c r="S416" t="str">
        <f t="shared" si="13"/>
        <v>1522</v>
      </c>
      <c r="V416" t="s">
        <v>34</v>
      </c>
      <c r="Y416" t="s">
        <v>248</v>
      </c>
      <c r="Z416">
        <v>960286</v>
      </c>
      <c r="AA416" t="s">
        <v>249</v>
      </c>
      <c r="AB416" t="s">
        <v>250</v>
      </c>
      <c r="AG416" t="str">
        <f>VLOOKUP(F416,TD_AJUSTE!$A$2:$D$780,3,0)</f>
        <v>BOLA DE HANDEBOL</v>
      </c>
      <c r="AH416" t="str">
        <f>VLOOKUP(F416,TD_AJUSTE!$A$2:$D$780,4,0)</f>
        <v>Material Esportivo</v>
      </c>
    </row>
    <row r="417" spans="1:34" x14ac:dyDescent="0.25">
      <c r="A417">
        <v>1516</v>
      </c>
      <c r="F417" t="s">
        <v>3281</v>
      </c>
      <c r="G417" t="s">
        <v>844</v>
      </c>
      <c r="H417" t="s">
        <v>844</v>
      </c>
      <c r="I417" t="s">
        <v>64</v>
      </c>
      <c r="L417" t="s">
        <v>65</v>
      </c>
      <c r="M417">
        <v>50</v>
      </c>
      <c r="O417">
        <v>220</v>
      </c>
      <c r="P417">
        <v>11000</v>
      </c>
      <c r="Q417">
        <v>15487056</v>
      </c>
      <c r="R417" t="str">
        <f t="shared" si="12"/>
        <v>154870</v>
      </c>
      <c r="S417" t="str">
        <f t="shared" si="13"/>
        <v>1548</v>
      </c>
      <c r="V417" t="s">
        <v>34</v>
      </c>
      <c r="Y417" t="s">
        <v>253</v>
      </c>
      <c r="Z417">
        <v>962756</v>
      </c>
      <c r="AA417" t="s">
        <v>254</v>
      </c>
      <c r="AB417" t="s">
        <v>255</v>
      </c>
      <c r="AG417">
        <f>VLOOKUP(F417,TD_AJUSTE!$A$2:$D$780,3,0)</f>
        <v>0</v>
      </c>
      <c r="AH417" t="str">
        <f>VLOOKUP(F417,TD_AJUSTE!$A$2:$D$780,4,0)</f>
        <v>Material Esportivo</v>
      </c>
    </row>
    <row r="418" spans="1:34" x14ac:dyDescent="0.25">
      <c r="A418">
        <v>1628</v>
      </c>
      <c r="F418" t="s">
        <v>1901</v>
      </c>
      <c r="G418" t="s">
        <v>845</v>
      </c>
      <c r="H418" t="s">
        <v>845</v>
      </c>
      <c r="I418" t="s">
        <v>64</v>
      </c>
      <c r="L418" t="s">
        <v>65</v>
      </c>
      <c r="M418">
        <v>140</v>
      </c>
      <c r="O418">
        <v>230</v>
      </c>
      <c r="P418">
        <v>32200</v>
      </c>
      <c r="Q418">
        <v>15472770</v>
      </c>
      <c r="R418" t="str">
        <f t="shared" si="12"/>
        <v>154727</v>
      </c>
      <c r="S418" t="str">
        <f t="shared" si="13"/>
        <v>1547</v>
      </c>
      <c r="V418" t="s">
        <v>34</v>
      </c>
      <c r="Y418" t="s">
        <v>40</v>
      </c>
      <c r="Z418">
        <v>963075</v>
      </c>
      <c r="AA418" t="s">
        <v>41</v>
      </c>
      <c r="AB418" t="s">
        <v>42</v>
      </c>
      <c r="AG418" t="str">
        <f>VLOOKUP(F418,TD_AJUSTE!$A$2:$D$780,3,0)</f>
        <v>BOLA DE FUTSAL</v>
      </c>
      <c r="AH418" t="str">
        <f>VLOOKUP(F418,TD_AJUSTE!$A$2:$D$780,4,0)</f>
        <v>Material Esportivo</v>
      </c>
    </row>
    <row r="419" spans="1:34" x14ac:dyDescent="0.25">
      <c r="A419">
        <v>1657</v>
      </c>
      <c r="F419" t="s">
        <v>1901</v>
      </c>
      <c r="G419" t="s">
        <v>845</v>
      </c>
      <c r="H419" t="s">
        <v>845</v>
      </c>
      <c r="I419" t="s">
        <v>64</v>
      </c>
      <c r="L419" t="s">
        <v>68</v>
      </c>
      <c r="M419">
        <v>50</v>
      </c>
      <c r="O419">
        <v>200</v>
      </c>
      <c r="P419">
        <v>10000</v>
      </c>
      <c r="Q419">
        <v>15486740</v>
      </c>
      <c r="R419" t="str">
        <f t="shared" si="12"/>
        <v>154867</v>
      </c>
      <c r="S419" t="str">
        <f t="shared" si="13"/>
        <v>1548</v>
      </c>
      <c r="V419" t="s">
        <v>34</v>
      </c>
      <c r="Y419" t="s">
        <v>231</v>
      </c>
      <c r="Z419">
        <v>962320</v>
      </c>
      <c r="AA419" t="s">
        <v>41</v>
      </c>
      <c r="AB419" t="s">
        <v>232</v>
      </c>
      <c r="AG419" t="str">
        <f>VLOOKUP(F419,TD_AJUSTE!$A$2:$D$780,3,0)</f>
        <v>BOLA DE FUTSAL</v>
      </c>
      <c r="AH419" t="str">
        <f>VLOOKUP(F419,TD_AJUSTE!$A$2:$D$780,4,0)</f>
        <v>Material Esportivo</v>
      </c>
    </row>
    <row r="420" spans="1:34" x14ac:dyDescent="0.25">
      <c r="A420">
        <v>407</v>
      </c>
      <c r="F420" t="s">
        <v>1901</v>
      </c>
      <c r="G420" t="s">
        <v>846</v>
      </c>
      <c r="H420" t="s">
        <v>847</v>
      </c>
      <c r="I420" t="s">
        <v>64</v>
      </c>
      <c r="L420" t="s">
        <v>65</v>
      </c>
      <c r="M420">
        <v>20</v>
      </c>
      <c r="O420">
        <v>180</v>
      </c>
      <c r="P420">
        <v>3600</v>
      </c>
      <c r="Q420">
        <v>15360021</v>
      </c>
      <c r="R420" t="str">
        <f t="shared" si="12"/>
        <v>153600</v>
      </c>
      <c r="S420" t="str">
        <f t="shared" si="13"/>
        <v>1536</v>
      </c>
      <c r="V420" t="s">
        <v>34</v>
      </c>
      <c r="Y420" t="s">
        <v>235</v>
      </c>
      <c r="Z420">
        <v>955816</v>
      </c>
      <c r="AA420" t="s">
        <v>236</v>
      </c>
      <c r="AB420" t="s">
        <v>237</v>
      </c>
      <c r="AG420" t="str">
        <f>VLOOKUP(F420,TD_AJUSTE!$A$2:$D$780,3,0)</f>
        <v>BOLA DE FUTSAL</v>
      </c>
      <c r="AH420" t="str">
        <f>VLOOKUP(F420,TD_AJUSTE!$A$2:$D$780,4,0)</f>
        <v>Material Esportivo</v>
      </c>
    </row>
    <row r="421" spans="1:34" x14ac:dyDescent="0.25">
      <c r="A421">
        <v>1074</v>
      </c>
      <c r="F421" t="s">
        <v>1901</v>
      </c>
      <c r="G421" t="s">
        <v>846</v>
      </c>
      <c r="H421" t="s">
        <v>848</v>
      </c>
      <c r="I421" t="s">
        <v>64</v>
      </c>
      <c r="L421" t="s">
        <v>65</v>
      </c>
      <c r="M421">
        <v>5</v>
      </c>
      <c r="O421">
        <v>102.5</v>
      </c>
      <c r="P421">
        <v>512.5</v>
      </c>
      <c r="Q421">
        <v>15326920</v>
      </c>
      <c r="R421" t="str">
        <f t="shared" si="12"/>
        <v>153269</v>
      </c>
      <c r="S421" t="str">
        <f t="shared" si="13"/>
        <v>1532</v>
      </c>
      <c r="V421" t="s">
        <v>34</v>
      </c>
      <c r="Y421" t="s">
        <v>849</v>
      </c>
      <c r="Z421">
        <v>957170</v>
      </c>
      <c r="AA421" t="s">
        <v>850</v>
      </c>
      <c r="AB421" t="s">
        <v>851</v>
      </c>
      <c r="AG421" t="str">
        <f>VLOOKUP(F421,TD_AJUSTE!$A$2:$D$780,3,0)</f>
        <v>BOLA DE FUTSAL</v>
      </c>
      <c r="AH421" t="str">
        <f>VLOOKUP(F421,TD_AJUSTE!$A$2:$D$780,4,0)</f>
        <v>Material Esportivo</v>
      </c>
    </row>
    <row r="422" spans="1:34" x14ac:dyDescent="0.25">
      <c r="A422">
        <v>1075</v>
      </c>
      <c r="F422" t="s">
        <v>1901</v>
      </c>
      <c r="G422" t="s">
        <v>846</v>
      </c>
      <c r="H422" t="s">
        <v>848</v>
      </c>
      <c r="I422" t="s">
        <v>64</v>
      </c>
      <c r="L422" t="s">
        <v>65</v>
      </c>
      <c r="M422">
        <v>5</v>
      </c>
      <c r="O422">
        <v>110</v>
      </c>
      <c r="P422">
        <v>550</v>
      </c>
      <c r="Q422">
        <v>15326929</v>
      </c>
      <c r="R422" t="str">
        <f t="shared" si="12"/>
        <v>153269</v>
      </c>
      <c r="S422" t="str">
        <f t="shared" si="13"/>
        <v>1532</v>
      </c>
      <c r="V422" t="s">
        <v>34</v>
      </c>
      <c r="Y422" t="s">
        <v>849</v>
      </c>
      <c r="Z422">
        <v>957170</v>
      </c>
      <c r="AA422" t="s">
        <v>850</v>
      </c>
      <c r="AB422" t="s">
        <v>851</v>
      </c>
      <c r="AG422" t="str">
        <f>VLOOKUP(F422,TD_AJUSTE!$A$2:$D$780,3,0)</f>
        <v>BOLA DE FUTSAL</v>
      </c>
      <c r="AH422" t="str">
        <f>VLOOKUP(F422,TD_AJUSTE!$A$2:$D$780,4,0)</f>
        <v>Material Esportivo</v>
      </c>
    </row>
    <row r="423" spans="1:34" x14ac:dyDescent="0.25">
      <c r="A423">
        <v>1078</v>
      </c>
      <c r="F423" t="s">
        <v>1901</v>
      </c>
      <c r="G423" t="s">
        <v>846</v>
      </c>
      <c r="H423" t="s">
        <v>848</v>
      </c>
      <c r="I423" t="s">
        <v>64</v>
      </c>
      <c r="L423" t="s">
        <v>65</v>
      </c>
      <c r="M423">
        <v>5</v>
      </c>
      <c r="O423">
        <v>105</v>
      </c>
      <c r="P423">
        <v>525</v>
      </c>
      <c r="Q423">
        <v>15326927</v>
      </c>
      <c r="R423" t="str">
        <f t="shared" si="12"/>
        <v>153269</v>
      </c>
      <c r="S423" t="str">
        <f t="shared" si="13"/>
        <v>1532</v>
      </c>
      <c r="V423" t="s">
        <v>34</v>
      </c>
      <c r="Y423" t="s">
        <v>849</v>
      </c>
      <c r="Z423">
        <v>957170</v>
      </c>
      <c r="AA423" t="s">
        <v>850</v>
      </c>
      <c r="AB423" t="s">
        <v>851</v>
      </c>
      <c r="AG423" t="str">
        <f>VLOOKUP(F423,TD_AJUSTE!$A$2:$D$780,3,0)</f>
        <v>BOLA DE FUTSAL</v>
      </c>
      <c r="AH423" t="str">
        <f>VLOOKUP(F423,TD_AJUSTE!$A$2:$D$780,4,0)</f>
        <v>Material Esportivo</v>
      </c>
    </row>
    <row r="424" spans="1:34" x14ac:dyDescent="0.25">
      <c r="A424">
        <v>87</v>
      </c>
      <c r="F424" t="s">
        <v>3282</v>
      </c>
      <c r="G424" t="s">
        <v>852</v>
      </c>
      <c r="H424" t="s">
        <v>853</v>
      </c>
      <c r="I424" t="s">
        <v>64</v>
      </c>
      <c r="L424" t="s">
        <v>65</v>
      </c>
      <c r="M424">
        <v>2</v>
      </c>
      <c r="O424">
        <v>650</v>
      </c>
      <c r="P424">
        <v>1300</v>
      </c>
      <c r="Q424">
        <v>15221222</v>
      </c>
      <c r="R424" t="str">
        <f t="shared" si="12"/>
        <v>152212</v>
      </c>
      <c r="S424" t="str">
        <f t="shared" si="13"/>
        <v>1522</v>
      </c>
      <c r="V424" t="s">
        <v>34</v>
      </c>
      <c r="Y424" t="s">
        <v>248</v>
      </c>
      <c r="Z424">
        <v>960286</v>
      </c>
      <c r="AA424" t="s">
        <v>249</v>
      </c>
      <c r="AB424" t="s">
        <v>250</v>
      </c>
      <c r="AG424" t="str">
        <f>VLOOKUP(F424,TD_AJUSTE!$A$2:$D$780,3,0)</f>
        <v>BOLA DE HANDEBOL</v>
      </c>
      <c r="AH424" t="str">
        <f>VLOOKUP(F424,TD_AJUSTE!$A$2:$D$780,4,0)</f>
        <v>Material Esportivo</v>
      </c>
    </row>
    <row r="425" spans="1:34" x14ac:dyDescent="0.25">
      <c r="A425">
        <v>83</v>
      </c>
      <c r="F425" t="s">
        <v>854</v>
      </c>
      <c r="G425" t="s">
        <v>855</v>
      </c>
      <c r="H425" t="s">
        <v>856</v>
      </c>
      <c r="I425" t="s">
        <v>64</v>
      </c>
      <c r="L425" t="s">
        <v>65</v>
      </c>
      <c r="M425">
        <v>2</v>
      </c>
      <c r="O425">
        <v>650</v>
      </c>
      <c r="P425">
        <v>1300</v>
      </c>
      <c r="Q425">
        <v>15221223</v>
      </c>
      <c r="R425" t="str">
        <f t="shared" si="12"/>
        <v>152212</v>
      </c>
      <c r="S425" t="str">
        <f t="shared" si="13"/>
        <v>1522</v>
      </c>
      <c r="V425" t="s">
        <v>34</v>
      </c>
      <c r="Y425" t="s">
        <v>248</v>
      </c>
      <c r="Z425">
        <v>960286</v>
      </c>
      <c r="AA425" t="s">
        <v>249</v>
      </c>
      <c r="AB425" t="s">
        <v>250</v>
      </c>
      <c r="AG425" t="str">
        <f>VLOOKUP(F425,TD_AJUSTE!$A$2:$D$780,3,0)</f>
        <v>BOLA DE HANDEBOL</v>
      </c>
      <c r="AH425" t="str">
        <f>VLOOKUP(F425,TD_AJUSTE!$A$2:$D$780,4,0)</f>
        <v>Material Esportivo</v>
      </c>
    </row>
    <row r="426" spans="1:34" x14ac:dyDescent="0.25">
      <c r="A426">
        <v>101</v>
      </c>
      <c r="F426" t="s">
        <v>857</v>
      </c>
      <c r="G426" t="s">
        <v>858</v>
      </c>
      <c r="H426" t="s">
        <v>859</v>
      </c>
      <c r="I426" t="s">
        <v>64</v>
      </c>
      <c r="L426" t="s">
        <v>65</v>
      </c>
      <c r="M426">
        <v>2</v>
      </c>
      <c r="O426">
        <v>650</v>
      </c>
      <c r="P426">
        <v>1300</v>
      </c>
      <c r="Q426">
        <v>15221226</v>
      </c>
      <c r="R426" t="str">
        <f t="shared" si="12"/>
        <v>152212</v>
      </c>
      <c r="S426" t="str">
        <f t="shared" si="13"/>
        <v>1522</v>
      </c>
      <c r="V426" t="s">
        <v>34</v>
      </c>
      <c r="Y426" t="s">
        <v>248</v>
      </c>
      <c r="Z426">
        <v>960286</v>
      </c>
      <c r="AA426" t="s">
        <v>249</v>
      </c>
      <c r="AB426" t="s">
        <v>250</v>
      </c>
      <c r="AG426" t="str">
        <f>VLOOKUP(F426,TD_AJUSTE!$A$2:$D$780,3,0)</f>
        <v>BOLA DE HANDEBOL</v>
      </c>
      <c r="AH426" t="str">
        <f>VLOOKUP(F426,TD_AJUSTE!$A$2:$D$780,4,0)</f>
        <v>Material Esportivo</v>
      </c>
    </row>
    <row r="427" spans="1:34" x14ac:dyDescent="0.25">
      <c r="A427">
        <v>1068</v>
      </c>
      <c r="F427" t="s">
        <v>637</v>
      </c>
      <c r="G427" t="s">
        <v>860</v>
      </c>
      <c r="H427" t="s">
        <v>861</v>
      </c>
      <c r="I427" t="s">
        <v>64</v>
      </c>
      <c r="L427" t="s">
        <v>65</v>
      </c>
      <c r="M427">
        <v>5</v>
      </c>
      <c r="O427">
        <v>25.6</v>
      </c>
      <c r="P427">
        <v>128</v>
      </c>
      <c r="Q427">
        <v>15326989</v>
      </c>
      <c r="R427" t="str">
        <f t="shared" si="12"/>
        <v>153269</v>
      </c>
      <c r="S427" t="str">
        <f t="shared" si="13"/>
        <v>1532</v>
      </c>
      <c r="V427" t="s">
        <v>34</v>
      </c>
      <c r="Y427" t="s">
        <v>849</v>
      </c>
      <c r="Z427">
        <v>957170</v>
      </c>
      <c r="AA427" t="s">
        <v>850</v>
      </c>
      <c r="AB427" t="s">
        <v>851</v>
      </c>
      <c r="AG427" t="str">
        <f>VLOOKUP(F427,TD_AJUSTE!$A$2:$D$780,3,0)</f>
        <v>BOMBA DE AR</v>
      </c>
      <c r="AH427" t="str">
        <f>VLOOKUP(F427,TD_AJUSTE!$A$2:$D$780,4,0)</f>
        <v>Material Esportivo</v>
      </c>
    </row>
    <row r="428" spans="1:34" x14ac:dyDescent="0.25">
      <c r="A428">
        <v>1683</v>
      </c>
      <c r="F428" t="s">
        <v>637</v>
      </c>
      <c r="G428" t="s">
        <v>862</v>
      </c>
      <c r="H428" t="s">
        <v>863</v>
      </c>
      <c r="I428" t="s">
        <v>64</v>
      </c>
      <c r="L428" t="s">
        <v>65</v>
      </c>
      <c r="M428">
        <v>40</v>
      </c>
      <c r="O428">
        <v>11</v>
      </c>
      <c r="P428">
        <v>440</v>
      </c>
      <c r="Q428">
        <v>15508184</v>
      </c>
      <c r="R428" t="str">
        <f t="shared" si="12"/>
        <v>155081</v>
      </c>
      <c r="S428" t="str">
        <f t="shared" si="13"/>
        <v>1550</v>
      </c>
      <c r="V428" t="s">
        <v>34</v>
      </c>
      <c r="Y428" t="s">
        <v>242</v>
      </c>
      <c r="Z428">
        <v>963025</v>
      </c>
      <c r="AA428" t="s">
        <v>243</v>
      </c>
      <c r="AB428" t="s">
        <v>244</v>
      </c>
      <c r="AG428" t="str">
        <f>VLOOKUP(F428,TD_AJUSTE!$A$2:$D$780,3,0)</f>
        <v>BOMBA DE AR</v>
      </c>
      <c r="AH428" t="str">
        <f>VLOOKUP(F428,TD_AJUSTE!$A$2:$D$780,4,0)</f>
        <v>Material Esportivo</v>
      </c>
    </row>
    <row r="429" spans="1:34" x14ac:dyDescent="0.25">
      <c r="A429">
        <v>376</v>
      </c>
      <c r="F429" t="s">
        <v>637</v>
      </c>
      <c r="G429" t="s">
        <v>864</v>
      </c>
      <c r="H429" t="s">
        <v>865</v>
      </c>
      <c r="I429" t="s">
        <v>64</v>
      </c>
      <c r="L429" t="s">
        <v>65</v>
      </c>
      <c r="M429">
        <v>4</v>
      </c>
      <c r="O429">
        <v>57.5</v>
      </c>
      <c r="P429">
        <v>230</v>
      </c>
      <c r="Q429">
        <v>15483386</v>
      </c>
      <c r="R429" t="str">
        <f t="shared" si="12"/>
        <v>154833</v>
      </c>
      <c r="S429" t="str">
        <f t="shared" si="13"/>
        <v>1548</v>
      </c>
      <c r="V429" t="s">
        <v>34</v>
      </c>
      <c r="Y429" t="s">
        <v>235</v>
      </c>
      <c r="Z429">
        <v>955816</v>
      </c>
      <c r="AA429" t="s">
        <v>236</v>
      </c>
      <c r="AB429" t="s">
        <v>237</v>
      </c>
      <c r="AG429" t="str">
        <f>VLOOKUP(F429,TD_AJUSTE!$A$2:$D$780,3,0)</f>
        <v>BOMBA DE AR</v>
      </c>
      <c r="AH429" t="str">
        <f>VLOOKUP(F429,TD_AJUSTE!$A$2:$D$780,4,0)</f>
        <v>Material Esportivo</v>
      </c>
    </row>
    <row r="430" spans="1:34" x14ac:dyDescent="0.25">
      <c r="A430">
        <v>1342</v>
      </c>
      <c r="F430" t="s">
        <v>3283</v>
      </c>
      <c r="G430" t="s">
        <v>866</v>
      </c>
      <c r="H430" t="s">
        <v>867</v>
      </c>
      <c r="I430" t="s">
        <v>64</v>
      </c>
      <c r="L430" t="s">
        <v>65</v>
      </c>
      <c r="M430">
        <v>190</v>
      </c>
      <c r="O430">
        <v>89</v>
      </c>
      <c r="P430">
        <v>16910</v>
      </c>
      <c r="Q430">
        <v>15294643</v>
      </c>
      <c r="R430" t="str">
        <f t="shared" si="12"/>
        <v>152946</v>
      </c>
      <c r="S430" t="str">
        <f t="shared" si="13"/>
        <v>1529</v>
      </c>
      <c r="V430" t="s">
        <v>34</v>
      </c>
      <c r="Y430" t="s">
        <v>811</v>
      </c>
      <c r="Z430">
        <v>958665</v>
      </c>
      <c r="AA430" t="s">
        <v>812</v>
      </c>
      <c r="AB430" t="s">
        <v>813</v>
      </c>
      <c r="AG430">
        <f>VLOOKUP(F430,TD_AJUSTE!$A$2:$D$780,3,0)</f>
        <v>0</v>
      </c>
      <c r="AH430">
        <f>VLOOKUP(F430,TD_AJUSTE!$A$2:$D$780,4,0)</f>
        <v>0</v>
      </c>
    </row>
    <row r="431" spans="1:34" x14ac:dyDescent="0.25">
      <c r="A431">
        <v>1701</v>
      </c>
      <c r="F431" t="s">
        <v>3284</v>
      </c>
      <c r="G431" t="s">
        <v>868</v>
      </c>
      <c r="H431" t="s">
        <v>869</v>
      </c>
      <c r="I431" t="s">
        <v>64</v>
      </c>
      <c r="L431" t="s">
        <v>65</v>
      </c>
      <c r="M431">
        <v>9140</v>
      </c>
      <c r="O431">
        <v>1.1000000000000001</v>
      </c>
      <c r="P431">
        <v>10054</v>
      </c>
      <c r="Q431">
        <v>15520944</v>
      </c>
      <c r="R431" t="str">
        <f t="shared" si="12"/>
        <v>155209</v>
      </c>
      <c r="S431" t="str">
        <f t="shared" si="13"/>
        <v>1552</v>
      </c>
      <c r="V431" t="s">
        <v>34</v>
      </c>
      <c r="Y431" t="s">
        <v>273</v>
      </c>
      <c r="Z431">
        <v>961373</v>
      </c>
      <c r="AA431" t="s">
        <v>274</v>
      </c>
      <c r="AB431" t="s">
        <v>275</v>
      </c>
      <c r="AG431">
        <f>VLOOKUP(F431,TD_AJUSTE!$A$2:$D$780,3,0)</f>
        <v>0</v>
      </c>
      <c r="AH431">
        <f>VLOOKUP(F431,TD_AJUSTE!$A$2:$D$780,4,0)</f>
        <v>0</v>
      </c>
    </row>
    <row r="432" spans="1:34" x14ac:dyDescent="0.25">
      <c r="A432">
        <v>1339</v>
      </c>
      <c r="F432" t="s">
        <v>3285</v>
      </c>
      <c r="G432" t="s">
        <v>870</v>
      </c>
      <c r="H432" t="s">
        <v>870</v>
      </c>
      <c r="I432" t="s">
        <v>64</v>
      </c>
      <c r="L432" t="s">
        <v>65</v>
      </c>
      <c r="M432">
        <v>6000</v>
      </c>
      <c r="O432">
        <v>12.9</v>
      </c>
      <c r="P432">
        <v>77400</v>
      </c>
      <c r="Q432">
        <v>15294650</v>
      </c>
      <c r="R432" t="str">
        <f t="shared" si="12"/>
        <v>152946</v>
      </c>
      <c r="S432" t="str">
        <f t="shared" si="13"/>
        <v>1529</v>
      </c>
      <c r="V432" t="s">
        <v>34</v>
      </c>
      <c r="Y432" t="s">
        <v>811</v>
      </c>
      <c r="Z432">
        <v>958665</v>
      </c>
      <c r="AA432" t="s">
        <v>812</v>
      </c>
      <c r="AB432" t="s">
        <v>813</v>
      </c>
      <c r="AG432">
        <f>VLOOKUP(F432,TD_AJUSTE!$A$2:$D$780,3,0)</f>
        <v>0</v>
      </c>
      <c r="AH432">
        <f>VLOOKUP(F432,TD_AJUSTE!$A$2:$D$780,4,0)</f>
        <v>0</v>
      </c>
    </row>
    <row r="433" spans="1:34" x14ac:dyDescent="0.25">
      <c r="A433">
        <v>96</v>
      </c>
      <c r="F433" t="s">
        <v>2588</v>
      </c>
      <c r="G433" t="s">
        <v>871</v>
      </c>
      <c r="H433" t="s">
        <v>872</v>
      </c>
      <c r="I433" t="s">
        <v>32</v>
      </c>
      <c r="L433" t="s">
        <v>90</v>
      </c>
      <c r="M433">
        <v>30</v>
      </c>
      <c r="O433">
        <v>260</v>
      </c>
      <c r="P433">
        <v>7800</v>
      </c>
      <c r="Q433">
        <v>15221230</v>
      </c>
      <c r="R433" t="str">
        <f t="shared" si="12"/>
        <v>152212</v>
      </c>
      <c r="S433" t="str">
        <f t="shared" si="13"/>
        <v>1522</v>
      </c>
      <c r="V433" t="s">
        <v>34</v>
      </c>
      <c r="Y433" t="s">
        <v>248</v>
      </c>
      <c r="Z433">
        <v>960286</v>
      </c>
      <c r="AA433" t="s">
        <v>249</v>
      </c>
      <c r="AB433" t="s">
        <v>250</v>
      </c>
      <c r="AG433" t="str">
        <f>VLOOKUP(F433,TD_AJUSTE!$A$2:$D$780,3,0)</f>
        <v>BRIGADISTA</v>
      </c>
      <c r="AH433" t="str">
        <f>VLOOKUP(F433,TD_AJUSTE!$A$2:$D$780,4,0)</f>
        <v>SEGURANÇA</v>
      </c>
    </row>
    <row r="434" spans="1:34" x14ac:dyDescent="0.25">
      <c r="A434">
        <v>1157</v>
      </c>
      <c r="F434" t="s">
        <v>2588</v>
      </c>
      <c r="G434" t="s">
        <v>873</v>
      </c>
      <c r="H434" t="s">
        <v>874</v>
      </c>
      <c r="I434" t="s">
        <v>32</v>
      </c>
      <c r="L434" t="s">
        <v>33</v>
      </c>
      <c r="M434">
        <v>16</v>
      </c>
      <c r="O434">
        <v>285</v>
      </c>
      <c r="P434">
        <v>4560</v>
      </c>
      <c r="Q434">
        <v>15488883</v>
      </c>
      <c r="R434" t="str">
        <f t="shared" si="12"/>
        <v>154888</v>
      </c>
      <c r="S434" t="str">
        <f t="shared" si="13"/>
        <v>1548</v>
      </c>
      <c r="V434" t="s">
        <v>34</v>
      </c>
      <c r="Y434" t="s">
        <v>263</v>
      </c>
      <c r="Z434">
        <v>959227</v>
      </c>
      <c r="AA434" t="s">
        <v>264</v>
      </c>
      <c r="AB434" t="s">
        <v>265</v>
      </c>
      <c r="AG434" t="str">
        <f>VLOOKUP(F434,TD_AJUSTE!$A$2:$D$780,3,0)</f>
        <v>BRIGADISTA</v>
      </c>
      <c r="AH434" t="str">
        <f>VLOOKUP(F434,TD_AJUSTE!$A$2:$D$780,4,0)</f>
        <v>SEGURANÇA</v>
      </c>
    </row>
    <row r="435" spans="1:34" x14ac:dyDescent="0.25">
      <c r="A435">
        <v>1500</v>
      </c>
      <c r="F435" t="s">
        <v>2588</v>
      </c>
      <c r="G435" t="s">
        <v>875</v>
      </c>
      <c r="H435" t="s">
        <v>875</v>
      </c>
      <c r="I435" t="s">
        <v>32</v>
      </c>
      <c r="L435" t="s">
        <v>33</v>
      </c>
      <c r="M435">
        <v>18</v>
      </c>
      <c r="O435">
        <v>350</v>
      </c>
      <c r="P435">
        <v>6300</v>
      </c>
      <c r="Q435">
        <v>15487075</v>
      </c>
      <c r="R435" t="str">
        <f t="shared" si="12"/>
        <v>154870</v>
      </c>
      <c r="S435" t="str">
        <f t="shared" si="13"/>
        <v>1548</v>
      </c>
      <c r="V435" t="s">
        <v>34</v>
      </c>
      <c r="Y435" t="s">
        <v>253</v>
      </c>
      <c r="Z435">
        <v>962756</v>
      </c>
      <c r="AA435" t="s">
        <v>254</v>
      </c>
      <c r="AB435" t="s">
        <v>255</v>
      </c>
      <c r="AG435" t="str">
        <f>VLOOKUP(F435,TD_AJUSTE!$A$2:$D$780,3,0)</f>
        <v>BRIGADISTA</v>
      </c>
      <c r="AH435" t="str">
        <f>VLOOKUP(F435,TD_AJUSTE!$A$2:$D$780,4,0)</f>
        <v>SEGURANÇA</v>
      </c>
    </row>
    <row r="436" spans="1:34" x14ac:dyDescent="0.25">
      <c r="A436">
        <v>1650</v>
      </c>
      <c r="F436" t="s">
        <v>2588</v>
      </c>
      <c r="G436" t="s">
        <v>875</v>
      </c>
      <c r="H436" t="s">
        <v>875</v>
      </c>
      <c r="I436" t="s">
        <v>32</v>
      </c>
      <c r="L436" t="s">
        <v>33</v>
      </c>
      <c r="M436">
        <v>14</v>
      </c>
      <c r="O436">
        <v>350</v>
      </c>
      <c r="P436">
        <v>4900</v>
      </c>
      <c r="Q436">
        <v>15486702</v>
      </c>
      <c r="R436" t="str">
        <f t="shared" si="12"/>
        <v>154867</v>
      </c>
      <c r="S436" t="str">
        <f t="shared" si="13"/>
        <v>1548</v>
      </c>
      <c r="V436" t="s">
        <v>34</v>
      </c>
      <c r="Y436" t="s">
        <v>231</v>
      </c>
      <c r="Z436">
        <v>962320</v>
      </c>
      <c r="AA436" t="s">
        <v>41</v>
      </c>
      <c r="AB436" t="s">
        <v>232</v>
      </c>
      <c r="AG436" t="str">
        <f>VLOOKUP(F436,TD_AJUSTE!$A$2:$D$780,3,0)</f>
        <v>BRIGADISTA</v>
      </c>
      <c r="AH436" t="str">
        <f>VLOOKUP(F436,TD_AJUSTE!$A$2:$D$780,4,0)</f>
        <v>SEGURANÇA</v>
      </c>
    </row>
    <row r="437" spans="1:34" x14ac:dyDescent="0.25">
      <c r="A437">
        <v>1053</v>
      </c>
      <c r="F437" t="s">
        <v>2588</v>
      </c>
      <c r="G437" t="s">
        <v>876</v>
      </c>
      <c r="H437" t="s">
        <v>877</v>
      </c>
      <c r="I437" t="s">
        <v>32</v>
      </c>
      <c r="L437" t="s">
        <v>33</v>
      </c>
      <c r="M437">
        <v>14</v>
      </c>
      <c r="O437">
        <v>215</v>
      </c>
      <c r="P437">
        <v>3010</v>
      </c>
      <c r="Q437">
        <v>15453417</v>
      </c>
      <c r="R437" t="str">
        <f t="shared" si="12"/>
        <v>154534</v>
      </c>
      <c r="S437" t="str">
        <f t="shared" si="13"/>
        <v>1545</v>
      </c>
      <c r="V437" t="s">
        <v>34</v>
      </c>
      <c r="Y437" t="s">
        <v>769</v>
      </c>
      <c r="Z437">
        <v>958774</v>
      </c>
      <c r="AA437" t="s">
        <v>770</v>
      </c>
      <c r="AB437" t="s">
        <v>771</v>
      </c>
      <c r="AG437" t="str">
        <f>VLOOKUP(F437,TD_AJUSTE!$A$2:$D$780,3,0)</f>
        <v>BRIGADISTA</v>
      </c>
      <c r="AH437" t="str">
        <f>VLOOKUP(F437,TD_AJUSTE!$A$2:$D$780,4,0)</f>
        <v>SEGURANÇA</v>
      </c>
    </row>
    <row r="438" spans="1:34" x14ac:dyDescent="0.25">
      <c r="A438">
        <v>1081</v>
      </c>
      <c r="F438" t="s">
        <v>130</v>
      </c>
      <c r="G438" t="s">
        <v>878</v>
      </c>
      <c r="H438" t="s">
        <v>879</v>
      </c>
      <c r="I438" t="s">
        <v>32</v>
      </c>
      <c r="L438" t="s">
        <v>120</v>
      </c>
      <c r="M438">
        <v>1</v>
      </c>
      <c r="O438">
        <v>179.3</v>
      </c>
      <c r="P438">
        <v>179.3</v>
      </c>
      <c r="Q438">
        <v>15327007</v>
      </c>
      <c r="R438" t="str">
        <f t="shared" si="12"/>
        <v>153270</v>
      </c>
      <c r="S438" t="str">
        <f t="shared" si="13"/>
        <v>1532</v>
      </c>
      <c r="V438" t="s">
        <v>34</v>
      </c>
      <c r="Y438" t="s">
        <v>849</v>
      </c>
      <c r="Z438">
        <v>957170</v>
      </c>
      <c r="AA438" t="s">
        <v>850</v>
      </c>
      <c r="AB438" t="s">
        <v>851</v>
      </c>
      <c r="AG438" t="str">
        <f>VLOOKUP(F438,TD_AJUSTE!$A$2:$D$780,3,0)</f>
        <v>BANNER</v>
      </c>
      <c r="AH438" t="str">
        <f>VLOOKUP(F438,TD_AJUSTE!$A$2:$D$780,4,0)</f>
        <v>Comunicação</v>
      </c>
    </row>
    <row r="439" spans="1:34" x14ac:dyDescent="0.25">
      <c r="A439">
        <v>1710</v>
      </c>
      <c r="F439" t="s">
        <v>880</v>
      </c>
      <c r="G439" t="s">
        <v>881</v>
      </c>
      <c r="H439" t="s">
        <v>882</v>
      </c>
      <c r="I439" t="s">
        <v>64</v>
      </c>
      <c r="L439" t="s">
        <v>65</v>
      </c>
      <c r="M439">
        <v>8619</v>
      </c>
      <c r="O439">
        <v>14.55</v>
      </c>
      <c r="P439">
        <v>125406.45</v>
      </c>
      <c r="Q439">
        <v>15520921</v>
      </c>
      <c r="R439" t="str">
        <f t="shared" si="12"/>
        <v>155209</v>
      </c>
      <c r="S439" t="str">
        <f t="shared" si="13"/>
        <v>1552</v>
      </c>
      <c r="V439" t="s">
        <v>34</v>
      </c>
      <c r="Y439" t="s">
        <v>273</v>
      </c>
      <c r="Z439">
        <v>961373</v>
      </c>
      <c r="AA439" t="s">
        <v>274</v>
      </c>
      <c r="AB439" t="s">
        <v>275</v>
      </c>
      <c r="AG439">
        <f>VLOOKUP(F439,TD_AJUSTE!$A$2:$D$780,3,0)</f>
        <v>0</v>
      </c>
      <c r="AH439">
        <f>VLOOKUP(F439,TD_AJUSTE!$A$2:$D$780,4,0)</f>
        <v>0</v>
      </c>
    </row>
    <row r="440" spans="1:34" x14ac:dyDescent="0.25">
      <c r="A440">
        <v>1022</v>
      </c>
      <c r="F440" t="s">
        <v>3286</v>
      </c>
      <c r="G440" t="s">
        <v>883</v>
      </c>
      <c r="H440" t="s">
        <v>884</v>
      </c>
      <c r="I440" t="s">
        <v>32</v>
      </c>
      <c r="L440" t="s">
        <v>92</v>
      </c>
      <c r="M440">
        <v>225</v>
      </c>
      <c r="O440">
        <v>60</v>
      </c>
      <c r="P440">
        <v>13500</v>
      </c>
      <c r="Q440">
        <v>15453778</v>
      </c>
      <c r="R440" t="str">
        <f t="shared" si="12"/>
        <v>154537</v>
      </c>
      <c r="S440" t="str">
        <f t="shared" si="13"/>
        <v>1545</v>
      </c>
      <c r="V440" t="s">
        <v>34</v>
      </c>
      <c r="Y440" t="s">
        <v>769</v>
      </c>
      <c r="Z440">
        <v>958774</v>
      </c>
      <c r="AA440" t="s">
        <v>770</v>
      </c>
      <c r="AB440" t="s">
        <v>771</v>
      </c>
      <c r="AG440">
        <f>VLOOKUP(F440,TD_AJUSTE!$A$2:$D$780,3,0)</f>
        <v>0</v>
      </c>
      <c r="AH440">
        <f>VLOOKUP(F440,TD_AJUSTE!$A$2:$D$780,4,0)</f>
        <v>0</v>
      </c>
    </row>
    <row r="441" spans="1:34" x14ac:dyDescent="0.25">
      <c r="A441">
        <v>773</v>
      </c>
      <c r="F441" t="s">
        <v>885</v>
      </c>
      <c r="G441" t="s">
        <v>885</v>
      </c>
      <c r="H441" t="s">
        <v>886</v>
      </c>
      <c r="I441" t="s">
        <v>64</v>
      </c>
      <c r="L441" t="s">
        <v>68</v>
      </c>
      <c r="M441">
        <v>150</v>
      </c>
      <c r="O441">
        <v>80</v>
      </c>
      <c r="P441">
        <v>12000</v>
      </c>
      <c r="Q441">
        <v>15295029</v>
      </c>
      <c r="R441" t="str">
        <f t="shared" si="12"/>
        <v>152950</v>
      </c>
      <c r="S441" t="str">
        <f t="shared" si="13"/>
        <v>1529</v>
      </c>
      <c r="V441" t="s">
        <v>34</v>
      </c>
      <c r="Y441" t="s">
        <v>777</v>
      </c>
      <c r="Z441">
        <v>957164</v>
      </c>
      <c r="AA441" t="s">
        <v>778</v>
      </c>
      <c r="AB441" t="s">
        <v>779</v>
      </c>
      <c r="AG441">
        <f>VLOOKUP(F441,TD_AJUSTE!$A$2:$D$780,3,0)</f>
        <v>0</v>
      </c>
      <c r="AH441">
        <f>VLOOKUP(F441,TD_AJUSTE!$A$2:$D$780,4,0)</f>
        <v>0</v>
      </c>
    </row>
    <row r="442" spans="1:34" x14ac:dyDescent="0.25">
      <c r="A442">
        <v>912</v>
      </c>
      <c r="F442" t="s">
        <v>887</v>
      </c>
      <c r="G442" t="s">
        <v>888</v>
      </c>
      <c r="H442" t="s">
        <v>889</v>
      </c>
      <c r="I442" t="s">
        <v>64</v>
      </c>
      <c r="L442" t="s">
        <v>68</v>
      </c>
      <c r="M442">
        <v>400</v>
      </c>
      <c r="O442">
        <v>89.9</v>
      </c>
      <c r="P442">
        <v>35960</v>
      </c>
      <c r="Q442">
        <v>15482233</v>
      </c>
      <c r="R442" t="str">
        <f t="shared" si="12"/>
        <v>154822</v>
      </c>
      <c r="S442" t="str">
        <f t="shared" si="13"/>
        <v>1548</v>
      </c>
      <c r="V442" t="s">
        <v>34</v>
      </c>
      <c r="Y442" t="s">
        <v>782</v>
      </c>
      <c r="Z442">
        <v>956226</v>
      </c>
      <c r="AA442" t="s">
        <v>783</v>
      </c>
      <c r="AB442" t="s">
        <v>784</v>
      </c>
      <c r="AG442">
        <f>VLOOKUP(F442,TD_AJUSTE!$A$2:$D$780,3,0)</f>
        <v>0</v>
      </c>
      <c r="AH442">
        <f>VLOOKUP(F442,TD_AJUSTE!$A$2:$D$780,4,0)</f>
        <v>0</v>
      </c>
    </row>
    <row r="443" spans="1:34" x14ac:dyDescent="0.25">
      <c r="A443">
        <v>390</v>
      </c>
      <c r="F443" t="s">
        <v>890</v>
      </c>
      <c r="G443" t="s">
        <v>890</v>
      </c>
      <c r="H443" t="s">
        <v>891</v>
      </c>
      <c r="I443" t="s">
        <v>64</v>
      </c>
      <c r="L443" t="s">
        <v>68</v>
      </c>
      <c r="M443">
        <v>105</v>
      </c>
      <c r="O443">
        <v>69</v>
      </c>
      <c r="P443">
        <v>7245</v>
      </c>
      <c r="Q443">
        <v>15360324</v>
      </c>
      <c r="R443" t="str">
        <f t="shared" si="12"/>
        <v>153603</v>
      </c>
      <c r="S443" t="str">
        <f t="shared" si="13"/>
        <v>1536</v>
      </c>
      <c r="V443" t="s">
        <v>34</v>
      </c>
      <c r="Y443" t="s">
        <v>235</v>
      </c>
      <c r="Z443">
        <v>955816</v>
      </c>
      <c r="AA443" t="s">
        <v>236</v>
      </c>
      <c r="AB443" t="s">
        <v>237</v>
      </c>
      <c r="AG443">
        <f>VLOOKUP(F443,TD_AJUSTE!$A$2:$D$780,3,0)</f>
        <v>0</v>
      </c>
      <c r="AH443">
        <f>VLOOKUP(F443,TD_AJUSTE!$A$2:$D$780,4,0)</f>
        <v>0</v>
      </c>
    </row>
    <row r="444" spans="1:34" x14ac:dyDescent="0.25">
      <c r="A444">
        <v>99</v>
      </c>
      <c r="F444" t="s">
        <v>3287</v>
      </c>
      <c r="G444" t="s">
        <v>892</v>
      </c>
      <c r="H444" t="s">
        <v>893</v>
      </c>
      <c r="I444" t="s">
        <v>64</v>
      </c>
      <c r="L444" t="s">
        <v>68</v>
      </c>
      <c r="M444">
        <v>30</v>
      </c>
      <c r="O444">
        <v>45</v>
      </c>
      <c r="P444">
        <v>1350</v>
      </c>
      <c r="Q444">
        <v>15221238</v>
      </c>
      <c r="R444" t="str">
        <f t="shared" si="12"/>
        <v>152212</v>
      </c>
      <c r="S444" t="str">
        <f t="shared" si="13"/>
        <v>1522</v>
      </c>
      <c r="V444" t="s">
        <v>34</v>
      </c>
      <c r="Y444" t="s">
        <v>248</v>
      </c>
      <c r="Z444">
        <v>960286</v>
      </c>
      <c r="AA444" t="s">
        <v>249</v>
      </c>
      <c r="AB444" t="s">
        <v>250</v>
      </c>
      <c r="AG444">
        <f>VLOOKUP(F444,TD_AJUSTE!$A$2:$D$780,3,0)</f>
        <v>0</v>
      </c>
      <c r="AH444">
        <f>VLOOKUP(F444,TD_AJUSTE!$A$2:$D$780,4,0)</f>
        <v>0</v>
      </c>
    </row>
    <row r="445" spans="1:34" x14ac:dyDescent="0.25">
      <c r="A445">
        <v>1151</v>
      </c>
      <c r="F445" t="s">
        <v>3287</v>
      </c>
      <c r="G445" t="s">
        <v>894</v>
      </c>
      <c r="H445" t="s">
        <v>895</v>
      </c>
      <c r="I445" t="s">
        <v>64</v>
      </c>
      <c r="L445" t="s">
        <v>68</v>
      </c>
      <c r="M445">
        <v>460</v>
      </c>
      <c r="O445">
        <v>37.700000000000003</v>
      </c>
      <c r="P445">
        <v>17342</v>
      </c>
      <c r="Q445">
        <v>15488862</v>
      </c>
      <c r="R445" t="str">
        <f t="shared" si="12"/>
        <v>154888</v>
      </c>
      <c r="S445" t="str">
        <f t="shared" si="13"/>
        <v>1548</v>
      </c>
      <c r="V445" t="s">
        <v>34</v>
      </c>
      <c r="Y445" t="s">
        <v>263</v>
      </c>
      <c r="Z445">
        <v>959227</v>
      </c>
      <c r="AA445" t="s">
        <v>264</v>
      </c>
      <c r="AB445" t="s">
        <v>265</v>
      </c>
      <c r="AG445">
        <f>VLOOKUP(F445,TD_AJUSTE!$A$2:$D$780,3,0)</f>
        <v>0</v>
      </c>
      <c r="AH445">
        <f>VLOOKUP(F445,TD_AJUSTE!$A$2:$D$780,4,0)</f>
        <v>0</v>
      </c>
    </row>
    <row r="446" spans="1:34" x14ac:dyDescent="0.25">
      <c r="A446">
        <v>1645</v>
      </c>
      <c r="F446" t="s">
        <v>1351</v>
      </c>
      <c r="G446" t="s">
        <v>897</v>
      </c>
      <c r="H446" t="s">
        <v>897</v>
      </c>
      <c r="I446" t="s">
        <v>64</v>
      </c>
      <c r="L446" t="s">
        <v>68</v>
      </c>
      <c r="M446">
        <v>480</v>
      </c>
      <c r="O446">
        <v>49</v>
      </c>
      <c r="P446">
        <v>23520</v>
      </c>
      <c r="Q446">
        <v>15472776</v>
      </c>
      <c r="R446" t="str">
        <f t="shared" si="12"/>
        <v>154727</v>
      </c>
      <c r="S446" t="str">
        <f t="shared" si="13"/>
        <v>1547</v>
      </c>
      <c r="V446" t="s">
        <v>34</v>
      </c>
      <c r="Y446" t="s">
        <v>40</v>
      </c>
      <c r="Z446">
        <v>963075</v>
      </c>
      <c r="AA446" t="s">
        <v>41</v>
      </c>
      <c r="AB446" t="s">
        <v>42</v>
      </c>
      <c r="AG446" t="str">
        <f>VLOOKUP(F446,TD_AJUSTE!$A$2:$D$780,3,0)</f>
        <v>CAMISA</v>
      </c>
      <c r="AH446" t="str">
        <f>VLOOKUP(F446,TD_AJUSTE!$A$2:$D$780,4,0)</f>
        <v>Uniforme</v>
      </c>
    </row>
    <row r="447" spans="1:34" x14ac:dyDescent="0.25">
      <c r="A447">
        <v>1634</v>
      </c>
      <c r="F447" t="s">
        <v>1351</v>
      </c>
      <c r="G447" t="s">
        <v>898</v>
      </c>
      <c r="H447" t="s">
        <v>898</v>
      </c>
      <c r="I447" t="s">
        <v>64</v>
      </c>
      <c r="L447" t="s">
        <v>68</v>
      </c>
      <c r="M447">
        <v>30</v>
      </c>
      <c r="O447">
        <v>49</v>
      </c>
      <c r="P447">
        <v>1470</v>
      </c>
      <c r="Q447">
        <v>15472775</v>
      </c>
      <c r="R447" t="str">
        <f t="shared" si="12"/>
        <v>154727</v>
      </c>
      <c r="S447" t="str">
        <f t="shared" si="13"/>
        <v>1547</v>
      </c>
      <c r="V447" t="s">
        <v>34</v>
      </c>
      <c r="Y447" t="s">
        <v>40</v>
      </c>
      <c r="Z447">
        <v>963075</v>
      </c>
      <c r="AA447" t="s">
        <v>41</v>
      </c>
      <c r="AB447" t="s">
        <v>42</v>
      </c>
      <c r="AG447" t="str">
        <f>VLOOKUP(F447,TD_AJUSTE!$A$2:$D$780,3,0)</f>
        <v>CAMISA</v>
      </c>
      <c r="AH447" t="str">
        <f>VLOOKUP(F447,TD_AJUSTE!$A$2:$D$780,4,0)</f>
        <v>Uniforme</v>
      </c>
    </row>
    <row r="448" spans="1:34" x14ac:dyDescent="0.25">
      <c r="A448">
        <v>1665</v>
      </c>
      <c r="F448" t="s">
        <v>1351</v>
      </c>
      <c r="G448" t="s">
        <v>898</v>
      </c>
      <c r="H448" t="s">
        <v>898</v>
      </c>
      <c r="I448" t="s">
        <v>64</v>
      </c>
      <c r="L448" t="s">
        <v>68</v>
      </c>
      <c r="M448">
        <v>13</v>
      </c>
      <c r="O448">
        <v>49</v>
      </c>
      <c r="P448">
        <v>637</v>
      </c>
      <c r="Q448">
        <v>15486774</v>
      </c>
      <c r="R448" t="str">
        <f t="shared" si="12"/>
        <v>154867</v>
      </c>
      <c r="S448" t="str">
        <f t="shared" si="13"/>
        <v>1548</v>
      </c>
      <c r="V448" t="s">
        <v>34</v>
      </c>
      <c r="Y448" t="s">
        <v>231</v>
      </c>
      <c r="Z448">
        <v>962320</v>
      </c>
      <c r="AA448" t="s">
        <v>41</v>
      </c>
      <c r="AB448" t="s">
        <v>232</v>
      </c>
      <c r="AG448" t="str">
        <f>VLOOKUP(F448,TD_AJUSTE!$A$2:$D$780,3,0)</f>
        <v>CAMISA</v>
      </c>
      <c r="AH448" t="str">
        <f>VLOOKUP(F448,TD_AJUSTE!$A$2:$D$780,4,0)</f>
        <v>Uniforme</v>
      </c>
    </row>
    <row r="449" spans="1:34" x14ac:dyDescent="0.25">
      <c r="A449">
        <v>1519</v>
      </c>
      <c r="F449" t="s">
        <v>1351</v>
      </c>
      <c r="G449" t="s">
        <v>899</v>
      </c>
      <c r="H449" t="s">
        <v>899</v>
      </c>
      <c r="I449" t="s">
        <v>64</v>
      </c>
      <c r="L449" t="s">
        <v>68</v>
      </c>
      <c r="M449">
        <v>450</v>
      </c>
      <c r="O449">
        <v>49</v>
      </c>
      <c r="P449">
        <v>22050</v>
      </c>
      <c r="Q449">
        <v>15487057</v>
      </c>
      <c r="R449" t="str">
        <f t="shared" si="12"/>
        <v>154870</v>
      </c>
      <c r="S449" t="str">
        <f t="shared" si="13"/>
        <v>1548</v>
      </c>
      <c r="V449" t="s">
        <v>34</v>
      </c>
      <c r="Y449" t="s">
        <v>253</v>
      </c>
      <c r="Z449">
        <v>962756</v>
      </c>
      <c r="AA449" t="s">
        <v>254</v>
      </c>
      <c r="AB449" t="s">
        <v>255</v>
      </c>
      <c r="AG449" t="str">
        <f>VLOOKUP(F449,TD_AJUSTE!$A$2:$D$780,3,0)</f>
        <v>CAMISA</v>
      </c>
      <c r="AH449" t="str">
        <f>VLOOKUP(F449,TD_AJUSTE!$A$2:$D$780,4,0)</f>
        <v>Uniforme</v>
      </c>
    </row>
    <row r="450" spans="1:34" x14ac:dyDescent="0.25">
      <c r="A450">
        <v>795</v>
      </c>
      <c r="F450" t="s">
        <v>1351</v>
      </c>
      <c r="G450" t="s">
        <v>900</v>
      </c>
      <c r="H450" t="s">
        <v>900</v>
      </c>
      <c r="I450" t="s">
        <v>64</v>
      </c>
      <c r="L450" t="s">
        <v>68</v>
      </c>
      <c r="M450">
        <v>254</v>
      </c>
      <c r="O450">
        <v>50</v>
      </c>
      <c r="P450">
        <v>12700</v>
      </c>
      <c r="Q450">
        <v>15495316</v>
      </c>
      <c r="R450" t="str">
        <f t="shared" ref="R450:R513" si="14">LEFT(Q450,6)</f>
        <v>154953</v>
      </c>
      <c r="S450" t="str">
        <f t="shared" ref="S450:S513" si="15">LEFT(Q450,4)</f>
        <v>1549</v>
      </c>
      <c r="V450" t="s">
        <v>34</v>
      </c>
      <c r="Y450" t="s">
        <v>35</v>
      </c>
      <c r="Z450">
        <v>959816</v>
      </c>
      <c r="AA450" t="s">
        <v>36</v>
      </c>
      <c r="AB450" t="s">
        <v>37</v>
      </c>
      <c r="AG450" t="str">
        <f>VLOOKUP(F450,TD_AJUSTE!$A$2:$D$780,3,0)</f>
        <v>CAMISA</v>
      </c>
      <c r="AH450" t="str">
        <f>VLOOKUP(F450,TD_AJUSTE!$A$2:$D$780,4,0)</f>
        <v>Uniforme</v>
      </c>
    </row>
    <row r="451" spans="1:34" x14ac:dyDescent="0.25">
      <c r="A451">
        <v>1712</v>
      </c>
      <c r="F451" t="s">
        <v>901</v>
      </c>
      <c r="G451" t="s">
        <v>902</v>
      </c>
      <c r="H451" t="s">
        <v>903</v>
      </c>
      <c r="I451" t="s">
        <v>64</v>
      </c>
      <c r="L451" t="s">
        <v>68</v>
      </c>
      <c r="M451">
        <v>9030</v>
      </c>
      <c r="O451">
        <v>31.66</v>
      </c>
      <c r="P451">
        <v>285889.8</v>
      </c>
      <c r="Q451">
        <v>15520911</v>
      </c>
      <c r="R451" t="str">
        <f t="shared" si="14"/>
        <v>155209</v>
      </c>
      <c r="S451" t="str">
        <f t="shared" si="15"/>
        <v>1552</v>
      </c>
      <c r="V451" t="s">
        <v>34</v>
      </c>
      <c r="Y451" t="s">
        <v>273</v>
      </c>
      <c r="Z451">
        <v>961373</v>
      </c>
      <c r="AA451" t="s">
        <v>274</v>
      </c>
      <c r="AB451" t="s">
        <v>275</v>
      </c>
      <c r="AG451">
        <f>VLOOKUP(F451,TD_AJUSTE!$A$2:$D$780,3,0)</f>
        <v>0</v>
      </c>
      <c r="AH451">
        <f>VLOOKUP(F451,TD_AJUSTE!$A$2:$D$780,4,0)</f>
        <v>0</v>
      </c>
    </row>
    <row r="452" spans="1:34" x14ac:dyDescent="0.25">
      <c r="A452">
        <v>102</v>
      </c>
      <c r="F452" t="s">
        <v>904</v>
      </c>
      <c r="G452" t="s">
        <v>905</v>
      </c>
      <c r="H452" t="s">
        <v>906</v>
      </c>
      <c r="I452" t="s">
        <v>64</v>
      </c>
      <c r="L452" t="s">
        <v>68</v>
      </c>
      <c r="M452">
        <v>15</v>
      </c>
      <c r="O452">
        <v>60</v>
      </c>
      <c r="P452">
        <v>900</v>
      </c>
      <c r="Q452">
        <v>15221237</v>
      </c>
      <c r="R452" t="str">
        <f t="shared" si="14"/>
        <v>152212</v>
      </c>
      <c r="S452" t="str">
        <f t="shared" si="15"/>
        <v>1522</v>
      </c>
      <c r="V452" t="s">
        <v>34</v>
      </c>
      <c r="Y452" t="s">
        <v>248</v>
      </c>
      <c r="Z452">
        <v>960286</v>
      </c>
      <c r="AA452" t="s">
        <v>249</v>
      </c>
      <c r="AB452" t="s">
        <v>250</v>
      </c>
      <c r="AG452" t="str">
        <f>VLOOKUP(F452,TD_AJUSTE!$A$2:$D$780,3,0)</f>
        <v>CAMISA GOLA POLO</v>
      </c>
      <c r="AH452">
        <f>VLOOKUP(F452,TD_AJUSTE!$A$2:$D$780,4,0)</f>
        <v>0</v>
      </c>
    </row>
    <row r="453" spans="1:34" x14ac:dyDescent="0.25">
      <c r="A453">
        <v>763</v>
      </c>
      <c r="F453" t="s">
        <v>907</v>
      </c>
      <c r="G453" t="s">
        <v>907</v>
      </c>
      <c r="H453" t="s">
        <v>908</v>
      </c>
      <c r="I453" t="s">
        <v>64</v>
      </c>
      <c r="L453" t="s">
        <v>68</v>
      </c>
      <c r="M453">
        <v>150</v>
      </c>
      <c r="O453">
        <v>40</v>
      </c>
      <c r="P453">
        <v>6000</v>
      </c>
      <c r="Q453">
        <v>15295063</v>
      </c>
      <c r="R453" t="str">
        <f t="shared" si="14"/>
        <v>152950</v>
      </c>
      <c r="S453" t="str">
        <f t="shared" si="15"/>
        <v>1529</v>
      </c>
      <c r="V453" t="s">
        <v>34</v>
      </c>
      <c r="Y453" t="s">
        <v>777</v>
      </c>
      <c r="Z453">
        <v>957164</v>
      </c>
      <c r="AA453" t="s">
        <v>778</v>
      </c>
      <c r="AB453" t="s">
        <v>779</v>
      </c>
      <c r="AG453">
        <f>VLOOKUP(F453,TD_AJUSTE!$A$2:$D$780,3,0)</f>
        <v>0</v>
      </c>
      <c r="AH453">
        <f>VLOOKUP(F453,TD_AJUSTE!$A$2:$D$780,4,0)</f>
        <v>0</v>
      </c>
    </row>
    <row r="454" spans="1:34" x14ac:dyDescent="0.25">
      <c r="A454">
        <v>1677</v>
      </c>
      <c r="F454" t="s">
        <v>1351</v>
      </c>
      <c r="G454" t="s">
        <v>909</v>
      </c>
      <c r="H454" t="s">
        <v>910</v>
      </c>
      <c r="I454" t="s">
        <v>64</v>
      </c>
      <c r="L454" t="s">
        <v>68</v>
      </c>
      <c r="M454">
        <v>1100</v>
      </c>
      <c r="O454">
        <v>35.4</v>
      </c>
      <c r="P454">
        <v>38940</v>
      </c>
      <c r="Q454">
        <v>15508162</v>
      </c>
      <c r="R454" t="str">
        <f t="shared" si="14"/>
        <v>155081</v>
      </c>
      <c r="S454" t="str">
        <f t="shared" si="15"/>
        <v>1550</v>
      </c>
      <c r="V454" t="s">
        <v>34</v>
      </c>
      <c r="Y454" t="s">
        <v>242</v>
      </c>
      <c r="Z454">
        <v>963025</v>
      </c>
      <c r="AA454" t="s">
        <v>243</v>
      </c>
      <c r="AB454" t="s">
        <v>244</v>
      </c>
      <c r="AG454" t="str">
        <f>VLOOKUP(F454,TD_AJUSTE!$A$2:$D$780,3,0)</f>
        <v>CAMISA</v>
      </c>
      <c r="AH454" t="str">
        <f>VLOOKUP(F454,TD_AJUSTE!$A$2:$D$780,4,0)</f>
        <v>Uniforme</v>
      </c>
    </row>
    <row r="455" spans="1:34" x14ac:dyDescent="0.25">
      <c r="A455">
        <v>1704</v>
      </c>
      <c r="F455" t="s">
        <v>904</v>
      </c>
      <c r="G455" t="s">
        <v>911</v>
      </c>
      <c r="H455" t="s">
        <v>912</v>
      </c>
      <c r="I455" t="s">
        <v>64</v>
      </c>
      <c r="L455" t="s">
        <v>68</v>
      </c>
      <c r="M455">
        <v>5023</v>
      </c>
      <c r="O455">
        <v>40</v>
      </c>
      <c r="P455">
        <v>200920</v>
      </c>
      <c r="Q455">
        <v>15520913</v>
      </c>
      <c r="R455" t="str">
        <f t="shared" si="14"/>
        <v>155209</v>
      </c>
      <c r="S455" t="str">
        <f t="shared" si="15"/>
        <v>1552</v>
      </c>
      <c r="V455" t="s">
        <v>34</v>
      </c>
      <c r="Y455" t="s">
        <v>273</v>
      </c>
      <c r="Z455">
        <v>961373</v>
      </c>
      <c r="AA455" t="s">
        <v>274</v>
      </c>
      <c r="AB455" t="s">
        <v>275</v>
      </c>
      <c r="AG455" t="str">
        <f>VLOOKUP(F455,TD_AJUSTE!$A$2:$D$780,3,0)</f>
        <v>CAMISA GOLA POLO</v>
      </c>
      <c r="AH455">
        <f>VLOOKUP(F455,TD_AJUSTE!$A$2:$D$780,4,0)</f>
        <v>0</v>
      </c>
    </row>
    <row r="456" spans="1:34" x14ac:dyDescent="0.25">
      <c r="A456">
        <v>1033</v>
      </c>
      <c r="F456" t="s">
        <v>1351</v>
      </c>
      <c r="G456" t="s">
        <v>913</v>
      </c>
      <c r="H456" t="s">
        <v>914</v>
      </c>
      <c r="I456" t="s">
        <v>64</v>
      </c>
      <c r="L456" t="s">
        <v>65</v>
      </c>
      <c r="M456">
        <v>2000</v>
      </c>
      <c r="O456">
        <v>37</v>
      </c>
      <c r="P456">
        <v>74000</v>
      </c>
      <c r="Q456">
        <v>15453719</v>
      </c>
      <c r="R456" t="str">
        <f t="shared" si="14"/>
        <v>154537</v>
      </c>
      <c r="S456" t="str">
        <f t="shared" si="15"/>
        <v>1545</v>
      </c>
      <c r="V456" t="s">
        <v>34</v>
      </c>
      <c r="Y456" t="s">
        <v>769</v>
      </c>
      <c r="Z456">
        <v>958774</v>
      </c>
      <c r="AA456" t="s">
        <v>770</v>
      </c>
      <c r="AB456" t="s">
        <v>771</v>
      </c>
      <c r="AG456" t="str">
        <f>VLOOKUP(F456,TD_AJUSTE!$A$2:$D$780,3,0)</f>
        <v>CAMISA</v>
      </c>
      <c r="AH456" t="str">
        <f>VLOOKUP(F456,TD_AJUSTE!$A$2:$D$780,4,0)</f>
        <v>Uniforme</v>
      </c>
    </row>
    <row r="457" spans="1:34" x14ac:dyDescent="0.25">
      <c r="A457">
        <v>345</v>
      </c>
      <c r="F457" t="s">
        <v>3288</v>
      </c>
      <c r="G457" t="s">
        <v>915</v>
      </c>
      <c r="H457" t="s">
        <v>916</v>
      </c>
      <c r="I457" t="s">
        <v>64</v>
      </c>
      <c r="L457" t="s">
        <v>68</v>
      </c>
      <c r="M457">
        <v>100</v>
      </c>
      <c r="O457">
        <v>40</v>
      </c>
      <c r="P457">
        <v>4000</v>
      </c>
      <c r="Q457">
        <v>15286606</v>
      </c>
      <c r="R457" t="str">
        <f t="shared" si="14"/>
        <v>152866</v>
      </c>
      <c r="S457" t="str">
        <f t="shared" si="15"/>
        <v>1528</v>
      </c>
      <c r="V457" t="s">
        <v>34</v>
      </c>
      <c r="Y457" t="s">
        <v>735</v>
      </c>
      <c r="Z457">
        <v>955753</v>
      </c>
      <c r="AA457" t="s">
        <v>736</v>
      </c>
      <c r="AB457" t="s">
        <v>737</v>
      </c>
      <c r="AG457">
        <f>VLOOKUP(F457,TD_AJUSTE!$A$2:$D$780,3,0)</f>
        <v>0</v>
      </c>
      <c r="AH457">
        <f>VLOOKUP(F457,TD_AJUSTE!$A$2:$D$780,4,0)</f>
        <v>0</v>
      </c>
    </row>
    <row r="458" spans="1:34" x14ac:dyDescent="0.25">
      <c r="A458">
        <v>772</v>
      </c>
      <c r="F458" t="s">
        <v>1351</v>
      </c>
      <c r="G458" t="s">
        <v>917</v>
      </c>
      <c r="H458" t="s">
        <v>918</v>
      </c>
      <c r="I458" t="s">
        <v>64</v>
      </c>
      <c r="L458" t="s">
        <v>68</v>
      </c>
      <c r="M458">
        <v>150</v>
      </c>
      <c r="O458">
        <v>40</v>
      </c>
      <c r="P458">
        <v>6000</v>
      </c>
      <c r="Q458">
        <v>15295030</v>
      </c>
      <c r="R458" t="str">
        <f t="shared" si="14"/>
        <v>152950</v>
      </c>
      <c r="S458" t="str">
        <f t="shared" si="15"/>
        <v>1529</v>
      </c>
      <c r="V458" t="s">
        <v>34</v>
      </c>
      <c r="Y458" t="s">
        <v>777</v>
      </c>
      <c r="Z458">
        <v>957164</v>
      </c>
      <c r="AA458" t="s">
        <v>778</v>
      </c>
      <c r="AB458" t="s">
        <v>779</v>
      </c>
      <c r="AG458" t="str">
        <f>VLOOKUP(F458,TD_AJUSTE!$A$2:$D$780,3,0)</f>
        <v>CAMISA</v>
      </c>
      <c r="AH458" t="str">
        <f>VLOOKUP(F458,TD_AJUSTE!$A$2:$D$780,4,0)</f>
        <v>Uniforme</v>
      </c>
    </row>
    <row r="459" spans="1:34" x14ac:dyDescent="0.25">
      <c r="A459">
        <v>447</v>
      </c>
      <c r="F459" t="s">
        <v>1351</v>
      </c>
      <c r="G459" t="s">
        <v>919</v>
      </c>
      <c r="H459" t="s">
        <v>920</v>
      </c>
      <c r="I459" t="s">
        <v>64</v>
      </c>
      <c r="L459" t="s">
        <v>68</v>
      </c>
      <c r="M459">
        <v>420</v>
      </c>
      <c r="O459">
        <v>40</v>
      </c>
      <c r="P459">
        <v>16800</v>
      </c>
      <c r="Q459">
        <v>15421178</v>
      </c>
      <c r="R459" t="str">
        <f t="shared" si="14"/>
        <v>154211</v>
      </c>
      <c r="S459" t="str">
        <f t="shared" si="15"/>
        <v>1542</v>
      </c>
      <c r="V459" t="s">
        <v>34</v>
      </c>
      <c r="Y459" t="s">
        <v>238</v>
      </c>
      <c r="Z459">
        <v>955910</v>
      </c>
      <c r="AA459" t="s">
        <v>236</v>
      </c>
      <c r="AB459" t="s">
        <v>239</v>
      </c>
      <c r="AG459" t="str">
        <f>VLOOKUP(F459,TD_AJUSTE!$A$2:$D$780,3,0)</f>
        <v>CAMISA</v>
      </c>
      <c r="AH459" t="str">
        <f>VLOOKUP(F459,TD_AJUSTE!$A$2:$D$780,4,0)</f>
        <v>Uniforme</v>
      </c>
    </row>
    <row r="460" spans="1:34" x14ac:dyDescent="0.25">
      <c r="A460">
        <v>435</v>
      </c>
      <c r="F460" t="s">
        <v>1351</v>
      </c>
      <c r="G460" t="s">
        <v>921</v>
      </c>
      <c r="H460" t="s">
        <v>922</v>
      </c>
      <c r="I460" t="s">
        <v>64</v>
      </c>
      <c r="L460" t="s">
        <v>68</v>
      </c>
      <c r="M460">
        <v>861</v>
      </c>
      <c r="O460">
        <v>40</v>
      </c>
      <c r="P460">
        <v>34440</v>
      </c>
      <c r="Q460">
        <v>15360042</v>
      </c>
      <c r="R460" t="str">
        <f t="shared" si="14"/>
        <v>153600</v>
      </c>
      <c r="S460" t="str">
        <f t="shared" si="15"/>
        <v>1536</v>
      </c>
      <c r="V460" t="s">
        <v>34</v>
      </c>
      <c r="Y460" t="s">
        <v>235</v>
      </c>
      <c r="Z460">
        <v>955816</v>
      </c>
      <c r="AA460" t="s">
        <v>236</v>
      </c>
      <c r="AB460" t="s">
        <v>237</v>
      </c>
      <c r="AG460" t="str">
        <f>VLOOKUP(F460,TD_AJUSTE!$A$2:$D$780,3,0)</f>
        <v>CAMISA</v>
      </c>
      <c r="AH460" t="str">
        <f>VLOOKUP(F460,TD_AJUSTE!$A$2:$D$780,4,0)</f>
        <v>Uniforme</v>
      </c>
    </row>
    <row r="461" spans="1:34" x14ac:dyDescent="0.25">
      <c r="A461">
        <v>1032</v>
      </c>
      <c r="F461" t="s">
        <v>1351</v>
      </c>
      <c r="G461" t="s">
        <v>923</v>
      </c>
      <c r="H461" t="s">
        <v>924</v>
      </c>
      <c r="I461" t="s">
        <v>64</v>
      </c>
      <c r="L461" t="s">
        <v>65</v>
      </c>
      <c r="M461">
        <v>200</v>
      </c>
      <c r="O461">
        <v>37</v>
      </c>
      <c r="P461">
        <v>7400</v>
      </c>
      <c r="Q461">
        <v>15453717</v>
      </c>
      <c r="R461" t="str">
        <f t="shared" si="14"/>
        <v>154537</v>
      </c>
      <c r="S461" t="str">
        <f t="shared" si="15"/>
        <v>1545</v>
      </c>
      <c r="V461" t="s">
        <v>34</v>
      </c>
      <c r="Y461" t="s">
        <v>769</v>
      </c>
      <c r="Z461">
        <v>958774</v>
      </c>
      <c r="AA461" t="s">
        <v>770</v>
      </c>
      <c r="AB461" t="s">
        <v>771</v>
      </c>
      <c r="AG461" t="str">
        <f>VLOOKUP(F461,TD_AJUSTE!$A$2:$D$780,3,0)</f>
        <v>CAMISA</v>
      </c>
      <c r="AH461" t="str">
        <f>VLOOKUP(F461,TD_AJUSTE!$A$2:$D$780,4,0)</f>
        <v>Uniforme</v>
      </c>
    </row>
    <row r="462" spans="1:34" x14ac:dyDescent="0.25">
      <c r="A462">
        <v>1063</v>
      </c>
      <c r="F462" t="s">
        <v>3289</v>
      </c>
      <c r="G462" t="s">
        <v>925</v>
      </c>
      <c r="H462" t="s">
        <v>926</v>
      </c>
      <c r="I462" t="s">
        <v>64</v>
      </c>
      <c r="L462" t="s">
        <v>65</v>
      </c>
      <c r="M462">
        <v>100</v>
      </c>
      <c r="O462">
        <v>18</v>
      </c>
      <c r="P462">
        <v>1800</v>
      </c>
      <c r="Q462">
        <v>15326994</v>
      </c>
      <c r="R462" t="str">
        <f t="shared" si="14"/>
        <v>153269</v>
      </c>
      <c r="S462" t="str">
        <f t="shared" si="15"/>
        <v>1532</v>
      </c>
      <c r="V462" t="s">
        <v>34</v>
      </c>
      <c r="Y462" t="s">
        <v>849</v>
      </c>
      <c r="Z462">
        <v>957170</v>
      </c>
      <c r="AA462" t="s">
        <v>850</v>
      </c>
      <c r="AB462" t="s">
        <v>851</v>
      </c>
      <c r="AG462">
        <f>VLOOKUP(F462,TD_AJUSTE!$A$2:$D$780,3,0)</f>
        <v>0</v>
      </c>
      <c r="AH462">
        <f>VLOOKUP(F462,TD_AJUSTE!$A$2:$D$780,4,0)</f>
        <v>0</v>
      </c>
    </row>
    <row r="463" spans="1:34" x14ac:dyDescent="0.25">
      <c r="A463">
        <v>1698</v>
      </c>
      <c r="F463" t="s">
        <v>3290</v>
      </c>
      <c r="G463" t="s">
        <v>927</v>
      </c>
      <c r="H463" t="s">
        <v>928</v>
      </c>
      <c r="I463" t="s">
        <v>64</v>
      </c>
      <c r="L463" t="s">
        <v>65</v>
      </c>
      <c r="M463">
        <v>9599</v>
      </c>
      <c r="O463">
        <v>1.78</v>
      </c>
      <c r="P463">
        <v>17086.22</v>
      </c>
      <c r="Q463">
        <v>15520941</v>
      </c>
      <c r="R463" t="str">
        <f t="shared" si="14"/>
        <v>155209</v>
      </c>
      <c r="S463" t="str">
        <f t="shared" si="15"/>
        <v>1552</v>
      </c>
      <c r="V463" t="s">
        <v>34</v>
      </c>
      <c r="Y463" t="s">
        <v>273</v>
      </c>
      <c r="Z463">
        <v>961373</v>
      </c>
      <c r="AA463" t="s">
        <v>274</v>
      </c>
      <c r="AB463" t="s">
        <v>275</v>
      </c>
      <c r="AG463">
        <f>VLOOKUP(F463,TD_AJUSTE!$A$2:$D$780,3,0)</f>
        <v>0</v>
      </c>
      <c r="AH463">
        <f>VLOOKUP(F463,TD_AJUSTE!$A$2:$D$780,4,0)</f>
        <v>0</v>
      </c>
    </row>
    <row r="464" spans="1:34" x14ac:dyDescent="0.25">
      <c r="A464">
        <v>429</v>
      </c>
      <c r="F464" t="s">
        <v>3235</v>
      </c>
      <c r="G464" t="s">
        <v>929</v>
      </c>
      <c r="H464" t="s">
        <v>930</v>
      </c>
      <c r="I464" t="s">
        <v>64</v>
      </c>
      <c r="L464" t="s">
        <v>65</v>
      </c>
      <c r="M464">
        <v>4</v>
      </c>
      <c r="O464">
        <v>22</v>
      </c>
      <c r="P464">
        <v>88</v>
      </c>
      <c r="Q464">
        <v>15360020</v>
      </c>
      <c r="R464" t="str">
        <f t="shared" si="14"/>
        <v>153600</v>
      </c>
      <c r="S464" t="str">
        <f t="shared" si="15"/>
        <v>1536</v>
      </c>
      <c r="V464" t="s">
        <v>34</v>
      </c>
      <c r="Y464" t="s">
        <v>235</v>
      </c>
      <c r="Z464">
        <v>955816</v>
      </c>
      <c r="AA464" t="s">
        <v>236</v>
      </c>
      <c r="AB464" t="s">
        <v>237</v>
      </c>
      <c r="AG464">
        <f>VLOOKUP(F464,TD_AJUSTE!$A$2:$D$780,3,0)</f>
        <v>0</v>
      </c>
      <c r="AH464">
        <f>VLOOKUP(F464,TD_AJUSTE!$A$2:$D$780,4,0)</f>
        <v>0</v>
      </c>
    </row>
    <row r="465" spans="1:34" x14ac:dyDescent="0.25">
      <c r="A465">
        <v>417</v>
      </c>
      <c r="F465" t="s">
        <v>3291</v>
      </c>
      <c r="G465" t="s">
        <v>931</v>
      </c>
      <c r="H465" t="s">
        <v>932</v>
      </c>
      <c r="I465" t="s">
        <v>64</v>
      </c>
      <c r="L465" t="s">
        <v>68</v>
      </c>
      <c r="M465">
        <v>420</v>
      </c>
      <c r="O465">
        <v>28</v>
      </c>
      <c r="P465">
        <v>11760</v>
      </c>
      <c r="Q465">
        <v>15360046</v>
      </c>
      <c r="R465" t="str">
        <f t="shared" si="14"/>
        <v>153600</v>
      </c>
      <c r="S465" t="str">
        <f t="shared" si="15"/>
        <v>1536</v>
      </c>
      <c r="V465" t="s">
        <v>34</v>
      </c>
      <c r="Y465" t="s">
        <v>235</v>
      </c>
      <c r="Z465">
        <v>955816</v>
      </c>
      <c r="AA465" t="s">
        <v>236</v>
      </c>
      <c r="AB465" t="s">
        <v>237</v>
      </c>
      <c r="AG465">
        <f>VLOOKUP(F465,TD_AJUSTE!$A$2:$D$780,3,0)</f>
        <v>0</v>
      </c>
      <c r="AH465">
        <f>VLOOKUP(F465,TD_AJUSTE!$A$2:$D$780,4,0)</f>
        <v>0</v>
      </c>
    </row>
    <row r="466" spans="1:34" x14ac:dyDescent="0.25">
      <c r="A466">
        <v>469</v>
      </c>
      <c r="F466" t="s">
        <v>3291</v>
      </c>
      <c r="G466" t="s">
        <v>931</v>
      </c>
      <c r="H466" t="s">
        <v>932</v>
      </c>
      <c r="I466" t="s">
        <v>64</v>
      </c>
      <c r="L466" t="s">
        <v>68</v>
      </c>
      <c r="M466">
        <v>210</v>
      </c>
      <c r="O466">
        <v>28</v>
      </c>
      <c r="P466">
        <v>5880</v>
      </c>
      <c r="Q466">
        <v>15421180</v>
      </c>
      <c r="R466" t="str">
        <f t="shared" si="14"/>
        <v>154211</v>
      </c>
      <c r="S466" t="str">
        <f t="shared" si="15"/>
        <v>1542</v>
      </c>
      <c r="V466" t="s">
        <v>34</v>
      </c>
      <c r="Y466" t="s">
        <v>238</v>
      </c>
      <c r="Z466">
        <v>955910</v>
      </c>
      <c r="AA466" t="s">
        <v>236</v>
      </c>
      <c r="AB466" t="s">
        <v>239</v>
      </c>
      <c r="AG466">
        <f>VLOOKUP(F466,TD_AJUSTE!$A$2:$D$780,3,0)</f>
        <v>0</v>
      </c>
      <c r="AH466">
        <f>VLOOKUP(F466,TD_AJUSTE!$A$2:$D$780,4,0)</f>
        <v>0</v>
      </c>
    </row>
    <row r="467" spans="1:34" x14ac:dyDescent="0.25">
      <c r="A467">
        <v>397</v>
      </c>
      <c r="F467" t="s">
        <v>934</v>
      </c>
      <c r="G467" t="s">
        <v>934</v>
      </c>
      <c r="H467" t="s">
        <v>933</v>
      </c>
      <c r="I467" t="s">
        <v>64</v>
      </c>
      <c r="L467" t="s">
        <v>68</v>
      </c>
      <c r="M467">
        <v>110</v>
      </c>
      <c r="O467">
        <v>146</v>
      </c>
      <c r="P467">
        <v>16060</v>
      </c>
      <c r="Q467">
        <v>15360072</v>
      </c>
      <c r="R467" t="str">
        <f t="shared" si="14"/>
        <v>153600</v>
      </c>
      <c r="S467" t="str">
        <f t="shared" si="15"/>
        <v>1536</v>
      </c>
      <c r="V467" t="s">
        <v>34</v>
      </c>
      <c r="Y467" t="s">
        <v>235</v>
      </c>
      <c r="Z467">
        <v>955816</v>
      </c>
      <c r="AA467" t="s">
        <v>236</v>
      </c>
      <c r="AB467" t="s">
        <v>237</v>
      </c>
      <c r="AG467">
        <f>VLOOKUP(F467,TD_AJUSTE!$A$2:$D$780,3,0)</f>
        <v>0</v>
      </c>
      <c r="AH467">
        <f>VLOOKUP(F467,TD_AJUSTE!$A$2:$D$780,4,0)</f>
        <v>0</v>
      </c>
    </row>
    <row r="468" spans="1:34" x14ac:dyDescent="0.25">
      <c r="A468">
        <v>1688</v>
      </c>
      <c r="F468" t="s">
        <v>3292</v>
      </c>
      <c r="G468" t="s">
        <v>935</v>
      </c>
      <c r="H468" t="s">
        <v>936</v>
      </c>
      <c r="I468" t="s">
        <v>64</v>
      </c>
      <c r="L468" t="s">
        <v>65</v>
      </c>
      <c r="M468">
        <v>1100</v>
      </c>
      <c r="O468">
        <v>109</v>
      </c>
      <c r="P468">
        <v>119900</v>
      </c>
      <c r="Q468">
        <v>15508190</v>
      </c>
      <c r="R468" t="str">
        <f t="shared" si="14"/>
        <v>155081</v>
      </c>
      <c r="S468" t="str">
        <f t="shared" si="15"/>
        <v>1550</v>
      </c>
      <c r="V468" t="s">
        <v>34</v>
      </c>
      <c r="Y468" t="s">
        <v>242</v>
      </c>
      <c r="Z468">
        <v>963025</v>
      </c>
      <c r="AA468" t="s">
        <v>243</v>
      </c>
      <c r="AB468" t="s">
        <v>244</v>
      </c>
      <c r="AG468">
        <f>VLOOKUP(F468,TD_AJUSTE!$A$2:$D$780,3,0)</f>
        <v>0</v>
      </c>
      <c r="AH468">
        <f>VLOOKUP(F468,TD_AJUSTE!$A$2:$D$780,4,0)</f>
        <v>0</v>
      </c>
    </row>
    <row r="469" spans="1:34" x14ac:dyDescent="0.25">
      <c r="A469">
        <v>1670</v>
      </c>
      <c r="F469" t="s">
        <v>3293</v>
      </c>
      <c r="G469" t="s">
        <v>937</v>
      </c>
      <c r="H469" t="s">
        <v>938</v>
      </c>
      <c r="I469" t="s">
        <v>64</v>
      </c>
      <c r="L469" t="s">
        <v>65</v>
      </c>
      <c r="M469">
        <v>1000</v>
      </c>
      <c r="O469">
        <v>20</v>
      </c>
      <c r="P469">
        <v>20000</v>
      </c>
      <c r="Q469">
        <v>15508176</v>
      </c>
      <c r="R469" t="str">
        <f t="shared" si="14"/>
        <v>155081</v>
      </c>
      <c r="S469" t="str">
        <f t="shared" si="15"/>
        <v>1550</v>
      </c>
      <c r="V469" t="s">
        <v>34</v>
      </c>
      <c r="Y469" t="s">
        <v>242</v>
      </c>
      <c r="Z469">
        <v>963025</v>
      </c>
      <c r="AA469" t="s">
        <v>243</v>
      </c>
      <c r="AB469" t="s">
        <v>244</v>
      </c>
      <c r="AG469">
        <f>VLOOKUP(F469,TD_AJUSTE!$A$2:$D$780,3,0)</f>
        <v>0</v>
      </c>
      <c r="AH469">
        <f>VLOOKUP(F469,TD_AJUSTE!$A$2:$D$780,4,0)</f>
        <v>0</v>
      </c>
    </row>
    <row r="470" spans="1:34" x14ac:dyDescent="0.25">
      <c r="A470">
        <v>1064</v>
      </c>
      <c r="F470" t="s">
        <v>3293</v>
      </c>
      <c r="G470" t="s">
        <v>939</v>
      </c>
      <c r="H470" t="s">
        <v>940</v>
      </c>
      <c r="I470" t="s">
        <v>64</v>
      </c>
      <c r="L470" t="s">
        <v>65</v>
      </c>
      <c r="M470">
        <v>6</v>
      </c>
      <c r="O470">
        <v>120</v>
      </c>
      <c r="P470">
        <v>720</v>
      </c>
      <c r="Q470">
        <v>15326944</v>
      </c>
      <c r="R470" t="str">
        <f t="shared" si="14"/>
        <v>153269</v>
      </c>
      <c r="S470" t="str">
        <f t="shared" si="15"/>
        <v>1532</v>
      </c>
      <c r="V470" t="s">
        <v>34</v>
      </c>
      <c r="Y470" t="s">
        <v>849</v>
      </c>
      <c r="Z470">
        <v>957170</v>
      </c>
      <c r="AA470" t="s">
        <v>850</v>
      </c>
      <c r="AB470" t="s">
        <v>851</v>
      </c>
      <c r="AG470">
        <f>VLOOKUP(F470,TD_AJUSTE!$A$2:$D$780,3,0)</f>
        <v>0</v>
      </c>
      <c r="AH470">
        <f>VLOOKUP(F470,TD_AJUSTE!$A$2:$D$780,4,0)</f>
        <v>0</v>
      </c>
    </row>
    <row r="471" spans="1:34" x14ac:dyDescent="0.25">
      <c r="A471">
        <v>798</v>
      </c>
      <c r="F471" t="s">
        <v>3294</v>
      </c>
      <c r="G471" t="s">
        <v>941</v>
      </c>
      <c r="H471" t="s">
        <v>941</v>
      </c>
      <c r="I471" t="s">
        <v>64</v>
      </c>
      <c r="L471" t="s">
        <v>65</v>
      </c>
      <c r="M471">
        <v>60</v>
      </c>
      <c r="O471">
        <v>140</v>
      </c>
      <c r="P471">
        <v>8400</v>
      </c>
      <c r="Q471">
        <v>15495303</v>
      </c>
      <c r="R471" t="str">
        <f t="shared" si="14"/>
        <v>154953</v>
      </c>
      <c r="S471" t="str">
        <f t="shared" si="15"/>
        <v>1549</v>
      </c>
      <c r="V471" t="s">
        <v>34</v>
      </c>
      <c r="Y471" t="s">
        <v>35</v>
      </c>
      <c r="Z471">
        <v>959816</v>
      </c>
      <c r="AA471" t="s">
        <v>36</v>
      </c>
      <c r="AB471" t="s">
        <v>37</v>
      </c>
      <c r="AG471">
        <f>VLOOKUP(F471,TD_AJUSTE!$A$2:$D$780,3,0)</f>
        <v>0</v>
      </c>
      <c r="AH471">
        <f>VLOOKUP(F471,TD_AJUSTE!$A$2:$D$780,4,0)</f>
        <v>0</v>
      </c>
    </row>
    <row r="472" spans="1:34" x14ac:dyDescent="0.25">
      <c r="A472">
        <v>1711</v>
      </c>
      <c r="F472" t="s">
        <v>359</v>
      </c>
      <c r="G472" t="s">
        <v>942</v>
      </c>
      <c r="H472" t="s">
        <v>943</v>
      </c>
      <c r="I472" t="s">
        <v>64</v>
      </c>
      <c r="L472" t="s">
        <v>944</v>
      </c>
      <c r="M472">
        <v>1</v>
      </c>
      <c r="O472">
        <v>455111.35</v>
      </c>
      <c r="P472">
        <v>455111.35</v>
      </c>
      <c r="Q472">
        <v>15520992</v>
      </c>
      <c r="R472" t="str">
        <f t="shared" si="14"/>
        <v>155209</v>
      </c>
      <c r="S472" t="str">
        <f t="shared" si="15"/>
        <v>1552</v>
      </c>
      <c r="V472" t="s">
        <v>34</v>
      </c>
      <c r="Y472" t="s">
        <v>273</v>
      </c>
      <c r="Z472">
        <v>961373</v>
      </c>
      <c r="AA472" t="s">
        <v>274</v>
      </c>
      <c r="AB472" t="s">
        <v>275</v>
      </c>
      <c r="AG472">
        <f>VLOOKUP(F472,TD_AJUSTE!$A$2:$D$780,3,0)</f>
        <v>0</v>
      </c>
      <c r="AH472">
        <f>VLOOKUP(F472,TD_AJUSTE!$A$2:$D$780,4,0)</f>
        <v>0</v>
      </c>
    </row>
    <row r="473" spans="1:34" x14ac:dyDescent="0.25">
      <c r="A473">
        <v>1681</v>
      </c>
      <c r="F473" t="s">
        <v>3295</v>
      </c>
      <c r="G473" t="s">
        <v>945</v>
      </c>
      <c r="H473" t="s">
        <v>946</v>
      </c>
      <c r="I473" t="s">
        <v>64</v>
      </c>
      <c r="L473" t="s">
        <v>65</v>
      </c>
      <c r="M473">
        <v>40</v>
      </c>
      <c r="O473">
        <v>7.2</v>
      </c>
      <c r="P473">
        <v>288</v>
      </c>
      <c r="Q473">
        <v>15508188</v>
      </c>
      <c r="R473" t="str">
        <f t="shared" si="14"/>
        <v>155081</v>
      </c>
      <c r="S473" t="str">
        <f t="shared" si="15"/>
        <v>1550</v>
      </c>
      <c r="V473" t="s">
        <v>34</v>
      </c>
      <c r="Y473" t="s">
        <v>242</v>
      </c>
      <c r="Z473">
        <v>963025</v>
      </c>
      <c r="AA473" t="s">
        <v>243</v>
      </c>
      <c r="AB473" t="s">
        <v>244</v>
      </c>
      <c r="AG473">
        <f>VLOOKUP(F473,TD_AJUSTE!$A$2:$D$780,3,0)</f>
        <v>0</v>
      </c>
      <c r="AH473">
        <f>VLOOKUP(F473,TD_AJUSTE!$A$2:$D$780,4,0)</f>
        <v>0</v>
      </c>
    </row>
    <row r="474" spans="1:34" x14ac:dyDescent="0.25">
      <c r="A474">
        <v>1079</v>
      </c>
      <c r="F474" t="s">
        <v>1338</v>
      </c>
      <c r="G474" t="s">
        <v>947</v>
      </c>
      <c r="H474" t="s">
        <v>948</v>
      </c>
      <c r="I474" t="s">
        <v>64</v>
      </c>
      <c r="L474" t="s">
        <v>65</v>
      </c>
      <c r="M474">
        <v>30</v>
      </c>
      <c r="O474">
        <v>10</v>
      </c>
      <c r="P474">
        <v>300</v>
      </c>
      <c r="Q474">
        <v>15326947</v>
      </c>
      <c r="R474" t="str">
        <f t="shared" si="14"/>
        <v>153269</v>
      </c>
      <c r="S474" t="str">
        <f t="shared" si="15"/>
        <v>1532</v>
      </c>
      <c r="V474" t="s">
        <v>34</v>
      </c>
      <c r="Y474" t="s">
        <v>849</v>
      </c>
      <c r="Z474">
        <v>957170</v>
      </c>
      <c r="AA474" t="s">
        <v>850</v>
      </c>
      <c r="AB474" t="s">
        <v>851</v>
      </c>
      <c r="AG474" t="str">
        <f>VLOOKUP(F474,TD_AJUSTE!$A$2:$D$780,3,0)</f>
        <v>CONE</v>
      </c>
      <c r="AH474" t="str">
        <f>VLOOKUP(F474,TD_AJUSTE!$A$2:$D$780,4,0)</f>
        <v>Material Esportivo</v>
      </c>
    </row>
    <row r="475" spans="1:34" x14ac:dyDescent="0.25">
      <c r="A475">
        <v>770</v>
      </c>
      <c r="F475" t="s">
        <v>3296</v>
      </c>
      <c r="G475" t="s">
        <v>949</v>
      </c>
      <c r="H475" t="s">
        <v>950</v>
      </c>
      <c r="I475" t="s">
        <v>32</v>
      </c>
      <c r="L475" t="s">
        <v>120</v>
      </c>
      <c r="M475">
        <v>150</v>
      </c>
      <c r="O475">
        <v>28</v>
      </c>
      <c r="P475">
        <v>4200</v>
      </c>
      <c r="Q475">
        <v>15295001</v>
      </c>
      <c r="R475" t="str">
        <f t="shared" si="14"/>
        <v>152950</v>
      </c>
      <c r="S475" t="str">
        <f t="shared" si="15"/>
        <v>1529</v>
      </c>
      <c r="V475" t="s">
        <v>34</v>
      </c>
      <c r="Y475" t="s">
        <v>777</v>
      </c>
      <c r="Z475">
        <v>957164</v>
      </c>
      <c r="AA475" t="s">
        <v>778</v>
      </c>
      <c r="AB475" t="s">
        <v>779</v>
      </c>
      <c r="AG475">
        <f>VLOOKUP(F475,TD_AJUSTE!$A$2:$D$780,3,0)</f>
        <v>0</v>
      </c>
      <c r="AH475">
        <f>VLOOKUP(F475,TD_AJUSTE!$A$2:$D$780,4,0)</f>
        <v>0</v>
      </c>
    </row>
    <row r="476" spans="1:34" x14ac:dyDescent="0.25">
      <c r="A476">
        <v>415</v>
      </c>
      <c r="F476" t="s">
        <v>653</v>
      </c>
      <c r="G476" t="s">
        <v>951</v>
      </c>
      <c r="H476" t="s">
        <v>952</v>
      </c>
      <c r="I476" t="s">
        <v>50</v>
      </c>
      <c r="L476" t="s">
        <v>57</v>
      </c>
      <c r="M476">
        <v>420</v>
      </c>
      <c r="O476">
        <v>19</v>
      </c>
      <c r="P476">
        <v>7980</v>
      </c>
      <c r="Q476">
        <v>15360437</v>
      </c>
      <c r="R476" t="str">
        <f t="shared" si="14"/>
        <v>153604</v>
      </c>
      <c r="S476" t="str">
        <f t="shared" si="15"/>
        <v>1536</v>
      </c>
      <c r="V476" t="s">
        <v>34</v>
      </c>
      <c r="Y476" t="s">
        <v>235</v>
      </c>
      <c r="Z476">
        <v>955816</v>
      </c>
      <c r="AA476" t="s">
        <v>236</v>
      </c>
      <c r="AB476" t="s">
        <v>237</v>
      </c>
      <c r="AG476" t="str">
        <f>VLOOKUP(F476,TD_AJUSTE!$A$2:$D$780,3,0)</f>
        <v>MEDALHA</v>
      </c>
      <c r="AH476" t="str">
        <f>VLOOKUP(F476,TD_AJUSTE!$A$2:$D$780,4,0)</f>
        <v>Premiação</v>
      </c>
    </row>
    <row r="477" spans="1:34" x14ac:dyDescent="0.25">
      <c r="A477">
        <v>454</v>
      </c>
      <c r="F477" t="s">
        <v>653</v>
      </c>
      <c r="G477" t="s">
        <v>951</v>
      </c>
      <c r="H477" t="s">
        <v>952</v>
      </c>
      <c r="I477" t="s">
        <v>50</v>
      </c>
      <c r="L477" t="s">
        <v>57</v>
      </c>
      <c r="M477">
        <v>210</v>
      </c>
      <c r="O477">
        <v>19</v>
      </c>
      <c r="P477">
        <v>3990</v>
      </c>
      <c r="Q477">
        <v>15421458</v>
      </c>
      <c r="R477" t="str">
        <f t="shared" si="14"/>
        <v>154214</v>
      </c>
      <c r="S477" t="str">
        <f t="shared" si="15"/>
        <v>1542</v>
      </c>
      <c r="V477" t="s">
        <v>34</v>
      </c>
      <c r="Y477" t="s">
        <v>238</v>
      </c>
      <c r="Z477">
        <v>955910</v>
      </c>
      <c r="AA477" t="s">
        <v>236</v>
      </c>
      <c r="AB477" t="s">
        <v>239</v>
      </c>
      <c r="AG477" t="str">
        <f>VLOOKUP(F477,TD_AJUSTE!$A$2:$D$780,3,0)</f>
        <v>MEDALHA</v>
      </c>
      <c r="AH477" t="str">
        <f>VLOOKUP(F477,TD_AJUSTE!$A$2:$D$780,4,0)</f>
        <v>Premiação</v>
      </c>
    </row>
    <row r="478" spans="1:34" x14ac:dyDescent="0.25">
      <c r="A478">
        <v>1129</v>
      </c>
      <c r="F478" t="s">
        <v>3129</v>
      </c>
      <c r="G478" t="s">
        <v>953</v>
      </c>
      <c r="H478" t="s">
        <v>954</v>
      </c>
      <c r="I478" t="s">
        <v>64</v>
      </c>
      <c r="L478" t="s">
        <v>68</v>
      </c>
      <c r="M478">
        <v>100</v>
      </c>
      <c r="O478">
        <v>179.1</v>
      </c>
      <c r="P478">
        <v>17910</v>
      </c>
      <c r="Q478">
        <v>15471328</v>
      </c>
      <c r="R478" t="str">
        <f t="shared" si="14"/>
        <v>154713</v>
      </c>
      <c r="S478" t="str">
        <f t="shared" si="15"/>
        <v>1547</v>
      </c>
      <c r="V478" t="s">
        <v>34</v>
      </c>
      <c r="Y478" t="s">
        <v>955</v>
      </c>
      <c r="Z478">
        <v>957284</v>
      </c>
      <c r="AA478" t="s">
        <v>729</v>
      </c>
      <c r="AB478" t="s">
        <v>956</v>
      </c>
      <c r="AG478" t="str">
        <f>VLOOKUP(F478,TD_AJUSTE!$A$2:$D$780,3,0)</f>
        <v>AGASALHO COMPLETO DE POLIÉSTER</v>
      </c>
      <c r="AH478" t="str">
        <f>VLOOKUP(F478,TD_AJUSTE!$A$2:$D$780,4,0)</f>
        <v>UNIFORME</v>
      </c>
    </row>
    <row r="479" spans="1:34" x14ac:dyDescent="0.25">
      <c r="A479">
        <v>771</v>
      </c>
      <c r="F479" t="s">
        <v>3237</v>
      </c>
      <c r="G479" t="s">
        <v>957</v>
      </c>
      <c r="H479" t="s">
        <v>957</v>
      </c>
      <c r="I479" t="s">
        <v>32</v>
      </c>
      <c r="L479" t="s">
        <v>33</v>
      </c>
      <c r="M479">
        <v>4</v>
      </c>
      <c r="O479">
        <v>3100</v>
      </c>
      <c r="P479">
        <v>12400</v>
      </c>
      <c r="Q479">
        <v>15294924</v>
      </c>
      <c r="R479" t="str">
        <f t="shared" si="14"/>
        <v>152949</v>
      </c>
      <c r="S479" t="str">
        <f t="shared" si="15"/>
        <v>1529</v>
      </c>
      <c r="V479" t="s">
        <v>34</v>
      </c>
      <c r="Y479" t="s">
        <v>777</v>
      </c>
      <c r="Z479">
        <v>957164</v>
      </c>
      <c r="AA479" t="s">
        <v>778</v>
      </c>
      <c r="AB479" t="s">
        <v>779</v>
      </c>
      <c r="AG479">
        <f>VLOOKUP(F479,TD_AJUSTE!$A$2:$D$780,3,0)</f>
        <v>0</v>
      </c>
      <c r="AH479">
        <f>VLOOKUP(F479,TD_AJUSTE!$A$2:$D$780,4,0)</f>
        <v>0</v>
      </c>
    </row>
    <row r="480" spans="1:34" x14ac:dyDescent="0.25">
      <c r="A480">
        <v>1028</v>
      </c>
      <c r="F480" t="s">
        <v>966</v>
      </c>
      <c r="G480" t="s">
        <v>958</v>
      </c>
      <c r="H480" t="s">
        <v>959</v>
      </c>
      <c r="I480" t="s">
        <v>32</v>
      </c>
      <c r="L480" t="s">
        <v>33</v>
      </c>
      <c r="M480">
        <v>3</v>
      </c>
      <c r="O480">
        <v>3000</v>
      </c>
      <c r="P480">
        <v>9000</v>
      </c>
      <c r="Q480">
        <v>15453326</v>
      </c>
      <c r="R480" t="str">
        <f t="shared" si="14"/>
        <v>154533</v>
      </c>
      <c r="S480" t="str">
        <f t="shared" si="15"/>
        <v>1545</v>
      </c>
      <c r="V480" t="s">
        <v>34</v>
      </c>
      <c r="Y480" t="s">
        <v>769</v>
      </c>
      <c r="Z480">
        <v>958774</v>
      </c>
      <c r="AA480" t="s">
        <v>770</v>
      </c>
      <c r="AB480" t="s">
        <v>771</v>
      </c>
      <c r="AG480" t="str">
        <f>VLOOKUP(F480,TD_AJUSTE!$A$2:$D$780,3,0)</f>
        <v>COORDENADOR ADMINISTRATIVO</v>
      </c>
      <c r="AH480" t="str">
        <f>VLOOKUP(F480,TD_AJUSTE!$A$2:$D$780,4,0)</f>
        <v>RECURSOS HUMANOS</v>
      </c>
    </row>
    <row r="481" spans="1:34" x14ac:dyDescent="0.25">
      <c r="A481">
        <v>922</v>
      </c>
      <c r="F481" t="s">
        <v>966</v>
      </c>
      <c r="G481" t="s">
        <v>960</v>
      </c>
      <c r="H481" t="s">
        <v>961</v>
      </c>
      <c r="I481" t="s">
        <v>32</v>
      </c>
      <c r="L481" t="s">
        <v>33</v>
      </c>
      <c r="M481">
        <v>2</v>
      </c>
      <c r="O481">
        <v>3920</v>
      </c>
      <c r="P481">
        <v>7840</v>
      </c>
      <c r="Q481">
        <v>15481762</v>
      </c>
      <c r="R481" t="str">
        <f t="shared" si="14"/>
        <v>154817</v>
      </c>
      <c r="S481" t="str">
        <f t="shared" si="15"/>
        <v>1548</v>
      </c>
      <c r="V481" t="s">
        <v>34</v>
      </c>
      <c r="Y481" t="s">
        <v>782</v>
      </c>
      <c r="Z481">
        <v>956226</v>
      </c>
      <c r="AA481" t="s">
        <v>783</v>
      </c>
      <c r="AB481" t="s">
        <v>784</v>
      </c>
      <c r="AG481" t="str">
        <f>VLOOKUP(F481,TD_AJUSTE!$A$2:$D$780,3,0)</f>
        <v>COORDENADOR ADMINISTRATIVO</v>
      </c>
      <c r="AH481" t="str">
        <f>VLOOKUP(F481,TD_AJUSTE!$A$2:$D$780,4,0)</f>
        <v>RECURSOS HUMANOS</v>
      </c>
    </row>
    <row r="482" spans="1:34" x14ac:dyDescent="0.25">
      <c r="A482">
        <v>927</v>
      </c>
      <c r="F482" t="s">
        <v>966</v>
      </c>
      <c r="G482" t="s">
        <v>962</v>
      </c>
      <c r="H482" t="s">
        <v>963</v>
      </c>
      <c r="I482" t="s">
        <v>32</v>
      </c>
      <c r="L482" t="s">
        <v>33</v>
      </c>
      <c r="M482">
        <v>2</v>
      </c>
      <c r="O482">
        <v>3085.37</v>
      </c>
      <c r="P482">
        <v>6170.74</v>
      </c>
      <c r="Q482">
        <v>15481763</v>
      </c>
      <c r="R482" t="str">
        <f t="shared" si="14"/>
        <v>154817</v>
      </c>
      <c r="S482" t="str">
        <f t="shared" si="15"/>
        <v>1548</v>
      </c>
      <c r="V482" t="s">
        <v>34</v>
      </c>
      <c r="Y482" t="s">
        <v>782</v>
      </c>
      <c r="Z482">
        <v>956226</v>
      </c>
      <c r="AA482" t="s">
        <v>783</v>
      </c>
      <c r="AB482" t="s">
        <v>784</v>
      </c>
      <c r="AG482" t="str">
        <f>VLOOKUP(F482,TD_AJUSTE!$A$2:$D$780,3,0)</f>
        <v>COORDENADOR ADMINISTRATIVO</v>
      </c>
      <c r="AH482" t="str">
        <f>VLOOKUP(F482,TD_AJUSTE!$A$2:$D$780,4,0)</f>
        <v>RECURSOS HUMANOS</v>
      </c>
    </row>
    <row r="483" spans="1:34" x14ac:dyDescent="0.25">
      <c r="A483">
        <v>916</v>
      </c>
      <c r="F483" t="s">
        <v>116</v>
      </c>
      <c r="G483" t="s">
        <v>964</v>
      </c>
      <c r="H483" t="s">
        <v>965</v>
      </c>
      <c r="I483" t="s">
        <v>32</v>
      </c>
      <c r="L483" t="s">
        <v>33</v>
      </c>
      <c r="M483">
        <v>2</v>
      </c>
      <c r="O483">
        <v>4180</v>
      </c>
      <c r="P483">
        <v>8360</v>
      </c>
      <c r="Q483">
        <v>15481761</v>
      </c>
      <c r="R483" t="str">
        <f t="shared" si="14"/>
        <v>154817</v>
      </c>
      <c r="S483" t="str">
        <f t="shared" si="15"/>
        <v>1548</v>
      </c>
      <c r="V483" t="s">
        <v>34</v>
      </c>
      <c r="Y483" t="s">
        <v>782</v>
      </c>
      <c r="Z483">
        <v>956226</v>
      </c>
      <c r="AA483" t="s">
        <v>783</v>
      </c>
      <c r="AB483" t="s">
        <v>784</v>
      </c>
      <c r="AG483" t="str">
        <f>VLOOKUP(F483,TD_AJUSTE!$A$2:$D$780,3,0)</f>
        <v>COORDENADOR GERAL</v>
      </c>
      <c r="AH483" t="str">
        <f>VLOOKUP(F483,TD_AJUSTE!$A$2:$D$780,4,0)</f>
        <v>RECURSOS HUMANOS</v>
      </c>
    </row>
    <row r="484" spans="1:34" x14ac:dyDescent="0.25">
      <c r="A484">
        <v>1069</v>
      </c>
      <c r="F484" t="s">
        <v>966</v>
      </c>
      <c r="G484" t="s">
        <v>966</v>
      </c>
      <c r="H484" t="s">
        <v>967</v>
      </c>
      <c r="I484" t="s">
        <v>32</v>
      </c>
      <c r="L484" t="s">
        <v>33</v>
      </c>
      <c r="M484">
        <v>8</v>
      </c>
      <c r="O484">
        <v>3000</v>
      </c>
      <c r="P484">
        <v>24000</v>
      </c>
      <c r="Q484">
        <v>15326882</v>
      </c>
      <c r="R484" t="str">
        <f t="shared" si="14"/>
        <v>153268</v>
      </c>
      <c r="S484" t="str">
        <f t="shared" si="15"/>
        <v>1532</v>
      </c>
      <c r="V484" t="s">
        <v>34</v>
      </c>
      <c r="Y484" t="s">
        <v>849</v>
      </c>
      <c r="Z484">
        <v>957170</v>
      </c>
      <c r="AA484" t="s">
        <v>850</v>
      </c>
      <c r="AB484" t="s">
        <v>851</v>
      </c>
      <c r="AG484" t="str">
        <f>VLOOKUP(F484,TD_AJUSTE!$A$2:$D$780,3,0)</f>
        <v>COORDENADOR ADMINISTRATIVO</v>
      </c>
      <c r="AH484" t="str">
        <f>VLOOKUP(F484,TD_AJUSTE!$A$2:$D$780,4,0)</f>
        <v>RECURSOS HUMANOS</v>
      </c>
    </row>
    <row r="485" spans="1:34" x14ac:dyDescent="0.25">
      <c r="A485">
        <v>1686</v>
      </c>
      <c r="F485" t="s">
        <v>3297</v>
      </c>
      <c r="G485" t="s">
        <v>968</v>
      </c>
      <c r="H485" t="s">
        <v>969</v>
      </c>
      <c r="I485" t="s">
        <v>32</v>
      </c>
      <c r="L485" t="s">
        <v>33</v>
      </c>
      <c r="M485">
        <v>8</v>
      </c>
      <c r="O485">
        <v>3000</v>
      </c>
      <c r="P485">
        <v>24000</v>
      </c>
      <c r="Q485">
        <v>15508114</v>
      </c>
      <c r="R485" t="str">
        <f t="shared" si="14"/>
        <v>155081</v>
      </c>
      <c r="S485" t="str">
        <f t="shared" si="15"/>
        <v>1550</v>
      </c>
      <c r="V485" t="s">
        <v>34</v>
      </c>
      <c r="Y485" t="s">
        <v>242</v>
      </c>
      <c r="Z485">
        <v>963025</v>
      </c>
      <c r="AA485" t="s">
        <v>243</v>
      </c>
      <c r="AB485" t="s">
        <v>244</v>
      </c>
      <c r="AG485" t="str">
        <f>VLOOKUP(F485,TD_AJUSTE!$A$2:$D$780,3,0)</f>
        <v>COORDENADOR ADMINISTRATIVO</v>
      </c>
      <c r="AH485" t="str">
        <f>VLOOKUP(F485,TD_AJUSTE!$A$2:$D$780,4,0)</f>
        <v>RECURSOS HUMANOS</v>
      </c>
    </row>
    <row r="486" spans="1:34" x14ac:dyDescent="0.25">
      <c r="A486">
        <v>97</v>
      </c>
      <c r="F486" t="s">
        <v>734</v>
      </c>
      <c r="G486" t="s">
        <v>970</v>
      </c>
      <c r="H486" t="s">
        <v>971</v>
      </c>
      <c r="I486" t="s">
        <v>32</v>
      </c>
      <c r="L486" t="s">
        <v>90</v>
      </c>
      <c r="M486">
        <v>15</v>
      </c>
      <c r="O486">
        <v>300</v>
      </c>
      <c r="P486">
        <v>4500</v>
      </c>
      <c r="Q486">
        <v>15221234</v>
      </c>
      <c r="R486" t="str">
        <f t="shared" si="14"/>
        <v>152212</v>
      </c>
      <c r="S486" t="str">
        <f t="shared" si="15"/>
        <v>1522</v>
      </c>
      <c r="V486" t="s">
        <v>34</v>
      </c>
      <c r="Y486" t="s">
        <v>248</v>
      </c>
      <c r="Z486">
        <v>960286</v>
      </c>
      <c r="AA486" t="s">
        <v>249</v>
      </c>
      <c r="AB486" t="s">
        <v>250</v>
      </c>
      <c r="AG486" t="str">
        <f>VLOOKUP(F486,TD_AJUSTE!$A$2:$D$780,3,0)</f>
        <v>ARBITRAGEM</v>
      </c>
      <c r="AH486">
        <f>VLOOKUP(F486,TD_AJUSTE!$A$2:$D$780,4,0)</f>
        <v>0</v>
      </c>
    </row>
    <row r="487" spans="1:34" x14ac:dyDescent="0.25">
      <c r="A487">
        <v>486</v>
      </c>
      <c r="F487" t="s">
        <v>3090</v>
      </c>
      <c r="G487" t="s">
        <v>75</v>
      </c>
      <c r="H487" t="s">
        <v>75</v>
      </c>
      <c r="I487" t="s">
        <v>75</v>
      </c>
      <c r="L487" t="s">
        <v>75</v>
      </c>
      <c r="M487">
        <v>0</v>
      </c>
      <c r="O487">
        <v>0</v>
      </c>
      <c r="P487">
        <v>0</v>
      </c>
      <c r="Q487">
        <v>0</v>
      </c>
      <c r="R487" t="str">
        <f t="shared" si="14"/>
        <v>0</v>
      </c>
      <c r="S487" t="str">
        <f t="shared" si="15"/>
        <v>0</v>
      </c>
      <c r="V487" t="s">
        <v>407</v>
      </c>
      <c r="Y487" t="s">
        <v>972</v>
      </c>
      <c r="Z487">
        <v>955957</v>
      </c>
      <c r="AA487" t="s">
        <v>973</v>
      </c>
      <c r="AB487" t="s">
        <v>974</v>
      </c>
      <c r="AG487" t="str">
        <f>VLOOKUP(F487,TD_AJUSTE!$A$2:$D$780,3,0)</f>
        <v>VAZIO</v>
      </c>
      <c r="AH487">
        <f>VLOOKUP(F487,TD_AJUSTE!$A$2:$D$780,4,0)</f>
        <v>0</v>
      </c>
    </row>
    <row r="488" spans="1:34" x14ac:dyDescent="0.25">
      <c r="A488">
        <v>487</v>
      </c>
      <c r="F488" t="s">
        <v>3298</v>
      </c>
      <c r="G488" t="s">
        <v>975</v>
      </c>
      <c r="H488" t="s">
        <v>976</v>
      </c>
      <c r="I488" t="s">
        <v>32</v>
      </c>
      <c r="L488" t="s">
        <v>33</v>
      </c>
      <c r="M488">
        <v>2</v>
      </c>
      <c r="O488">
        <v>1200</v>
      </c>
      <c r="P488">
        <v>2400</v>
      </c>
      <c r="Q488">
        <v>15170039</v>
      </c>
      <c r="R488" t="str">
        <f t="shared" si="14"/>
        <v>151700</v>
      </c>
      <c r="S488" t="str">
        <f t="shared" si="15"/>
        <v>1517</v>
      </c>
      <c r="V488" t="s">
        <v>79</v>
      </c>
      <c r="Y488" t="s">
        <v>977</v>
      </c>
      <c r="Z488">
        <v>955792</v>
      </c>
      <c r="AA488" t="s">
        <v>978</v>
      </c>
      <c r="AB488" t="s">
        <v>979</v>
      </c>
      <c r="AG488">
        <f>VLOOKUP(F488,TD_AJUSTE!$A$2:$D$780,3,0)</f>
        <v>0</v>
      </c>
      <c r="AH488">
        <f>VLOOKUP(F488,TD_AJUSTE!$A$2:$D$780,4,0)</f>
        <v>0</v>
      </c>
    </row>
    <row r="489" spans="1:34" x14ac:dyDescent="0.25">
      <c r="A489">
        <v>488</v>
      </c>
      <c r="F489" t="s">
        <v>3299</v>
      </c>
      <c r="G489" t="s">
        <v>980</v>
      </c>
      <c r="H489" t="s">
        <v>981</v>
      </c>
      <c r="I489" t="s">
        <v>32</v>
      </c>
      <c r="L489" t="s">
        <v>120</v>
      </c>
      <c r="M489">
        <v>1</v>
      </c>
      <c r="O489">
        <v>1200</v>
      </c>
      <c r="P489">
        <v>1200</v>
      </c>
      <c r="Q489">
        <v>15354798</v>
      </c>
      <c r="R489" t="str">
        <f t="shared" si="14"/>
        <v>153547</v>
      </c>
      <c r="S489" t="str">
        <f t="shared" si="15"/>
        <v>1535</v>
      </c>
      <c r="V489" t="s">
        <v>79</v>
      </c>
      <c r="Y489" t="s">
        <v>977</v>
      </c>
      <c r="Z489">
        <v>955792</v>
      </c>
      <c r="AA489" t="s">
        <v>978</v>
      </c>
      <c r="AB489" t="s">
        <v>979</v>
      </c>
      <c r="AG489">
        <f>VLOOKUP(F489,TD_AJUSTE!$A$2:$D$780,3,0)</f>
        <v>0</v>
      </c>
      <c r="AH489">
        <f>VLOOKUP(F489,TD_AJUSTE!$A$2:$D$780,4,0)</f>
        <v>0</v>
      </c>
    </row>
    <row r="490" spans="1:34" x14ac:dyDescent="0.25">
      <c r="A490">
        <v>489</v>
      </c>
      <c r="F490" t="s">
        <v>734</v>
      </c>
      <c r="G490" t="s">
        <v>982</v>
      </c>
      <c r="H490" t="s">
        <v>983</v>
      </c>
      <c r="I490" t="s">
        <v>32</v>
      </c>
      <c r="L490" t="s">
        <v>33</v>
      </c>
      <c r="M490">
        <v>48</v>
      </c>
      <c r="O490">
        <v>450</v>
      </c>
      <c r="P490">
        <v>21600</v>
      </c>
      <c r="Q490">
        <v>15170030</v>
      </c>
      <c r="R490" t="str">
        <f t="shared" si="14"/>
        <v>151700</v>
      </c>
      <c r="S490" t="str">
        <f t="shared" si="15"/>
        <v>1517</v>
      </c>
      <c r="V490" t="s">
        <v>79</v>
      </c>
      <c r="Y490" t="s">
        <v>977</v>
      </c>
      <c r="Z490">
        <v>955792</v>
      </c>
      <c r="AA490" t="s">
        <v>978</v>
      </c>
      <c r="AB490" t="s">
        <v>979</v>
      </c>
      <c r="AG490" t="str">
        <f>VLOOKUP(F490,TD_AJUSTE!$A$2:$D$780,3,0)</f>
        <v>ARBITRAGEM</v>
      </c>
      <c r="AH490">
        <f>VLOOKUP(F490,TD_AJUSTE!$A$2:$D$780,4,0)</f>
        <v>0</v>
      </c>
    </row>
    <row r="491" spans="1:34" x14ac:dyDescent="0.25">
      <c r="A491">
        <v>490</v>
      </c>
      <c r="F491" t="s">
        <v>3142</v>
      </c>
      <c r="G491" t="s">
        <v>984</v>
      </c>
      <c r="H491" t="s">
        <v>985</v>
      </c>
      <c r="I491" t="s">
        <v>32</v>
      </c>
      <c r="L491" t="s">
        <v>33</v>
      </c>
      <c r="M491">
        <v>12</v>
      </c>
      <c r="O491">
        <v>250</v>
      </c>
      <c r="P491">
        <v>3000</v>
      </c>
      <c r="Q491">
        <v>15354857</v>
      </c>
      <c r="R491" t="str">
        <f t="shared" si="14"/>
        <v>153548</v>
      </c>
      <c r="S491" t="str">
        <f t="shared" si="15"/>
        <v>1535</v>
      </c>
      <c r="V491" t="s">
        <v>79</v>
      </c>
      <c r="Y491" t="s">
        <v>977</v>
      </c>
      <c r="Z491">
        <v>955792</v>
      </c>
      <c r="AA491" t="s">
        <v>978</v>
      </c>
      <c r="AB491" t="s">
        <v>979</v>
      </c>
      <c r="AG491">
        <f>VLOOKUP(F491,TD_AJUSTE!$A$2:$D$780,3,0)</f>
        <v>0</v>
      </c>
      <c r="AH491">
        <f>VLOOKUP(F491,TD_AJUSTE!$A$2:$D$780,4,0)</f>
        <v>0</v>
      </c>
    </row>
    <row r="492" spans="1:34" x14ac:dyDescent="0.25">
      <c r="A492">
        <v>491</v>
      </c>
      <c r="F492" t="s">
        <v>3300</v>
      </c>
      <c r="G492" t="s">
        <v>986</v>
      </c>
      <c r="H492" t="s">
        <v>987</v>
      </c>
      <c r="I492" t="s">
        <v>32</v>
      </c>
      <c r="L492" t="s">
        <v>33</v>
      </c>
      <c r="M492">
        <v>20</v>
      </c>
      <c r="O492">
        <v>300</v>
      </c>
      <c r="P492">
        <v>6000</v>
      </c>
      <c r="Q492">
        <v>15170032</v>
      </c>
      <c r="R492" t="str">
        <f t="shared" si="14"/>
        <v>151700</v>
      </c>
      <c r="S492" t="str">
        <f t="shared" si="15"/>
        <v>1517</v>
      </c>
      <c r="V492" t="s">
        <v>79</v>
      </c>
      <c r="Y492" t="s">
        <v>977</v>
      </c>
      <c r="Z492">
        <v>955792</v>
      </c>
      <c r="AA492" t="s">
        <v>978</v>
      </c>
      <c r="AB492" t="s">
        <v>979</v>
      </c>
      <c r="AG492">
        <f>VLOOKUP(F492,TD_AJUSTE!$A$2:$D$780,3,0)</f>
        <v>0</v>
      </c>
      <c r="AH492">
        <f>VLOOKUP(F492,TD_AJUSTE!$A$2:$D$780,4,0)</f>
        <v>0</v>
      </c>
    </row>
    <row r="493" spans="1:34" x14ac:dyDescent="0.25">
      <c r="A493">
        <v>492</v>
      </c>
      <c r="F493" t="s">
        <v>3238</v>
      </c>
      <c r="G493" t="s">
        <v>988</v>
      </c>
      <c r="H493" t="s">
        <v>989</v>
      </c>
      <c r="I493" t="s">
        <v>32</v>
      </c>
      <c r="L493" t="s">
        <v>33</v>
      </c>
      <c r="M493">
        <v>50</v>
      </c>
      <c r="O493">
        <v>34.5</v>
      </c>
      <c r="P493">
        <v>1725</v>
      </c>
      <c r="Q493">
        <v>15356553</v>
      </c>
      <c r="R493" t="str">
        <f t="shared" si="14"/>
        <v>153565</v>
      </c>
      <c r="S493" t="str">
        <f t="shared" si="15"/>
        <v>1535</v>
      </c>
      <c r="V493" t="s">
        <v>79</v>
      </c>
      <c r="Y493" t="s">
        <v>977</v>
      </c>
      <c r="Z493">
        <v>955792</v>
      </c>
      <c r="AA493" t="s">
        <v>978</v>
      </c>
      <c r="AB493" t="s">
        <v>979</v>
      </c>
      <c r="AG493">
        <f>VLOOKUP(F493,TD_AJUSTE!$A$2:$D$780,3,0)</f>
        <v>0</v>
      </c>
      <c r="AH493">
        <f>VLOOKUP(F493,TD_AJUSTE!$A$2:$D$780,4,0)</f>
        <v>0</v>
      </c>
    </row>
    <row r="494" spans="1:34" x14ac:dyDescent="0.25">
      <c r="A494">
        <v>493</v>
      </c>
      <c r="F494" t="s">
        <v>1334</v>
      </c>
      <c r="G494" t="s">
        <v>990</v>
      </c>
      <c r="H494" t="s">
        <v>991</v>
      </c>
      <c r="I494" t="s">
        <v>50</v>
      </c>
      <c r="L494" t="s">
        <v>57</v>
      </c>
      <c r="M494">
        <v>45</v>
      </c>
      <c r="O494">
        <v>180</v>
      </c>
      <c r="P494">
        <v>8100</v>
      </c>
      <c r="Q494">
        <v>15170048</v>
      </c>
      <c r="R494" t="str">
        <f t="shared" si="14"/>
        <v>151700</v>
      </c>
      <c r="S494" t="str">
        <f t="shared" si="15"/>
        <v>1517</v>
      </c>
      <c r="V494" t="s">
        <v>79</v>
      </c>
      <c r="Y494" t="s">
        <v>977</v>
      </c>
      <c r="Z494">
        <v>955792</v>
      </c>
      <c r="AA494" t="s">
        <v>978</v>
      </c>
      <c r="AB494" t="s">
        <v>979</v>
      </c>
      <c r="AG494" t="str">
        <f>VLOOKUP(F494,TD_AJUSTE!$A$2:$D$780,3,0)</f>
        <v>TROFÉU</v>
      </c>
      <c r="AH494" t="str">
        <f>VLOOKUP(F494,TD_AJUSTE!$A$2:$D$780,4,0)</f>
        <v>Premiação</v>
      </c>
    </row>
    <row r="495" spans="1:34" x14ac:dyDescent="0.25">
      <c r="A495">
        <v>494</v>
      </c>
      <c r="F495" t="s">
        <v>3301</v>
      </c>
      <c r="G495" t="s">
        <v>992</v>
      </c>
      <c r="H495" t="s">
        <v>993</v>
      </c>
      <c r="I495" t="s">
        <v>32</v>
      </c>
      <c r="L495" t="s">
        <v>33</v>
      </c>
      <c r="M495">
        <v>2</v>
      </c>
      <c r="O495">
        <v>2800</v>
      </c>
      <c r="P495">
        <v>5600</v>
      </c>
      <c r="Q495">
        <v>15170040</v>
      </c>
      <c r="R495" t="str">
        <f t="shared" si="14"/>
        <v>151700</v>
      </c>
      <c r="S495" t="str">
        <f t="shared" si="15"/>
        <v>1517</v>
      </c>
      <c r="V495" t="s">
        <v>79</v>
      </c>
      <c r="Y495" t="s">
        <v>977</v>
      </c>
      <c r="Z495">
        <v>955792</v>
      </c>
      <c r="AA495" t="s">
        <v>978</v>
      </c>
      <c r="AB495" t="s">
        <v>979</v>
      </c>
      <c r="AG495">
        <f>VLOOKUP(F495,TD_AJUSTE!$A$2:$D$780,3,0)</f>
        <v>0</v>
      </c>
      <c r="AH495">
        <f>VLOOKUP(F495,TD_AJUSTE!$A$2:$D$780,4,0)</f>
        <v>0</v>
      </c>
    </row>
    <row r="496" spans="1:34" x14ac:dyDescent="0.25">
      <c r="A496">
        <v>495</v>
      </c>
      <c r="F496" t="s">
        <v>3301</v>
      </c>
      <c r="G496" t="s">
        <v>994</v>
      </c>
      <c r="H496" t="s">
        <v>995</v>
      </c>
      <c r="I496" t="s">
        <v>32</v>
      </c>
      <c r="L496" t="s">
        <v>33</v>
      </c>
      <c r="M496">
        <v>2</v>
      </c>
      <c r="O496">
        <v>1280</v>
      </c>
      <c r="P496">
        <v>2560</v>
      </c>
      <c r="Q496">
        <v>15354852</v>
      </c>
      <c r="R496" t="str">
        <f t="shared" si="14"/>
        <v>153548</v>
      </c>
      <c r="S496" t="str">
        <f t="shared" si="15"/>
        <v>1535</v>
      </c>
      <c r="V496" t="s">
        <v>79</v>
      </c>
      <c r="Y496" t="s">
        <v>977</v>
      </c>
      <c r="Z496">
        <v>955792</v>
      </c>
      <c r="AA496" t="s">
        <v>978</v>
      </c>
      <c r="AB496" t="s">
        <v>979</v>
      </c>
      <c r="AG496">
        <f>VLOOKUP(F496,TD_AJUSTE!$A$2:$D$780,3,0)</f>
        <v>0</v>
      </c>
      <c r="AH496">
        <f>VLOOKUP(F496,TD_AJUSTE!$A$2:$D$780,4,0)</f>
        <v>0</v>
      </c>
    </row>
    <row r="497" spans="1:34" x14ac:dyDescent="0.25">
      <c r="A497">
        <v>496</v>
      </c>
      <c r="F497" t="s">
        <v>3234</v>
      </c>
      <c r="G497" t="s">
        <v>91</v>
      </c>
      <c r="H497" t="s">
        <v>996</v>
      </c>
      <c r="I497" t="s">
        <v>32</v>
      </c>
      <c r="L497" t="s">
        <v>92</v>
      </c>
      <c r="M497">
        <v>1000</v>
      </c>
      <c r="O497">
        <v>22</v>
      </c>
      <c r="P497">
        <v>22000</v>
      </c>
      <c r="Q497">
        <v>15170034</v>
      </c>
      <c r="R497" t="str">
        <f t="shared" si="14"/>
        <v>151700</v>
      </c>
      <c r="S497" t="str">
        <f t="shared" si="15"/>
        <v>1517</v>
      </c>
      <c r="V497" t="s">
        <v>79</v>
      </c>
      <c r="Y497" t="s">
        <v>977</v>
      </c>
      <c r="Z497">
        <v>955792</v>
      </c>
      <c r="AA497" t="s">
        <v>978</v>
      </c>
      <c r="AB497" t="s">
        <v>979</v>
      </c>
      <c r="AG497" t="str">
        <f>VLOOKUP(F497,TD_AJUSTE!$A$2:$D$780,3,0)</f>
        <v>ALIMENTAÇÃO</v>
      </c>
      <c r="AH497" t="str">
        <f>VLOOKUP(F497,TD_AJUSTE!$A$2:$D$780,4,0)</f>
        <v>Alimentação</v>
      </c>
    </row>
    <row r="498" spans="1:34" x14ac:dyDescent="0.25">
      <c r="A498">
        <v>497</v>
      </c>
      <c r="F498" t="s">
        <v>3094</v>
      </c>
      <c r="G498" t="s">
        <v>997</v>
      </c>
      <c r="H498" t="s">
        <v>998</v>
      </c>
      <c r="I498" t="s">
        <v>32</v>
      </c>
      <c r="L498" t="s">
        <v>33</v>
      </c>
      <c r="M498">
        <v>2</v>
      </c>
      <c r="O498">
        <v>2039.5</v>
      </c>
      <c r="P498">
        <v>4079</v>
      </c>
      <c r="Q498">
        <v>15170037</v>
      </c>
      <c r="R498" t="str">
        <f t="shared" si="14"/>
        <v>151700</v>
      </c>
      <c r="S498" t="str">
        <f t="shared" si="15"/>
        <v>1517</v>
      </c>
      <c r="V498" t="s">
        <v>79</v>
      </c>
      <c r="Y498" t="s">
        <v>977</v>
      </c>
      <c r="Z498">
        <v>955792</v>
      </c>
      <c r="AA498" t="s">
        <v>978</v>
      </c>
      <c r="AB498" t="s">
        <v>979</v>
      </c>
      <c r="AG498" t="str">
        <f>VLOOKUP(F498,TD_AJUSTE!$A$2:$D$780,3,0)</f>
        <v>EQUIPAMENTO DE SOM (LOCAÇÃO)</v>
      </c>
      <c r="AH498">
        <f>VLOOKUP(F498,TD_AJUSTE!$A$2:$D$780,4,0)</f>
        <v>0</v>
      </c>
    </row>
    <row r="499" spans="1:34" x14ac:dyDescent="0.25">
      <c r="A499">
        <v>498</v>
      </c>
      <c r="F499" t="s">
        <v>3299</v>
      </c>
      <c r="G499" t="s">
        <v>999</v>
      </c>
      <c r="H499" t="s">
        <v>1000</v>
      </c>
      <c r="I499" t="s">
        <v>32</v>
      </c>
      <c r="L499" t="s">
        <v>33</v>
      </c>
      <c r="M499">
        <v>2</v>
      </c>
      <c r="O499">
        <v>1200</v>
      </c>
      <c r="P499">
        <v>2400</v>
      </c>
      <c r="Q499">
        <v>15354850</v>
      </c>
      <c r="R499" t="str">
        <f t="shared" si="14"/>
        <v>153548</v>
      </c>
      <c r="S499" t="str">
        <f t="shared" si="15"/>
        <v>1535</v>
      </c>
      <c r="V499" t="s">
        <v>79</v>
      </c>
      <c r="Y499" t="s">
        <v>977</v>
      </c>
      <c r="Z499">
        <v>955792</v>
      </c>
      <c r="AA499" t="s">
        <v>978</v>
      </c>
      <c r="AB499" t="s">
        <v>979</v>
      </c>
      <c r="AG499">
        <f>VLOOKUP(F499,TD_AJUSTE!$A$2:$D$780,3,0)</f>
        <v>0</v>
      </c>
      <c r="AH499">
        <f>VLOOKUP(F499,TD_AJUSTE!$A$2:$D$780,4,0)</f>
        <v>0</v>
      </c>
    </row>
    <row r="500" spans="1:34" x14ac:dyDescent="0.25">
      <c r="A500">
        <v>499</v>
      </c>
      <c r="F500" t="s">
        <v>653</v>
      </c>
      <c r="G500" t="s">
        <v>121</v>
      </c>
      <c r="H500" t="s">
        <v>122</v>
      </c>
      <c r="I500" t="s">
        <v>50</v>
      </c>
      <c r="L500" t="s">
        <v>57</v>
      </c>
      <c r="M500">
        <v>400</v>
      </c>
      <c r="O500">
        <v>26</v>
      </c>
      <c r="P500">
        <v>10400</v>
      </c>
      <c r="Q500">
        <v>15170047</v>
      </c>
      <c r="R500" t="str">
        <f t="shared" si="14"/>
        <v>151700</v>
      </c>
      <c r="S500" t="str">
        <f t="shared" si="15"/>
        <v>1517</v>
      </c>
      <c r="V500" t="s">
        <v>79</v>
      </c>
      <c r="Y500" t="s">
        <v>977</v>
      </c>
      <c r="Z500">
        <v>955792</v>
      </c>
      <c r="AA500" t="s">
        <v>978</v>
      </c>
      <c r="AB500" t="s">
        <v>979</v>
      </c>
      <c r="AG500" t="str">
        <f>VLOOKUP(F500,TD_AJUSTE!$A$2:$D$780,3,0)</f>
        <v>MEDALHA</v>
      </c>
      <c r="AH500" t="str">
        <f>VLOOKUP(F500,TD_AJUSTE!$A$2:$D$780,4,0)</f>
        <v>Premiação</v>
      </c>
    </row>
    <row r="501" spans="1:34" x14ac:dyDescent="0.25">
      <c r="A501">
        <v>500</v>
      </c>
      <c r="F501" t="s">
        <v>3227</v>
      </c>
      <c r="G501" t="s">
        <v>1001</v>
      </c>
      <c r="H501" t="s">
        <v>1002</v>
      </c>
      <c r="I501" t="s">
        <v>32</v>
      </c>
      <c r="L501" t="s">
        <v>33</v>
      </c>
      <c r="M501">
        <v>3000</v>
      </c>
      <c r="O501">
        <v>2.2999999999999998</v>
      </c>
      <c r="P501">
        <v>6900</v>
      </c>
      <c r="Q501">
        <v>15354825</v>
      </c>
      <c r="R501" t="str">
        <f t="shared" si="14"/>
        <v>153548</v>
      </c>
      <c r="S501" t="str">
        <f t="shared" si="15"/>
        <v>1535</v>
      </c>
      <c r="V501" t="s">
        <v>79</v>
      </c>
      <c r="Y501" t="s">
        <v>977</v>
      </c>
      <c r="Z501">
        <v>955792</v>
      </c>
      <c r="AA501" t="s">
        <v>978</v>
      </c>
      <c r="AB501" t="s">
        <v>979</v>
      </c>
      <c r="AG501">
        <f>VLOOKUP(F501,TD_AJUSTE!$A$2:$D$780,3,0)</f>
        <v>0</v>
      </c>
      <c r="AH501">
        <f>VLOOKUP(F501,TD_AJUSTE!$A$2:$D$780,4,0)</f>
        <v>0</v>
      </c>
    </row>
    <row r="502" spans="1:34" x14ac:dyDescent="0.25">
      <c r="A502">
        <v>501</v>
      </c>
      <c r="F502" t="s">
        <v>3230</v>
      </c>
      <c r="G502" t="s">
        <v>1003</v>
      </c>
      <c r="H502" t="s">
        <v>1004</v>
      </c>
      <c r="I502" t="s">
        <v>32</v>
      </c>
      <c r="L502" t="s">
        <v>33</v>
      </c>
      <c r="M502">
        <v>16</v>
      </c>
      <c r="O502">
        <v>300</v>
      </c>
      <c r="P502">
        <v>4800</v>
      </c>
      <c r="Q502">
        <v>15170033</v>
      </c>
      <c r="R502" t="str">
        <f t="shared" si="14"/>
        <v>151700</v>
      </c>
      <c r="S502" t="str">
        <f t="shared" si="15"/>
        <v>1517</v>
      </c>
      <c r="V502" t="s">
        <v>79</v>
      </c>
      <c r="Y502" t="s">
        <v>977</v>
      </c>
      <c r="Z502">
        <v>955792</v>
      </c>
      <c r="AA502" t="s">
        <v>978</v>
      </c>
      <c r="AB502" t="s">
        <v>979</v>
      </c>
      <c r="AG502">
        <f>VLOOKUP(F502,TD_AJUSTE!$A$2:$D$780,3,0)</f>
        <v>0</v>
      </c>
      <c r="AH502">
        <f>VLOOKUP(F502,TD_AJUSTE!$A$2:$D$780,4,0)</f>
        <v>0</v>
      </c>
    </row>
    <row r="503" spans="1:34" x14ac:dyDescent="0.25">
      <c r="A503">
        <v>502</v>
      </c>
      <c r="F503" t="s">
        <v>2256</v>
      </c>
      <c r="G503" t="s">
        <v>1005</v>
      </c>
      <c r="H503" t="s">
        <v>1006</v>
      </c>
      <c r="I503" t="s">
        <v>32</v>
      </c>
      <c r="L503" t="s">
        <v>33</v>
      </c>
      <c r="M503">
        <v>2</v>
      </c>
      <c r="O503">
        <v>3500</v>
      </c>
      <c r="P503">
        <v>7000</v>
      </c>
      <c r="Q503">
        <v>15170028</v>
      </c>
      <c r="R503" t="str">
        <f t="shared" si="14"/>
        <v>151700</v>
      </c>
      <c r="S503" t="str">
        <f t="shared" si="15"/>
        <v>1517</v>
      </c>
      <c r="V503" t="s">
        <v>79</v>
      </c>
      <c r="Y503" t="s">
        <v>977</v>
      </c>
      <c r="Z503">
        <v>955792</v>
      </c>
      <c r="AA503" t="s">
        <v>978</v>
      </c>
      <c r="AB503" t="s">
        <v>979</v>
      </c>
      <c r="AG503">
        <f>VLOOKUP(F503,TD_AJUSTE!$A$2:$D$780,3,0)</f>
        <v>0</v>
      </c>
      <c r="AH503">
        <f>VLOOKUP(F503,TD_AJUSTE!$A$2:$D$780,4,0)</f>
        <v>0</v>
      </c>
    </row>
    <row r="504" spans="1:34" x14ac:dyDescent="0.25">
      <c r="A504">
        <v>503</v>
      </c>
      <c r="F504" t="s">
        <v>1401</v>
      </c>
      <c r="G504" t="s">
        <v>1007</v>
      </c>
      <c r="H504" t="s">
        <v>1008</v>
      </c>
      <c r="I504" t="s">
        <v>32</v>
      </c>
      <c r="L504" t="s">
        <v>33</v>
      </c>
      <c r="M504">
        <v>2</v>
      </c>
      <c r="O504">
        <v>2500</v>
      </c>
      <c r="P504">
        <v>5000</v>
      </c>
      <c r="Q504">
        <v>15170042</v>
      </c>
      <c r="R504" t="str">
        <f t="shared" si="14"/>
        <v>151700</v>
      </c>
      <c r="S504" t="str">
        <f t="shared" si="15"/>
        <v>1517</v>
      </c>
      <c r="V504" t="s">
        <v>79</v>
      </c>
      <c r="Y504" t="s">
        <v>977</v>
      </c>
      <c r="Z504">
        <v>955792</v>
      </c>
      <c r="AA504" t="s">
        <v>978</v>
      </c>
      <c r="AB504" t="s">
        <v>979</v>
      </c>
      <c r="AG504">
        <f>VLOOKUP(F504,TD_AJUSTE!$A$2:$D$780,3,0)</f>
        <v>0</v>
      </c>
      <c r="AH504">
        <f>VLOOKUP(F504,TD_AJUSTE!$A$2:$D$780,4,0)</f>
        <v>0</v>
      </c>
    </row>
    <row r="505" spans="1:34" x14ac:dyDescent="0.25">
      <c r="A505">
        <v>504</v>
      </c>
      <c r="F505" t="s">
        <v>3302</v>
      </c>
      <c r="G505" t="s">
        <v>1009</v>
      </c>
      <c r="H505" t="s">
        <v>1010</v>
      </c>
      <c r="I505" t="s">
        <v>32</v>
      </c>
      <c r="L505" t="s">
        <v>120</v>
      </c>
      <c r="M505">
        <v>4</v>
      </c>
      <c r="O505">
        <v>300</v>
      </c>
      <c r="P505">
        <v>1200</v>
      </c>
      <c r="Q505">
        <v>15170025</v>
      </c>
      <c r="R505" t="str">
        <f t="shared" si="14"/>
        <v>151700</v>
      </c>
      <c r="S505" t="str">
        <f t="shared" si="15"/>
        <v>1517</v>
      </c>
      <c r="V505" t="s">
        <v>79</v>
      </c>
      <c r="Y505" t="s">
        <v>977</v>
      </c>
      <c r="Z505">
        <v>955792</v>
      </c>
      <c r="AA505" t="s">
        <v>978</v>
      </c>
      <c r="AB505" t="s">
        <v>979</v>
      </c>
      <c r="AG505" t="str">
        <f>VLOOKUP(F505,TD_AJUSTE!$A$2:$D$780,3,0)</f>
        <v>BANNER</v>
      </c>
      <c r="AH505" t="str">
        <f>VLOOKUP(F505,TD_AJUSTE!$A$2:$D$780,4,0)</f>
        <v>Comunicação</v>
      </c>
    </row>
    <row r="506" spans="1:34" x14ac:dyDescent="0.25">
      <c r="A506">
        <v>505</v>
      </c>
      <c r="F506" t="s">
        <v>3303</v>
      </c>
      <c r="G506" t="s">
        <v>1011</v>
      </c>
      <c r="H506" t="s">
        <v>1012</v>
      </c>
      <c r="I506" t="s">
        <v>32</v>
      </c>
      <c r="L506" t="s">
        <v>33</v>
      </c>
      <c r="M506">
        <v>1080</v>
      </c>
      <c r="O506">
        <v>30</v>
      </c>
      <c r="P506">
        <v>32400</v>
      </c>
      <c r="Q506">
        <v>15170035</v>
      </c>
      <c r="R506" t="str">
        <f t="shared" si="14"/>
        <v>151700</v>
      </c>
      <c r="S506" t="str">
        <f t="shared" si="15"/>
        <v>1517</v>
      </c>
      <c r="V506" t="s">
        <v>79</v>
      </c>
      <c r="Y506" t="s">
        <v>977</v>
      </c>
      <c r="Z506">
        <v>955792</v>
      </c>
      <c r="AA506" t="s">
        <v>978</v>
      </c>
      <c r="AB506" t="s">
        <v>979</v>
      </c>
      <c r="AG506">
        <f>VLOOKUP(F506,TD_AJUSTE!$A$2:$D$780,3,0)</f>
        <v>0</v>
      </c>
      <c r="AH506">
        <f>VLOOKUP(F506,TD_AJUSTE!$A$2:$D$780,4,0)</f>
        <v>0</v>
      </c>
    </row>
    <row r="507" spans="1:34" x14ac:dyDescent="0.25">
      <c r="A507">
        <v>506</v>
      </c>
      <c r="F507" t="s">
        <v>3236</v>
      </c>
      <c r="G507" t="s">
        <v>655</v>
      </c>
      <c r="H507" t="s">
        <v>1013</v>
      </c>
      <c r="I507" t="s">
        <v>32</v>
      </c>
      <c r="L507" t="s">
        <v>33</v>
      </c>
      <c r="M507">
        <v>2</v>
      </c>
      <c r="O507">
        <v>4500</v>
      </c>
      <c r="P507">
        <v>9000</v>
      </c>
      <c r="Q507">
        <v>15170043</v>
      </c>
      <c r="R507" t="str">
        <f t="shared" si="14"/>
        <v>151700</v>
      </c>
      <c r="S507" t="str">
        <f t="shared" si="15"/>
        <v>1517</v>
      </c>
      <c r="V507" t="s">
        <v>79</v>
      </c>
      <c r="Y507" t="s">
        <v>977</v>
      </c>
      <c r="Z507">
        <v>955792</v>
      </c>
      <c r="AA507" t="s">
        <v>978</v>
      </c>
      <c r="AB507" t="s">
        <v>979</v>
      </c>
      <c r="AG507">
        <f>VLOOKUP(F507,TD_AJUSTE!$A$2:$D$780,3,0)</f>
        <v>0</v>
      </c>
      <c r="AH507">
        <f>VLOOKUP(F507,TD_AJUSTE!$A$2:$D$780,4,0)</f>
        <v>0</v>
      </c>
    </row>
    <row r="508" spans="1:34" x14ac:dyDescent="0.25">
      <c r="A508">
        <v>507</v>
      </c>
      <c r="F508" t="s">
        <v>3304</v>
      </c>
      <c r="G508" t="s">
        <v>1014</v>
      </c>
      <c r="H508" t="s">
        <v>1015</v>
      </c>
      <c r="I508" t="s">
        <v>64</v>
      </c>
      <c r="L508" t="s">
        <v>68</v>
      </c>
      <c r="M508">
        <v>100</v>
      </c>
      <c r="O508">
        <v>69.900000000000006</v>
      </c>
      <c r="P508">
        <v>6990</v>
      </c>
      <c r="Q508">
        <v>15170045</v>
      </c>
      <c r="R508" t="str">
        <f t="shared" si="14"/>
        <v>151700</v>
      </c>
      <c r="S508" t="str">
        <f t="shared" si="15"/>
        <v>1517</v>
      </c>
      <c r="V508" t="s">
        <v>79</v>
      </c>
      <c r="Y508" t="s">
        <v>977</v>
      </c>
      <c r="Z508">
        <v>955792</v>
      </c>
      <c r="AA508" t="s">
        <v>978</v>
      </c>
      <c r="AB508" t="s">
        <v>979</v>
      </c>
      <c r="AG508" t="str">
        <f>VLOOKUP(F508,TD_AJUSTE!$A$2:$D$780,3,0)</f>
        <v>UNIFORME (CAMISA E BERMUDA)</v>
      </c>
      <c r="AH508" t="str">
        <f>VLOOKUP(F508,TD_AJUSTE!$A$2:$D$780,4,0)</f>
        <v>UNIFORME</v>
      </c>
    </row>
    <row r="509" spans="1:34" x14ac:dyDescent="0.25">
      <c r="A509">
        <v>508</v>
      </c>
      <c r="F509" t="s">
        <v>586</v>
      </c>
      <c r="G509" t="s">
        <v>586</v>
      </c>
      <c r="H509" t="s">
        <v>587</v>
      </c>
      <c r="I509" t="s">
        <v>32</v>
      </c>
      <c r="L509" t="s">
        <v>33</v>
      </c>
      <c r="M509">
        <v>2</v>
      </c>
      <c r="O509">
        <v>2651</v>
      </c>
      <c r="P509">
        <v>5302</v>
      </c>
      <c r="Q509">
        <v>15170041</v>
      </c>
      <c r="R509" t="str">
        <f t="shared" si="14"/>
        <v>151700</v>
      </c>
      <c r="S509" t="str">
        <f t="shared" si="15"/>
        <v>1517</v>
      </c>
      <c r="V509" t="s">
        <v>79</v>
      </c>
      <c r="Y509" t="s">
        <v>977</v>
      </c>
      <c r="Z509">
        <v>955792</v>
      </c>
      <c r="AA509" t="s">
        <v>978</v>
      </c>
      <c r="AB509" t="s">
        <v>979</v>
      </c>
      <c r="AG509" t="str">
        <f>VLOOKUP(F509,TD_AJUSTE!$A$2:$D$780,3,0)</f>
        <v>ASSESSORIA CONTÁBIL</v>
      </c>
      <c r="AH509" t="str">
        <f>VLOOKUP(F509,TD_AJUSTE!$A$2:$D$780,4,0)</f>
        <v>Contábil</v>
      </c>
    </row>
    <row r="510" spans="1:34" x14ac:dyDescent="0.25">
      <c r="A510">
        <v>509</v>
      </c>
      <c r="F510" t="s">
        <v>3305</v>
      </c>
      <c r="G510" t="s">
        <v>1016</v>
      </c>
      <c r="H510" t="s">
        <v>1017</v>
      </c>
      <c r="I510" t="s">
        <v>32</v>
      </c>
      <c r="L510" t="s">
        <v>33</v>
      </c>
      <c r="M510">
        <v>48</v>
      </c>
      <c r="O510">
        <v>350</v>
      </c>
      <c r="P510">
        <v>16800</v>
      </c>
      <c r="Q510">
        <v>15170031</v>
      </c>
      <c r="R510" t="str">
        <f t="shared" si="14"/>
        <v>151700</v>
      </c>
      <c r="S510" t="str">
        <f t="shared" si="15"/>
        <v>1517</v>
      </c>
      <c r="V510" t="s">
        <v>79</v>
      </c>
      <c r="Y510" t="s">
        <v>977</v>
      </c>
      <c r="Z510">
        <v>955792</v>
      </c>
      <c r="AA510" t="s">
        <v>978</v>
      </c>
      <c r="AB510" t="s">
        <v>979</v>
      </c>
      <c r="AG510">
        <f>VLOOKUP(F510,TD_AJUSTE!$A$2:$D$780,3,0)</f>
        <v>0</v>
      </c>
      <c r="AH510">
        <f>VLOOKUP(F510,TD_AJUSTE!$A$2:$D$780,4,0)</f>
        <v>0</v>
      </c>
    </row>
    <row r="511" spans="1:34" x14ac:dyDescent="0.25">
      <c r="A511">
        <v>510</v>
      </c>
      <c r="F511" t="s">
        <v>1018</v>
      </c>
      <c r="G511" t="s">
        <v>1018</v>
      </c>
      <c r="H511" t="s">
        <v>1019</v>
      </c>
      <c r="I511" t="s">
        <v>64</v>
      </c>
      <c r="L511" t="s">
        <v>68</v>
      </c>
      <c r="M511">
        <v>400</v>
      </c>
      <c r="O511">
        <v>350</v>
      </c>
      <c r="P511">
        <v>140000</v>
      </c>
      <c r="Q511">
        <v>15170046</v>
      </c>
      <c r="R511" t="str">
        <f t="shared" si="14"/>
        <v>151700</v>
      </c>
      <c r="S511" t="str">
        <f t="shared" si="15"/>
        <v>1517</v>
      </c>
      <c r="V511" t="s">
        <v>79</v>
      </c>
      <c r="Y511" t="s">
        <v>977</v>
      </c>
      <c r="Z511">
        <v>955792</v>
      </c>
      <c r="AA511" t="s">
        <v>978</v>
      </c>
      <c r="AB511" t="s">
        <v>979</v>
      </c>
      <c r="AG511">
        <f>VLOOKUP(F511,TD_AJUSTE!$A$2:$D$780,3,0)</f>
        <v>0</v>
      </c>
      <c r="AH511">
        <f>VLOOKUP(F511,TD_AJUSTE!$A$2:$D$780,4,0)</f>
        <v>0</v>
      </c>
    </row>
    <row r="512" spans="1:34" x14ac:dyDescent="0.25">
      <c r="A512">
        <v>511</v>
      </c>
      <c r="F512" t="s">
        <v>1504</v>
      </c>
      <c r="G512" t="s">
        <v>1020</v>
      </c>
      <c r="H512" t="s">
        <v>1021</v>
      </c>
      <c r="I512" t="s">
        <v>32</v>
      </c>
      <c r="L512" t="s">
        <v>33</v>
      </c>
      <c r="M512">
        <v>30</v>
      </c>
      <c r="O512">
        <v>200</v>
      </c>
      <c r="P512">
        <v>6000</v>
      </c>
      <c r="Q512">
        <v>15170029</v>
      </c>
      <c r="R512" t="str">
        <f t="shared" si="14"/>
        <v>151700</v>
      </c>
      <c r="S512" t="str">
        <f t="shared" si="15"/>
        <v>1517</v>
      </c>
      <c r="V512" t="s">
        <v>79</v>
      </c>
      <c r="Y512" t="s">
        <v>977</v>
      </c>
      <c r="Z512">
        <v>955792</v>
      </c>
      <c r="AA512" t="s">
        <v>978</v>
      </c>
      <c r="AB512" t="s">
        <v>979</v>
      </c>
      <c r="AG512" t="str">
        <f>VLOOKUP(F512,TD_AJUSTE!$A$2:$D$780,3,0)</f>
        <v>STAFF</v>
      </c>
      <c r="AH512" t="str">
        <f>VLOOKUP(F512,TD_AJUSTE!$A$2:$D$780,4,0)</f>
        <v>Apoio</v>
      </c>
    </row>
    <row r="513" spans="1:34" x14ac:dyDescent="0.25">
      <c r="A513">
        <v>512</v>
      </c>
      <c r="F513" t="s">
        <v>3306</v>
      </c>
      <c r="G513" t="s">
        <v>1022</v>
      </c>
      <c r="H513" t="s">
        <v>1023</v>
      </c>
      <c r="I513" t="s">
        <v>32</v>
      </c>
      <c r="L513" t="s">
        <v>33</v>
      </c>
      <c r="M513">
        <v>2</v>
      </c>
      <c r="O513">
        <v>5000</v>
      </c>
      <c r="P513">
        <v>10000</v>
      </c>
      <c r="Q513">
        <v>15170027</v>
      </c>
      <c r="R513" t="str">
        <f t="shared" si="14"/>
        <v>151700</v>
      </c>
      <c r="S513" t="str">
        <f t="shared" si="15"/>
        <v>1517</v>
      </c>
      <c r="V513" t="s">
        <v>79</v>
      </c>
      <c r="Y513" t="s">
        <v>977</v>
      </c>
      <c r="Z513">
        <v>955792</v>
      </c>
      <c r="AA513" t="s">
        <v>978</v>
      </c>
      <c r="AB513" t="s">
        <v>979</v>
      </c>
      <c r="AG513" t="str">
        <f>VLOOKUP(F513,TD_AJUSTE!$A$2:$D$780,3,0)</f>
        <v>COORDENADOR GERAL</v>
      </c>
      <c r="AH513" t="str">
        <f>VLOOKUP(F513,TD_AJUSTE!$A$2:$D$780,4,0)</f>
        <v>RECURSOS HUMANOS</v>
      </c>
    </row>
    <row r="514" spans="1:34" x14ac:dyDescent="0.25">
      <c r="A514">
        <v>513</v>
      </c>
      <c r="F514" t="s">
        <v>3307</v>
      </c>
      <c r="G514" t="s">
        <v>1024</v>
      </c>
      <c r="H514" t="s">
        <v>1025</v>
      </c>
      <c r="I514" t="s">
        <v>32</v>
      </c>
      <c r="L514" t="s">
        <v>120</v>
      </c>
      <c r="M514">
        <v>2</v>
      </c>
      <c r="O514">
        <v>1200</v>
      </c>
      <c r="P514">
        <v>2400</v>
      </c>
      <c r="Q514">
        <v>15170026</v>
      </c>
      <c r="R514" t="str">
        <f t="shared" ref="R514:R577" si="16">LEFT(Q514,6)</f>
        <v>151700</v>
      </c>
      <c r="S514" t="str">
        <f t="shared" ref="S514:S577" si="17">LEFT(Q514,4)</f>
        <v>1517</v>
      </c>
      <c r="V514" t="s">
        <v>79</v>
      </c>
      <c r="Y514" t="s">
        <v>977</v>
      </c>
      <c r="Z514">
        <v>955792</v>
      </c>
      <c r="AA514" t="s">
        <v>978</v>
      </c>
      <c r="AB514" t="s">
        <v>979</v>
      </c>
      <c r="AG514">
        <f>VLOOKUP(F514,TD_AJUSTE!$A$2:$D$780,3,0)</f>
        <v>0</v>
      </c>
      <c r="AH514">
        <f>VLOOKUP(F514,TD_AJUSTE!$A$2:$D$780,4,0)</f>
        <v>0</v>
      </c>
    </row>
    <row r="515" spans="1:34" x14ac:dyDescent="0.25">
      <c r="A515">
        <v>514</v>
      </c>
      <c r="F515" t="s">
        <v>3308</v>
      </c>
      <c r="G515" t="s">
        <v>1026</v>
      </c>
      <c r="H515" t="s">
        <v>1027</v>
      </c>
      <c r="I515" t="s">
        <v>32</v>
      </c>
      <c r="L515" t="s">
        <v>33</v>
      </c>
      <c r="M515">
        <v>12</v>
      </c>
      <c r="O515">
        <v>900</v>
      </c>
      <c r="P515">
        <v>10800</v>
      </c>
      <c r="Q515">
        <v>15170038</v>
      </c>
      <c r="R515" t="str">
        <f t="shared" si="16"/>
        <v>151700</v>
      </c>
      <c r="S515" t="str">
        <f t="shared" si="17"/>
        <v>1517</v>
      </c>
      <c r="V515" t="s">
        <v>79</v>
      </c>
      <c r="Y515" t="s">
        <v>977</v>
      </c>
      <c r="Z515">
        <v>955792</v>
      </c>
      <c r="AA515" t="s">
        <v>978</v>
      </c>
      <c r="AB515" t="s">
        <v>979</v>
      </c>
      <c r="AG515">
        <f>VLOOKUP(F515,TD_AJUSTE!$A$2:$D$780,3,0)</f>
        <v>0</v>
      </c>
      <c r="AH515">
        <f>VLOOKUP(F515,TD_AJUSTE!$A$2:$D$780,4,0)</f>
        <v>0</v>
      </c>
    </row>
    <row r="516" spans="1:34" x14ac:dyDescent="0.25">
      <c r="A516">
        <v>515</v>
      </c>
      <c r="F516" t="s">
        <v>3309</v>
      </c>
      <c r="G516" t="s">
        <v>1028</v>
      </c>
      <c r="H516" t="s">
        <v>1029</v>
      </c>
      <c r="I516" t="s">
        <v>32</v>
      </c>
      <c r="L516" t="s">
        <v>33</v>
      </c>
      <c r="M516">
        <v>2</v>
      </c>
      <c r="O516">
        <v>4000</v>
      </c>
      <c r="P516">
        <v>8000</v>
      </c>
      <c r="Q516">
        <v>15170044</v>
      </c>
      <c r="R516" t="str">
        <f t="shared" si="16"/>
        <v>151700</v>
      </c>
      <c r="S516" t="str">
        <f t="shared" si="17"/>
        <v>1517</v>
      </c>
      <c r="V516" t="s">
        <v>79</v>
      </c>
      <c r="Y516" t="s">
        <v>977</v>
      </c>
      <c r="Z516">
        <v>955792</v>
      </c>
      <c r="AA516" t="s">
        <v>978</v>
      </c>
      <c r="AB516" t="s">
        <v>979</v>
      </c>
      <c r="AG516">
        <f>VLOOKUP(F516,TD_AJUSTE!$A$2:$D$780,3,0)</f>
        <v>0</v>
      </c>
      <c r="AH516">
        <f>VLOOKUP(F516,TD_AJUSTE!$A$2:$D$780,4,0)</f>
        <v>0</v>
      </c>
    </row>
    <row r="517" spans="1:34" x14ac:dyDescent="0.25">
      <c r="A517">
        <v>516</v>
      </c>
      <c r="F517" t="s">
        <v>3310</v>
      </c>
      <c r="G517" t="s">
        <v>1030</v>
      </c>
      <c r="H517" t="s">
        <v>1031</v>
      </c>
      <c r="I517" t="s">
        <v>32</v>
      </c>
      <c r="L517" t="s">
        <v>33</v>
      </c>
      <c r="M517">
        <v>16</v>
      </c>
      <c r="O517">
        <v>295</v>
      </c>
      <c r="P517">
        <v>4720</v>
      </c>
      <c r="Q517">
        <v>15354847</v>
      </c>
      <c r="R517" t="str">
        <f t="shared" si="16"/>
        <v>153548</v>
      </c>
      <c r="S517" t="str">
        <f t="shared" si="17"/>
        <v>1535</v>
      </c>
      <c r="V517" t="s">
        <v>79</v>
      </c>
      <c r="Y517" t="s">
        <v>977</v>
      </c>
      <c r="Z517">
        <v>955792</v>
      </c>
      <c r="AA517" t="s">
        <v>978</v>
      </c>
      <c r="AB517" t="s">
        <v>979</v>
      </c>
      <c r="AG517">
        <f>VLOOKUP(F517,TD_AJUSTE!$A$2:$D$780,3,0)</f>
        <v>0</v>
      </c>
      <c r="AH517">
        <f>VLOOKUP(F517,TD_AJUSTE!$A$2:$D$780,4,0)</f>
        <v>0</v>
      </c>
    </row>
    <row r="518" spans="1:34" x14ac:dyDescent="0.25">
      <c r="A518">
        <v>517</v>
      </c>
      <c r="F518" t="s">
        <v>3244</v>
      </c>
      <c r="G518" t="s">
        <v>1032</v>
      </c>
      <c r="H518" t="s">
        <v>1033</v>
      </c>
      <c r="I518" t="s">
        <v>32</v>
      </c>
      <c r="L518" t="s">
        <v>33</v>
      </c>
      <c r="M518">
        <v>2</v>
      </c>
      <c r="O518">
        <v>1500</v>
      </c>
      <c r="P518">
        <v>3000</v>
      </c>
      <c r="Q518">
        <v>15170036</v>
      </c>
      <c r="R518" t="str">
        <f t="shared" si="16"/>
        <v>151700</v>
      </c>
      <c r="S518" t="str">
        <f t="shared" si="17"/>
        <v>1517</v>
      </c>
      <c r="V518" t="s">
        <v>79</v>
      </c>
      <c r="Y518" t="s">
        <v>977</v>
      </c>
      <c r="Z518">
        <v>955792</v>
      </c>
      <c r="AA518" t="s">
        <v>978</v>
      </c>
      <c r="AB518" t="s">
        <v>979</v>
      </c>
      <c r="AG518">
        <f>VLOOKUP(F518,TD_AJUSTE!$A$2:$D$780,3,0)</f>
        <v>0</v>
      </c>
      <c r="AH518">
        <f>VLOOKUP(F518,TD_AJUSTE!$A$2:$D$780,4,0)</f>
        <v>0</v>
      </c>
    </row>
    <row r="519" spans="1:34" x14ac:dyDescent="0.25">
      <c r="A519">
        <v>518</v>
      </c>
      <c r="F519" t="s">
        <v>3234</v>
      </c>
      <c r="G519" t="s">
        <v>1034</v>
      </c>
      <c r="H519" t="s">
        <v>1035</v>
      </c>
      <c r="I519" t="s">
        <v>32</v>
      </c>
      <c r="L519" t="s">
        <v>92</v>
      </c>
      <c r="M519">
        <v>800</v>
      </c>
      <c r="O519">
        <v>31.48</v>
      </c>
      <c r="P519">
        <v>25184</v>
      </c>
      <c r="Q519">
        <v>15354833</v>
      </c>
      <c r="R519" t="str">
        <f t="shared" si="16"/>
        <v>153548</v>
      </c>
      <c r="S519" t="str">
        <f t="shared" si="17"/>
        <v>1535</v>
      </c>
      <c r="V519" t="s">
        <v>79</v>
      </c>
      <c r="Y519" t="s">
        <v>977</v>
      </c>
      <c r="Z519">
        <v>955792</v>
      </c>
      <c r="AA519" t="s">
        <v>978</v>
      </c>
      <c r="AB519" t="s">
        <v>979</v>
      </c>
      <c r="AG519" t="str">
        <f>VLOOKUP(F519,TD_AJUSTE!$A$2:$D$780,3,0)</f>
        <v>ALIMENTAÇÃO</v>
      </c>
      <c r="AH519" t="str">
        <f>VLOOKUP(F519,TD_AJUSTE!$A$2:$D$780,4,0)</f>
        <v>Alimentação</v>
      </c>
    </row>
    <row r="520" spans="1:34" x14ac:dyDescent="0.25">
      <c r="A520">
        <v>519</v>
      </c>
      <c r="F520" t="s">
        <v>3090</v>
      </c>
      <c r="G520" t="s">
        <v>75</v>
      </c>
      <c r="H520" t="s">
        <v>75</v>
      </c>
      <c r="I520" t="s">
        <v>75</v>
      </c>
      <c r="L520" t="s">
        <v>75</v>
      </c>
      <c r="M520">
        <v>0</v>
      </c>
      <c r="O520">
        <v>0</v>
      </c>
      <c r="P520">
        <v>0</v>
      </c>
      <c r="Q520">
        <v>0</v>
      </c>
      <c r="R520" t="str">
        <f t="shared" si="16"/>
        <v>0</v>
      </c>
      <c r="S520" t="str">
        <f t="shared" si="17"/>
        <v>0</v>
      </c>
      <c r="V520" t="s">
        <v>79</v>
      </c>
      <c r="Y520" t="s">
        <v>1036</v>
      </c>
      <c r="Z520">
        <v>955906</v>
      </c>
      <c r="AA520" t="s">
        <v>1037</v>
      </c>
      <c r="AB520" t="s">
        <v>1038</v>
      </c>
      <c r="AG520" t="str">
        <f>VLOOKUP(F520,TD_AJUSTE!$A$2:$D$780,3,0)</f>
        <v>VAZIO</v>
      </c>
      <c r="AH520">
        <f>VLOOKUP(F520,TD_AJUSTE!$A$2:$D$780,4,0)</f>
        <v>0</v>
      </c>
    </row>
    <row r="521" spans="1:34" x14ac:dyDescent="0.25">
      <c r="A521">
        <v>520</v>
      </c>
      <c r="F521" t="s">
        <v>91</v>
      </c>
      <c r="G521" t="s">
        <v>1039</v>
      </c>
      <c r="H521" t="s">
        <v>1040</v>
      </c>
      <c r="I521" t="s">
        <v>32</v>
      </c>
      <c r="L521" t="s">
        <v>33</v>
      </c>
      <c r="M521">
        <v>720</v>
      </c>
      <c r="O521">
        <v>19</v>
      </c>
      <c r="P521">
        <v>13680</v>
      </c>
      <c r="Q521">
        <v>15449684</v>
      </c>
      <c r="R521" t="str">
        <f t="shared" si="16"/>
        <v>154496</v>
      </c>
      <c r="S521" t="str">
        <f t="shared" si="17"/>
        <v>1544</v>
      </c>
      <c r="V521" t="s">
        <v>155</v>
      </c>
      <c r="Y521" t="s">
        <v>1041</v>
      </c>
      <c r="Z521">
        <v>956519</v>
      </c>
      <c r="AA521" t="s">
        <v>1042</v>
      </c>
      <c r="AB521" t="s">
        <v>1043</v>
      </c>
      <c r="AG521" t="str">
        <f>VLOOKUP(F521,TD_AJUSTE!$A$2:$D$780,3,0)</f>
        <v>ALIMENTAÇÃO</v>
      </c>
      <c r="AH521" t="str">
        <f>VLOOKUP(F521,TD_AJUSTE!$A$2:$D$780,4,0)</f>
        <v>Alimentação</v>
      </c>
    </row>
    <row r="522" spans="1:34" x14ac:dyDescent="0.25">
      <c r="A522">
        <v>521</v>
      </c>
      <c r="F522" t="s">
        <v>1334</v>
      </c>
      <c r="G522" t="s">
        <v>1044</v>
      </c>
      <c r="H522" t="s">
        <v>1045</v>
      </c>
      <c r="I522" t="s">
        <v>50</v>
      </c>
      <c r="L522" t="s">
        <v>57</v>
      </c>
      <c r="M522">
        <v>8</v>
      </c>
      <c r="O522">
        <v>190</v>
      </c>
      <c r="P522">
        <v>1520</v>
      </c>
      <c r="Q522">
        <v>15449702</v>
      </c>
      <c r="R522" t="str">
        <f t="shared" si="16"/>
        <v>154497</v>
      </c>
      <c r="S522" t="str">
        <f t="shared" si="17"/>
        <v>1544</v>
      </c>
      <c r="V522" t="s">
        <v>155</v>
      </c>
      <c r="Y522" t="s">
        <v>1041</v>
      </c>
      <c r="Z522">
        <v>956519</v>
      </c>
      <c r="AA522" t="s">
        <v>1042</v>
      </c>
      <c r="AB522" t="s">
        <v>1043</v>
      </c>
      <c r="AG522" t="str">
        <f>VLOOKUP(F522,TD_AJUSTE!$A$2:$D$780,3,0)</f>
        <v>TROFÉU</v>
      </c>
      <c r="AH522" t="str">
        <f>VLOOKUP(F522,TD_AJUSTE!$A$2:$D$780,4,0)</f>
        <v>Premiação</v>
      </c>
    </row>
    <row r="523" spans="1:34" x14ac:dyDescent="0.25">
      <c r="A523">
        <v>522</v>
      </c>
      <c r="F523" t="s">
        <v>3311</v>
      </c>
      <c r="G523" t="s">
        <v>1046</v>
      </c>
      <c r="H523" t="s">
        <v>1047</v>
      </c>
      <c r="I523" t="s">
        <v>64</v>
      </c>
      <c r="L523" t="s">
        <v>68</v>
      </c>
      <c r="M523">
        <v>240</v>
      </c>
      <c r="O523">
        <v>46</v>
      </c>
      <c r="P523">
        <v>11040</v>
      </c>
      <c r="Q523">
        <v>15449691</v>
      </c>
      <c r="R523" t="str">
        <f t="shared" si="16"/>
        <v>154496</v>
      </c>
      <c r="S523" t="str">
        <f t="shared" si="17"/>
        <v>1544</v>
      </c>
      <c r="V523" t="s">
        <v>155</v>
      </c>
      <c r="Y523" t="s">
        <v>1041</v>
      </c>
      <c r="Z523">
        <v>956519</v>
      </c>
      <c r="AA523" t="s">
        <v>1042</v>
      </c>
      <c r="AB523" t="s">
        <v>1043</v>
      </c>
      <c r="AG523">
        <f>VLOOKUP(F523,TD_AJUSTE!$A$2:$D$780,3,0)</f>
        <v>0</v>
      </c>
      <c r="AH523">
        <f>VLOOKUP(F523,TD_AJUSTE!$A$2:$D$780,4,0)</f>
        <v>0</v>
      </c>
    </row>
    <row r="524" spans="1:34" x14ac:dyDescent="0.25">
      <c r="A524">
        <v>523</v>
      </c>
      <c r="F524" t="s">
        <v>3312</v>
      </c>
      <c r="G524" t="s">
        <v>1048</v>
      </c>
      <c r="H524" t="s">
        <v>1049</v>
      </c>
      <c r="I524" t="s">
        <v>64</v>
      </c>
      <c r="L524" t="s">
        <v>65</v>
      </c>
      <c r="M524">
        <v>60</v>
      </c>
      <c r="O524">
        <v>42.01</v>
      </c>
      <c r="P524">
        <v>2520.6</v>
      </c>
      <c r="Q524">
        <v>15449740</v>
      </c>
      <c r="R524" t="str">
        <f t="shared" si="16"/>
        <v>154497</v>
      </c>
      <c r="S524" t="str">
        <f t="shared" si="17"/>
        <v>1544</v>
      </c>
      <c r="V524" t="s">
        <v>155</v>
      </c>
      <c r="Y524" t="s">
        <v>1041</v>
      </c>
      <c r="Z524">
        <v>956519</v>
      </c>
      <c r="AA524" t="s">
        <v>1042</v>
      </c>
      <c r="AB524" t="s">
        <v>1043</v>
      </c>
      <c r="AG524">
        <f>VLOOKUP(F524,TD_AJUSTE!$A$2:$D$780,3,0)</f>
        <v>0</v>
      </c>
      <c r="AH524">
        <f>VLOOKUP(F524,TD_AJUSTE!$A$2:$D$780,4,0)</f>
        <v>0</v>
      </c>
    </row>
    <row r="525" spans="1:34" x14ac:dyDescent="0.25">
      <c r="A525">
        <v>524</v>
      </c>
      <c r="F525" t="s">
        <v>1351</v>
      </c>
      <c r="G525" t="s">
        <v>1046</v>
      </c>
      <c r="H525" t="s">
        <v>1047</v>
      </c>
      <c r="I525" t="s">
        <v>64</v>
      </c>
      <c r="L525" t="s">
        <v>68</v>
      </c>
      <c r="M525">
        <v>10</v>
      </c>
      <c r="O525">
        <v>46</v>
      </c>
      <c r="P525">
        <v>460</v>
      </c>
      <c r="Q525">
        <v>15449694</v>
      </c>
      <c r="R525" t="str">
        <f t="shared" si="16"/>
        <v>154496</v>
      </c>
      <c r="S525" t="str">
        <f t="shared" si="17"/>
        <v>1544</v>
      </c>
      <c r="V525" t="s">
        <v>155</v>
      </c>
      <c r="Y525" t="s">
        <v>1041</v>
      </c>
      <c r="Z525">
        <v>956519</v>
      </c>
      <c r="AA525" t="s">
        <v>1042</v>
      </c>
      <c r="AB525" t="s">
        <v>1043</v>
      </c>
      <c r="AG525" t="str">
        <f>VLOOKUP(F525,TD_AJUSTE!$A$2:$D$780,3,0)</f>
        <v>CAMISA</v>
      </c>
      <c r="AH525" t="str">
        <f>VLOOKUP(F525,TD_AJUSTE!$A$2:$D$780,4,0)</f>
        <v>Uniforme</v>
      </c>
    </row>
    <row r="526" spans="1:34" x14ac:dyDescent="0.25">
      <c r="A526">
        <v>525</v>
      </c>
      <c r="F526" t="s">
        <v>653</v>
      </c>
      <c r="G526" t="s">
        <v>1050</v>
      </c>
      <c r="H526" t="s">
        <v>1051</v>
      </c>
      <c r="I526" t="s">
        <v>50</v>
      </c>
      <c r="L526" t="s">
        <v>57</v>
      </c>
      <c r="M526">
        <v>720</v>
      </c>
      <c r="O526">
        <v>18</v>
      </c>
      <c r="P526">
        <v>12960</v>
      </c>
      <c r="Q526">
        <v>15449704</v>
      </c>
      <c r="R526" t="str">
        <f t="shared" si="16"/>
        <v>154497</v>
      </c>
      <c r="S526" t="str">
        <f t="shared" si="17"/>
        <v>1544</v>
      </c>
      <c r="V526" t="s">
        <v>155</v>
      </c>
      <c r="Y526" t="s">
        <v>1041</v>
      </c>
      <c r="Z526">
        <v>956519</v>
      </c>
      <c r="AA526" t="s">
        <v>1042</v>
      </c>
      <c r="AB526" t="s">
        <v>1043</v>
      </c>
      <c r="AG526" t="str">
        <f>VLOOKUP(F526,TD_AJUSTE!$A$2:$D$780,3,0)</f>
        <v>MEDALHA</v>
      </c>
      <c r="AH526" t="str">
        <f>VLOOKUP(F526,TD_AJUSTE!$A$2:$D$780,4,0)</f>
        <v>Premiação</v>
      </c>
    </row>
    <row r="527" spans="1:34" x14ac:dyDescent="0.25">
      <c r="A527">
        <v>526</v>
      </c>
      <c r="F527" t="s">
        <v>3313</v>
      </c>
      <c r="G527" t="s">
        <v>1052</v>
      </c>
      <c r="H527" t="s">
        <v>1053</v>
      </c>
      <c r="I527" t="s">
        <v>32</v>
      </c>
      <c r="L527" t="s">
        <v>33</v>
      </c>
      <c r="M527">
        <v>12</v>
      </c>
      <c r="O527">
        <v>3600</v>
      </c>
      <c r="P527">
        <v>43200</v>
      </c>
      <c r="Q527">
        <v>15449682</v>
      </c>
      <c r="R527" t="str">
        <f t="shared" si="16"/>
        <v>154496</v>
      </c>
      <c r="S527" t="str">
        <f t="shared" si="17"/>
        <v>1544</v>
      </c>
      <c r="V527" t="s">
        <v>155</v>
      </c>
      <c r="Y527" t="s">
        <v>1041</v>
      </c>
      <c r="Z527">
        <v>956519</v>
      </c>
      <c r="AA527" t="s">
        <v>1042</v>
      </c>
      <c r="AB527" t="s">
        <v>1043</v>
      </c>
      <c r="AG527">
        <f>VLOOKUP(F527,TD_AJUSTE!$A$2:$D$780,3,0)</f>
        <v>0</v>
      </c>
      <c r="AH527">
        <f>VLOOKUP(F527,TD_AJUSTE!$A$2:$D$780,4,0)</f>
        <v>0</v>
      </c>
    </row>
    <row r="528" spans="1:34" x14ac:dyDescent="0.25">
      <c r="A528">
        <v>527</v>
      </c>
      <c r="F528" t="s">
        <v>3314</v>
      </c>
      <c r="G528" t="s">
        <v>1054</v>
      </c>
      <c r="H528" t="s">
        <v>1055</v>
      </c>
      <c r="I528" t="s">
        <v>64</v>
      </c>
      <c r="L528" t="s">
        <v>68</v>
      </c>
      <c r="M528">
        <v>5</v>
      </c>
      <c r="O528">
        <v>2840</v>
      </c>
      <c r="P528">
        <v>14200</v>
      </c>
      <c r="Q528">
        <v>15449698</v>
      </c>
      <c r="R528" t="str">
        <f t="shared" si="16"/>
        <v>154496</v>
      </c>
      <c r="S528" t="str">
        <f t="shared" si="17"/>
        <v>1544</v>
      </c>
      <c r="V528" t="s">
        <v>155</v>
      </c>
      <c r="Y528" t="s">
        <v>1041</v>
      </c>
      <c r="Z528">
        <v>956519</v>
      </c>
      <c r="AA528" t="s">
        <v>1042</v>
      </c>
      <c r="AB528" t="s">
        <v>1043</v>
      </c>
      <c r="AG528" t="str">
        <f>VLOOKUP(F528,TD_AJUSTE!$A$2:$D$780,3,0)</f>
        <v>UNIFORME (CAMISA E BERMUDA)</v>
      </c>
      <c r="AH528" t="str">
        <f>VLOOKUP(F528,TD_AJUSTE!$A$2:$D$780,4,0)</f>
        <v>UNIFORME</v>
      </c>
    </row>
    <row r="529" spans="1:34" x14ac:dyDescent="0.25">
      <c r="A529">
        <v>528</v>
      </c>
      <c r="F529" t="s">
        <v>116</v>
      </c>
      <c r="G529" t="s">
        <v>1056</v>
      </c>
      <c r="H529" t="s">
        <v>1057</v>
      </c>
      <c r="I529" t="s">
        <v>32</v>
      </c>
      <c r="L529" t="s">
        <v>33</v>
      </c>
      <c r="M529">
        <v>12</v>
      </c>
      <c r="O529">
        <v>3896.4</v>
      </c>
      <c r="P529">
        <v>46756.800000000003</v>
      </c>
      <c r="Q529">
        <v>15449666</v>
      </c>
      <c r="R529" t="str">
        <f t="shared" si="16"/>
        <v>154496</v>
      </c>
      <c r="S529" t="str">
        <f t="shared" si="17"/>
        <v>1544</v>
      </c>
      <c r="V529" t="s">
        <v>155</v>
      </c>
      <c r="Y529" t="s">
        <v>1041</v>
      </c>
      <c r="Z529">
        <v>956519</v>
      </c>
      <c r="AA529" t="s">
        <v>1042</v>
      </c>
      <c r="AB529" t="s">
        <v>1043</v>
      </c>
      <c r="AG529" t="str">
        <f>VLOOKUP(F529,TD_AJUSTE!$A$2:$D$780,3,0)</f>
        <v>COORDENADOR GERAL</v>
      </c>
      <c r="AH529" t="str">
        <f>VLOOKUP(F529,TD_AJUSTE!$A$2:$D$780,4,0)</f>
        <v>RECURSOS HUMANOS</v>
      </c>
    </row>
    <row r="530" spans="1:34" x14ac:dyDescent="0.25">
      <c r="A530">
        <v>529</v>
      </c>
      <c r="F530" t="s">
        <v>3315</v>
      </c>
      <c r="G530" t="s">
        <v>1058</v>
      </c>
      <c r="H530" t="s">
        <v>1059</v>
      </c>
      <c r="I530" t="s">
        <v>32</v>
      </c>
      <c r="L530" t="s">
        <v>33</v>
      </c>
      <c r="M530">
        <v>12</v>
      </c>
      <c r="O530">
        <v>2000</v>
      </c>
      <c r="P530">
        <v>24000</v>
      </c>
      <c r="Q530">
        <v>15449663</v>
      </c>
      <c r="R530" t="str">
        <f t="shared" si="16"/>
        <v>154496</v>
      </c>
      <c r="S530" t="str">
        <f t="shared" si="17"/>
        <v>1544</v>
      </c>
      <c r="V530" t="s">
        <v>155</v>
      </c>
      <c r="Y530" t="s">
        <v>1041</v>
      </c>
      <c r="Z530">
        <v>956519</v>
      </c>
      <c r="AA530" t="s">
        <v>1042</v>
      </c>
      <c r="AB530" t="s">
        <v>1043</v>
      </c>
      <c r="AG530">
        <f>VLOOKUP(F530,TD_AJUSTE!$A$2:$D$780,3,0)</f>
        <v>0</v>
      </c>
      <c r="AH530">
        <f>VLOOKUP(F530,TD_AJUSTE!$A$2:$D$780,4,0)</f>
        <v>0</v>
      </c>
    </row>
    <row r="531" spans="1:34" x14ac:dyDescent="0.25">
      <c r="A531">
        <v>530</v>
      </c>
      <c r="F531" t="s">
        <v>3316</v>
      </c>
      <c r="G531" t="s">
        <v>1060</v>
      </c>
      <c r="H531" t="s">
        <v>1061</v>
      </c>
      <c r="I531" t="s">
        <v>64</v>
      </c>
      <c r="L531" t="s">
        <v>65</v>
      </c>
      <c r="M531">
        <v>120</v>
      </c>
      <c r="O531">
        <v>190</v>
      </c>
      <c r="P531">
        <v>22800</v>
      </c>
      <c r="Q531">
        <v>15449710</v>
      </c>
      <c r="R531" t="str">
        <f t="shared" si="16"/>
        <v>154497</v>
      </c>
      <c r="S531" t="str">
        <f t="shared" si="17"/>
        <v>1544</v>
      </c>
      <c r="V531" t="s">
        <v>155</v>
      </c>
      <c r="Y531" t="s">
        <v>1041</v>
      </c>
      <c r="Z531">
        <v>956519</v>
      </c>
      <c r="AA531" t="s">
        <v>1042</v>
      </c>
      <c r="AB531" t="s">
        <v>1043</v>
      </c>
      <c r="AG531">
        <f>VLOOKUP(F531,TD_AJUSTE!$A$2:$D$780,3,0)</f>
        <v>0</v>
      </c>
      <c r="AH531">
        <f>VLOOKUP(F531,TD_AJUSTE!$A$2:$D$780,4,0)</f>
        <v>0</v>
      </c>
    </row>
    <row r="532" spans="1:34" x14ac:dyDescent="0.25">
      <c r="A532">
        <v>531</v>
      </c>
      <c r="F532" t="s">
        <v>3317</v>
      </c>
      <c r="G532" t="s">
        <v>1062</v>
      </c>
      <c r="H532" t="s">
        <v>1063</v>
      </c>
      <c r="I532" t="s">
        <v>64</v>
      </c>
      <c r="L532" t="s">
        <v>65</v>
      </c>
      <c r="M532">
        <v>77</v>
      </c>
      <c r="O532">
        <v>184.56</v>
      </c>
      <c r="P532">
        <v>14211.12</v>
      </c>
      <c r="Q532">
        <v>15449711</v>
      </c>
      <c r="R532" t="str">
        <f t="shared" si="16"/>
        <v>154497</v>
      </c>
      <c r="S532" t="str">
        <f t="shared" si="17"/>
        <v>1544</v>
      </c>
      <c r="V532" t="s">
        <v>155</v>
      </c>
      <c r="Y532" t="s">
        <v>1041</v>
      </c>
      <c r="Z532">
        <v>956519</v>
      </c>
      <c r="AA532" t="s">
        <v>1042</v>
      </c>
      <c r="AB532" t="s">
        <v>1043</v>
      </c>
      <c r="AG532" t="str">
        <f>VLOOKUP(F532,TD_AJUSTE!$A$2:$D$780,3,0)</f>
        <v xml:space="preserve">BOLA DE FUTEBOL DE CAMPO </v>
      </c>
      <c r="AH532" t="str">
        <f>VLOOKUP(F532,TD_AJUSTE!$A$2:$D$780,4,0)</f>
        <v>Material Esportivo</v>
      </c>
    </row>
    <row r="533" spans="1:34" x14ac:dyDescent="0.25">
      <c r="A533">
        <v>532</v>
      </c>
      <c r="F533" t="s">
        <v>3318</v>
      </c>
      <c r="G533" t="s">
        <v>1064</v>
      </c>
      <c r="H533" t="s">
        <v>1065</v>
      </c>
      <c r="I533" t="s">
        <v>32</v>
      </c>
      <c r="L533" t="s">
        <v>33</v>
      </c>
      <c r="M533">
        <v>24</v>
      </c>
      <c r="O533">
        <v>248</v>
      </c>
      <c r="P533">
        <v>5952</v>
      </c>
      <c r="Q533">
        <v>15449678</v>
      </c>
      <c r="R533" t="str">
        <f t="shared" si="16"/>
        <v>154496</v>
      </c>
      <c r="S533" t="str">
        <f t="shared" si="17"/>
        <v>1544</v>
      </c>
      <c r="V533" t="s">
        <v>155</v>
      </c>
      <c r="Y533" t="s">
        <v>1041</v>
      </c>
      <c r="Z533">
        <v>956519</v>
      </c>
      <c r="AA533" t="s">
        <v>1042</v>
      </c>
      <c r="AB533" t="s">
        <v>1043</v>
      </c>
      <c r="AG533">
        <f>VLOOKUP(F533,TD_AJUSTE!$A$2:$D$780,3,0)</f>
        <v>0</v>
      </c>
      <c r="AH533">
        <f>VLOOKUP(F533,TD_AJUSTE!$A$2:$D$780,4,0)</f>
        <v>0</v>
      </c>
    </row>
    <row r="534" spans="1:34" x14ac:dyDescent="0.25">
      <c r="A534">
        <v>533</v>
      </c>
      <c r="F534" t="s">
        <v>130</v>
      </c>
      <c r="G534" t="s">
        <v>1066</v>
      </c>
      <c r="H534" t="s">
        <v>1067</v>
      </c>
      <c r="I534" t="s">
        <v>32</v>
      </c>
      <c r="L534" t="s">
        <v>120</v>
      </c>
      <c r="M534">
        <v>3</v>
      </c>
      <c r="O534">
        <v>208</v>
      </c>
      <c r="P534">
        <v>624</v>
      </c>
      <c r="Q534">
        <v>15449686</v>
      </c>
      <c r="R534" t="str">
        <f t="shared" si="16"/>
        <v>154496</v>
      </c>
      <c r="S534" t="str">
        <f t="shared" si="17"/>
        <v>1544</v>
      </c>
      <c r="V534" t="s">
        <v>155</v>
      </c>
      <c r="Y534" t="s">
        <v>1041</v>
      </c>
      <c r="Z534">
        <v>956519</v>
      </c>
      <c r="AA534" t="s">
        <v>1042</v>
      </c>
      <c r="AB534" t="s">
        <v>1043</v>
      </c>
      <c r="AG534" t="str">
        <f>VLOOKUP(F534,TD_AJUSTE!$A$2:$D$780,3,0)</f>
        <v>BANNER</v>
      </c>
      <c r="AH534" t="str">
        <f>VLOOKUP(F534,TD_AJUSTE!$A$2:$D$780,4,0)</f>
        <v>Comunicação</v>
      </c>
    </row>
    <row r="535" spans="1:34" x14ac:dyDescent="0.25">
      <c r="A535">
        <v>534</v>
      </c>
      <c r="F535" t="s">
        <v>3319</v>
      </c>
      <c r="G535" t="s">
        <v>1068</v>
      </c>
      <c r="H535" t="s">
        <v>1069</v>
      </c>
      <c r="I535" t="s">
        <v>32</v>
      </c>
      <c r="L535" t="s">
        <v>33</v>
      </c>
      <c r="M535">
        <v>12</v>
      </c>
      <c r="O535">
        <v>1700</v>
      </c>
      <c r="P535">
        <v>20400</v>
      </c>
      <c r="Q535">
        <v>15449659</v>
      </c>
      <c r="R535" t="str">
        <f t="shared" si="16"/>
        <v>154496</v>
      </c>
      <c r="S535" t="str">
        <f t="shared" si="17"/>
        <v>1544</v>
      </c>
      <c r="V535" t="s">
        <v>155</v>
      </c>
      <c r="Y535" t="s">
        <v>1041</v>
      </c>
      <c r="Z535">
        <v>956519</v>
      </c>
      <c r="AA535" t="s">
        <v>1042</v>
      </c>
      <c r="AB535" t="s">
        <v>1043</v>
      </c>
      <c r="AG535">
        <f>VLOOKUP(F535,TD_AJUSTE!$A$2:$D$780,3,0)</f>
        <v>0</v>
      </c>
      <c r="AH535">
        <f>VLOOKUP(F535,TD_AJUSTE!$A$2:$D$780,4,0)</f>
        <v>0</v>
      </c>
    </row>
    <row r="536" spans="1:34" x14ac:dyDescent="0.25">
      <c r="A536">
        <v>535</v>
      </c>
      <c r="F536" t="s">
        <v>3320</v>
      </c>
      <c r="G536" t="s">
        <v>1070</v>
      </c>
      <c r="H536" t="s">
        <v>1071</v>
      </c>
      <c r="I536" t="s">
        <v>32</v>
      </c>
      <c r="L536" t="s">
        <v>33</v>
      </c>
      <c r="M536">
        <v>12</v>
      </c>
      <c r="O536">
        <v>997</v>
      </c>
      <c r="P536">
        <v>11964</v>
      </c>
      <c r="Q536">
        <v>15449676</v>
      </c>
      <c r="R536" t="str">
        <f t="shared" si="16"/>
        <v>154496</v>
      </c>
      <c r="S536" t="str">
        <f t="shared" si="17"/>
        <v>1544</v>
      </c>
      <c r="V536" t="s">
        <v>155</v>
      </c>
      <c r="Y536" t="s">
        <v>1041</v>
      </c>
      <c r="Z536">
        <v>956519</v>
      </c>
      <c r="AA536" t="s">
        <v>1042</v>
      </c>
      <c r="AB536" t="s">
        <v>1043</v>
      </c>
      <c r="AG536">
        <f>VLOOKUP(F536,TD_AJUSTE!$A$2:$D$780,3,0)</f>
        <v>0</v>
      </c>
      <c r="AH536">
        <f>VLOOKUP(F536,TD_AJUSTE!$A$2:$D$780,4,0)</f>
        <v>0</v>
      </c>
    </row>
    <row r="537" spans="1:34" x14ac:dyDescent="0.25">
      <c r="A537">
        <v>536</v>
      </c>
      <c r="F537" t="s">
        <v>3321</v>
      </c>
      <c r="G537" t="s">
        <v>1072</v>
      </c>
      <c r="H537" t="s">
        <v>1073</v>
      </c>
      <c r="I537" t="s">
        <v>64</v>
      </c>
      <c r="L537" t="s">
        <v>65</v>
      </c>
      <c r="M537">
        <v>52</v>
      </c>
      <c r="O537">
        <v>97.99</v>
      </c>
      <c r="P537">
        <v>5095.4799999999996</v>
      </c>
      <c r="Q537">
        <v>15449739</v>
      </c>
      <c r="R537" t="str">
        <f t="shared" si="16"/>
        <v>154497</v>
      </c>
      <c r="S537" t="str">
        <f t="shared" si="17"/>
        <v>1544</v>
      </c>
      <c r="V537" t="s">
        <v>155</v>
      </c>
      <c r="Y537" t="s">
        <v>1041</v>
      </c>
      <c r="Z537">
        <v>956519</v>
      </c>
      <c r="AA537" t="s">
        <v>1042</v>
      </c>
      <c r="AB537" t="s">
        <v>1043</v>
      </c>
      <c r="AG537">
        <f>VLOOKUP(F537,TD_AJUSTE!$A$2:$D$780,3,0)</f>
        <v>0</v>
      </c>
      <c r="AH537" t="str">
        <f>VLOOKUP(F537,TD_AJUSTE!$A$2:$D$780,4,0)</f>
        <v>Material Esportivo</v>
      </c>
    </row>
    <row r="538" spans="1:34" x14ac:dyDescent="0.25">
      <c r="A538">
        <v>537</v>
      </c>
      <c r="F538" t="s">
        <v>3322</v>
      </c>
      <c r="G538" t="s">
        <v>1074</v>
      </c>
      <c r="H538" t="s">
        <v>1075</v>
      </c>
      <c r="I538" t="s">
        <v>64</v>
      </c>
      <c r="L538" t="s">
        <v>65</v>
      </c>
      <c r="M538">
        <v>30</v>
      </c>
      <c r="O538">
        <v>72</v>
      </c>
      <c r="P538">
        <v>2160</v>
      </c>
      <c r="Q538">
        <v>15449724</v>
      </c>
      <c r="R538" t="str">
        <f t="shared" si="16"/>
        <v>154497</v>
      </c>
      <c r="S538" t="str">
        <f t="shared" si="17"/>
        <v>1544</v>
      </c>
      <c r="V538" t="s">
        <v>155</v>
      </c>
      <c r="Y538" t="s">
        <v>1041</v>
      </c>
      <c r="Z538">
        <v>956519</v>
      </c>
      <c r="AA538" t="s">
        <v>1042</v>
      </c>
      <c r="AB538" t="s">
        <v>1043</v>
      </c>
      <c r="AG538">
        <f>VLOOKUP(F538,TD_AJUSTE!$A$2:$D$780,3,0)</f>
        <v>0</v>
      </c>
      <c r="AH538">
        <f>VLOOKUP(F538,TD_AJUSTE!$A$2:$D$780,4,0)</f>
        <v>0</v>
      </c>
    </row>
    <row r="539" spans="1:34" x14ac:dyDescent="0.25">
      <c r="A539">
        <v>538</v>
      </c>
      <c r="F539" t="s">
        <v>1076</v>
      </c>
      <c r="G539" t="s">
        <v>1077</v>
      </c>
      <c r="H539" t="s">
        <v>1078</v>
      </c>
      <c r="I539" t="s">
        <v>32</v>
      </c>
      <c r="L539" t="s">
        <v>33</v>
      </c>
      <c r="M539">
        <v>12</v>
      </c>
      <c r="O539">
        <v>2368</v>
      </c>
      <c r="P539">
        <v>28416</v>
      </c>
      <c r="Q539">
        <v>15449669</v>
      </c>
      <c r="R539" t="str">
        <f t="shared" si="16"/>
        <v>154496</v>
      </c>
      <c r="S539" t="str">
        <f t="shared" si="17"/>
        <v>1544</v>
      </c>
      <c r="V539" t="s">
        <v>155</v>
      </c>
      <c r="Y539" t="s">
        <v>1041</v>
      </c>
      <c r="Z539">
        <v>956519</v>
      </c>
      <c r="AA539" t="s">
        <v>1042</v>
      </c>
      <c r="AB539" t="s">
        <v>1043</v>
      </c>
      <c r="AG539" t="str">
        <f>VLOOKUP(F539,TD_AJUSTE!$A$2:$D$780,3,0)</f>
        <v>COORDENADOR DE NÚCLEO</v>
      </c>
      <c r="AH539" t="str">
        <f>VLOOKUP(F539,TD_AJUSTE!$A$2:$D$780,4,0)</f>
        <v>RECURSOS HUMANOS</v>
      </c>
    </row>
    <row r="540" spans="1:34" x14ac:dyDescent="0.25">
      <c r="A540">
        <v>539</v>
      </c>
      <c r="F540" t="s">
        <v>3323</v>
      </c>
      <c r="G540" t="s">
        <v>1079</v>
      </c>
      <c r="H540" t="s">
        <v>1080</v>
      </c>
      <c r="I540" t="s">
        <v>32</v>
      </c>
      <c r="L540" t="s">
        <v>33</v>
      </c>
      <c r="M540">
        <v>12</v>
      </c>
      <c r="O540">
        <v>1670</v>
      </c>
      <c r="P540">
        <v>20040</v>
      </c>
      <c r="Q540">
        <v>15449657</v>
      </c>
      <c r="R540" t="str">
        <f t="shared" si="16"/>
        <v>154496</v>
      </c>
      <c r="S540" t="str">
        <f t="shared" si="17"/>
        <v>1544</v>
      </c>
      <c r="V540" t="s">
        <v>155</v>
      </c>
      <c r="Y540" t="s">
        <v>1041</v>
      </c>
      <c r="Z540">
        <v>956519</v>
      </c>
      <c r="AA540" t="s">
        <v>1042</v>
      </c>
      <c r="AB540" t="s">
        <v>1043</v>
      </c>
      <c r="AG540">
        <f>VLOOKUP(F540,TD_AJUSTE!$A$2:$D$780,3,0)</f>
        <v>0</v>
      </c>
      <c r="AH540">
        <f>VLOOKUP(F540,TD_AJUSTE!$A$2:$D$780,4,0)</f>
        <v>0</v>
      </c>
    </row>
    <row r="541" spans="1:34" x14ac:dyDescent="0.25">
      <c r="A541">
        <v>540</v>
      </c>
      <c r="F541" t="s">
        <v>2224</v>
      </c>
      <c r="G541" t="s">
        <v>1081</v>
      </c>
      <c r="H541" t="s">
        <v>1082</v>
      </c>
      <c r="I541" t="s">
        <v>64</v>
      </c>
      <c r="L541" t="s">
        <v>65</v>
      </c>
      <c r="M541">
        <v>200</v>
      </c>
      <c r="O541">
        <v>65</v>
      </c>
      <c r="P541">
        <v>13000</v>
      </c>
      <c r="Q541">
        <v>15484921</v>
      </c>
      <c r="R541" t="str">
        <f t="shared" si="16"/>
        <v>154849</v>
      </c>
      <c r="S541" t="str">
        <f t="shared" si="17"/>
        <v>1548</v>
      </c>
      <c r="V541" t="s">
        <v>531</v>
      </c>
      <c r="Y541" t="s">
        <v>1083</v>
      </c>
      <c r="Z541">
        <v>955861</v>
      </c>
      <c r="AA541" t="s">
        <v>1084</v>
      </c>
      <c r="AB541" t="s">
        <v>1085</v>
      </c>
      <c r="AG541">
        <f>VLOOKUP(F541,TD_AJUSTE!$A$2:$D$780,3,0)</f>
        <v>0</v>
      </c>
      <c r="AH541">
        <f>VLOOKUP(F541,TD_AJUSTE!$A$2:$D$780,4,0)</f>
        <v>0</v>
      </c>
    </row>
    <row r="542" spans="1:34" x14ac:dyDescent="0.25">
      <c r="A542">
        <v>541</v>
      </c>
      <c r="F542" t="s">
        <v>3324</v>
      </c>
      <c r="G542" t="s">
        <v>1086</v>
      </c>
      <c r="H542" t="s">
        <v>1087</v>
      </c>
      <c r="I542" t="s">
        <v>64</v>
      </c>
      <c r="L542" t="s">
        <v>65</v>
      </c>
      <c r="M542">
        <v>50</v>
      </c>
      <c r="O542">
        <v>180</v>
      </c>
      <c r="P542">
        <v>9000</v>
      </c>
      <c r="Q542">
        <v>15484914</v>
      </c>
      <c r="R542" t="str">
        <f t="shared" si="16"/>
        <v>154849</v>
      </c>
      <c r="S542" t="str">
        <f t="shared" si="17"/>
        <v>1548</v>
      </c>
      <c r="V542" t="s">
        <v>531</v>
      </c>
      <c r="Y542" t="s">
        <v>1083</v>
      </c>
      <c r="Z542">
        <v>955861</v>
      </c>
      <c r="AA542" t="s">
        <v>1084</v>
      </c>
      <c r="AB542" t="s">
        <v>1085</v>
      </c>
      <c r="AG542" t="str">
        <f>VLOOKUP(F542,TD_AJUSTE!$A$2:$D$780,3,0)</f>
        <v>BOLA DE VOLEI DE PRAIA</v>
      </c>
      <c r="AH542" t="str">
        <f>VLOOKUP(F542,TD_AJUSTE!$A$2:$D$780,4,0)</f>
        <v>Material Esportivo</v>
      </c>
    </row>
    <row r="543" spans="1:34" x14ac:dyDescent="0.25">
      <c r="A543">
        <v>542</v>
      </c>
      <c r="F543" t="s">
        <v>3325</v>
      </c>
      <c r="G543" t="s">
        <v>1088</v>
      </c>
      <c r="H543" t="s">
        <v>1089</v>
      </c>
      <c r="I543" t="s">
        <v>64</v>
      </c>
      <c r="L543" t="s">
        <v>65</v>
      </c>
      <c r="M543">
        <v>50</v>
      </c>
      <c r="O543">
        <v>225</v>
      </c>
      <c r="P543">
        <v>11250</v>
      </c>
      <c r="Q543">
        <v>15484915</v>
      </c>
      <c r="R543" t="str">
        <f t="shared" si="16"/>
        <v>154849</v>
      </c>
      <c r="S543" t="str">
        <f t="shared" si="17"/>
        <v>1548</v>
      </c>
      <c r="V543" t="s">
        <v>531</v>
      </c>
      <c r="Y543" t="s">
        <v>1083</v>
      </c>
      <c r="Z543">
        <v>955861</v>
      </c>
      <c r="AA543" t="s">
        <v>1084</v>
      </c>
      <c r="AB543" t="s">
        <v>1085</v>
      </c>
      <c r="AG543" t="str">
        <f>VLOOKUP(F543,TD_AJUSTE!$A$2:$D$780,3,0)</f>
        <v>BOLA DE VOLEI DE PRAIA</v>
      </c>
      <c r="AH543" t="str">
        <f>VLOOKUP(F543,TD_AJUSTE!$A$2:$D$780,4,0)</f>
        <v>Material Esportivo</v>
      </c>
    </row>
    <row r="544" spans="1:34" x14ac:dyDescent="0.25">
      <c r="A544">
        <v>543</v>
      </c>
      <c r="F544" t="s">
        <v>3326</v>
      </c>
      <c r="G544" t="s">
        <v>1090</v>
      </c>
      <c r="H544" t="s">
        <v>1091</v>
      </c>
      <c r="I544" t="s">
        <v>64</v>
      </c>
      <c r="L544" t="s">
        <v>65</v>
      </c>
      <c r="M544">
        <v>50</v>
      </c>
      <c r="O544">
        <v>225</v>
      </c>
      <c r="P544">
        <v>11250</v>
      </c>
      <c r="Q544">
        <v>15484920</v>
      </c>
      <c r="R544" t="str">
        <f t="shared" si="16"/>
        <v>154849</v>
      </c>
      <c r="S544" t="str">
        <f t="shared" si="17"/>
        <v>1548</v>
      </c>
      <c r="V544" t="s">
        <v>531</v>
      </c>
      <c r="Y544" t="s">
        <v>1083</v>
      </c>
      <c r="Z544">
        <v>955861</v>
      </c>
      <c r="AA544" t="s">
        <v>1084</v>
      </c>
      <c r="AB544" t="s">
        <v>1085</v>
      </c>
      <c r="AG544">
        <f>VLOOKUP(F544,TD_AJUSTE!$A$2:$D$780,3,0)</f>
        <v>0</v>
      </c>
      <c r="AH544">
        <f>VLOOKUP(F544,TD_AJUSTE!$A$2:$D$780,4,0)</f>
        <v>0</v>
      </c>
    </row>
    <row r="545" spans="1:34" x14ac:dyDescent="0.25">
      <c r="A545">
        <v>544</v>
      </c>
      <c r="F545" t="s">
        <v>3327</v>
      </c>
      <c r="G545" t="s">
        <v>1092</v>
      </c>
      <c r="H545" t="s">
        <v>1093</v>
      </c>
      <c r="I545" t="s">
        <v>64</v>
      </c>
      <c r="L545" t="s">
        <v>65</v>
      </c>
      <c r="M545">
        <v>135</v>
      </c>
      <c r="O545">
        <v>25</v>
      </c>
      <c r="P545">
        <v>3375</v>
      </c>
      <c r="Q545">
        <v>15484918</v>
      </c>
      <c r="R545" t="str">
        <f t="shared" si="16"/>
        <v>154849</v>
      </c>
      <c r="S545" t="str">
        <f t="shared" si="17"/>
        <v>1548</v>
      </c>
      <c r="V545" t="s">
        <v>531</v>
      </c>
      <c r="Y545" t="s">
        <v>1083</v>
      </c>
      <c r="Z545">
        <v>955861</v>
      </c>
      <c r="AA545" t="s">
        <v>1084</v>
      </c>
      <c r="AB545" t="s">
        <v>1085</v>
      </c>
      <c r="AG545">
        <f>VLOOKUP(F545,TD_AJUSTE!$A$2:$D$780,3,0)</f>
        <v>0</v>
      </c>
      <c r="AH545" t="str">
        <f>VLOOKUP(F545,TD_AJUSTE!$A$2:$D$780,4,0)</f>
        <v>Material Esportivo</v>
      </c>
    </row>
    <row r="546" spans="1:34" x14ac:dyDescent="0.25">
      <c r="A546">
        <v>545</v>
      </c>
      <c r="F546" t="s">
        <v>3328</v>
      </c>
      <c r="G546" t="s">
        <v>1094</v>
      </c>
      <c r="H546" t="s">
        <v>1095</v>
      </c>
      <c r="I546" t="s">
        <v>64</v>
      </c>
      <c r="L546" t="s">
        <v>65</v>
      </c>
      <c r="M546">
        <v>4</v>
      </c>
      <c r="O546">
        <v>220</v>
      </c>
      <c r="P546">
        <v>880</v>
      </c>
      <c r="Q546">
        <v>15484913</v>
      </c>
      <c r="R546" t="str">
        <f t="shared" si="16"/>
        <v>154849</v>
      </c>
      <c r="S546" t="str">
        <f t="shared" si="17"/>
        <v>1548</v>
      </c>
      <c r="V546" t="s">
        <v>531</v>
      </c>
      <c r="Y546" t="s">
        <v>1083</v>
      </c>
      <c r="Z546">
        <v>955861</v>
      </c>
      <c r="AA546" t="s">
        <v>1084</v>
      </c>
      <c r="AB546" t="s">
        <v>1085</v>
      </c>
      <c r="AG546">
        <f>VLOOKUP(F546,TD_AJUSTE!$A$2:$D$780,3,0)</f>
        <v>0</v>
      </c>
      <c r="AH546">
        <f>VLOOKUP(F546,TD_AJUSTE!$A$2:$D$780,4,0)</f>
        <v>0</v>
      </c>
    </row>
    <row r="547" spans="1:34" x14ac:dyDescent="0.25">
      <c r="A547">
        <v>546</v>
      </c>
      <c r="F547" t="s">
        <v>387</v>
      </c>
      <c r="G547" t="s">
        <v>1096</v>
      </c>
      <c r="H547" t="s">
        <v>1097</v>
      </c>
      <c r="I547" t="s">
        <v>64</v>
      </c>
      <c r="L547" t="s">
        <v>68</v>
      </c>
      <c r="M547">
        <v>60</v>
      </c>
      <c r="O547">
        <v>30</v>
      </c>
      <c r="P547">
        <v>1800</v>
      </c>
      <c r="Q547">
        <v>15484926</v>
      </c>
      <c r="R547" t="str">
        <f t="shared" si="16"/>
        <v>154849</v>
      </c>
      <c r="S547" t="str">
        <f t="shared" si="17"/>
        <v>1548</v>
      </c>
      <c r="V547" t="s">
        <v>531</v>
      </c>
      <c r="Y547" t="s">
        <v>1083</v>
      </c>
      <c r="Z547">
        <v>955861</v>
      </c>
      <c r="AA547" t="s">
        <v>1084</v>
      </c>
      <c r="AB547" t="s">
        <v>1085</v>
      </c>
      <c r="AG547">
        <f>VLOOKUP(F547,TD_AJUSTE!$A$2:$D$780,3,0)</f>
        <v>0</v>
      </c>
      <c r="AH547">
        <f>VLOOKUP(F547,TD_AJUSTE!$A$2:$D$780,4,0)</f>
        <v>0</v>
      </c>
    </row>
    <row r="548" spans="1:34" x14ac:dyDescent="0.25">
      <c r="A548">
        <v>547</v>
      </c>
      <c r="F548" t="s">
        <v>2256</v>
      </c>
      <c r="G548" t="s">
        <v>1098</v>
      </c>
      <c r="H548" t="s">
        <v>1099</v>
      </c>
      <c r="I548" t="s">
        <v>32</v>
      </c>
      <c r="L548" t="s">
        <v>90</v>
      </c>
      <c r="M548">
        <v>12</v>
      </c>
      <c r="O548">
        <v>4000</v>
      </c>
      <c r="P548">
        <v>48000</v>
      </c>
      <c r="Q548">
        <v>15484901</v>
      </c>
      <c r="R548" t="str">
        <f t="shared" si="16"/>
        <v>154849</v>
      </c>
      <c r="S548" t="str">
        <f t="shared" si="17"/>
        <v>1548</v>
      </c>
      <c r="V548" t="s">
        <v>531</v>
      </c>
      <c r="Y548" t="s">
        <v>1083</v>
      </c>
      <c r="Z548">
        <v>955861</v>
      </c>
      <c r="AA548" t="s">
        <v>1084</v>
      </c>
      <c r="AB548" t="s">
        <v>1085</v>
      </c>
      <c r="AG548">
        <f>VLOOKUP(F548,TD_AJUSTE!$A$2:$D$780,3,0)</f>
        <v>0</v>
      </c>
      <c r="AH548">
        <f>VLOOKUP(F548,TD_AJUSTE!$A$2:$D$780,4,0)</f>
        <v>0</v>
      </c>
    </row>
    <row r="549" spans="1:34" x14ac:dyDescent="0.25">
      <c r="A549">
        <v>548</v>
      </c>
      <c r="F549" t="s">
        <v>116</v>
      </c>
      <c r="G549" t="s">
        <v>116</v>
      </c>
      <c r="H549" t="s">
        <v>117</v>
      </c>
      <c r="I549" t="s">
        <v>32</v>
      </c>
      <c r="L549" t="s">
        <v>90</v>
      </c>
      <c r="M549">
        <v>12</v>
      </c>
      <c r="O549">
        <v>4500</v>
      </c>
      <c r="P549">
        <v>54000</v>
      </c>
      <c r="Q549">
        <v>15484900</v>
      </c>
      <c r="R549" t="str">
        <f t="shared" si="16"/>
        <v>154849</v>
      </c>
      <c r="S549" t="str">
        <f t="shared" si="17"/>
        <v>1548</v>
      </c>
      <c r="V549" t="s">
        <v>531</v>
      </c>
      <c r="Y549" t="s">
        <v>1083</v>
      </c>
      <c r="Z549">
        <v>955861</v>
      </c>
      <c r="AA549" t="s">
        <v>1084</v>
      </c>
      <c r="AB549" t="s">
        <v>1085</v>
      </c>
      <c r="AG549" t="str">
        <f>VLOOKUP(F549,TD_AJUSTE!$A$2:$D$780,3,0)</f>
        <v>COORDENADOR GERAL</v>
      </c>
      <c r="AH549" t="str">
        <f>VLOOKUP(F549,TD_AJUSTE!$A$2:$D$780,4,0)</f>
        <v>RECURSOS HUMANOS</v>
      </c>
    </row>
    <row r="550" spans="1:34" x14ac:dyDescent="0.25">
      <c r="A550">
        <v>549</v>
      </c>
      <c r="F550" t="s">
        <v>1431</v>
      </c>
      <c r="G550" t="s">
        <v>1100</v>
      </c>
      <c r="H550" t="s">
        <v>1101</v>
      </c>
      <c r="I550" t="s">
        <v>64</v>
      </c>
      <c r="L550" t="s">
        <v>68</v>
      </c>
      <c r="M550">
        <v>270</v>
      </c>
      <c r="O550">
        <v>35</v>
      </c>
      <c r="P550">
        <v>9450</v>
      </c>
      <c r="Q550">
        <v>15484925</v>
      </c>
      <c r="R550" t="str">
        <f t="shared" si="16"/>
        <v>154849</v>
      </c>
      <c r="S550" t="str">
        <f t="shared" si="17"/>
        <v>1548</v>
      </c>
      <c r="V550" t="s">
        <v>531</v>
      </c>
      <c r="Y550" t="s">
        <v>1083</v>
      </c>
      <c r="Z550">
        <v>955861</v>
      </c>
      <c r="AA550" t="s">
        <v>1084</v>
      </c>
      <c r="AB550" t="s">
        <v>1085</v>
      </c>
      <c r="AG550" t="str">
        <f>VLOOKUP(F550,TD_AJUSTE!$A$2:$D$780,3,0)</f>
        <v>CALÇÃO/SHORT</v>
      </c>
      <c r="AH550" t="str">
        <f>VLOOKUP(F550,TD_AJUSTE!$A$2:$D$780,4,0)</f>
        <v>Uniforme</v>
      </c>
    </row>
    <row r="551" spans="1:34" x14ac:dyDescent="0.25">
      <c r="A551">
        <v>550</v>
      </c>
      <c r="F551" t="s">
        <v>3329</v>
      </c>
      <c r="G551" t="s">
        <v>1102</v>
      </c>
      <c r="H551" t="s">
        <v>1103</v>
      </c>
      <c r="I551" t="s">
        <v>64</v>
      </c>
      <c r="L551" t="s">
        <v>68</v>
      </c>
      <c r="M551">
        <v>25</v>
      </c>
      <c r="O551">
        <v>50</v>
      </c>
      <c r="P551">
        <v>1250</v>
      </c>
      <c r="Q551">
        <v>15484924</v>
      </c>
      <c r="R551" t="str">
        <f t="shared" si="16"/>
        <v>154849</v>
      </c>
      <c r="S551" t="str">
        <f t="shared" si="17"/>
        <v>1548</v>
      </c>
      <c r="V551" t="s">
        <v>531</v>
      </c>
      <c r="Y551" t="s">
        <v>1083</v>
      </c>
      <c r="Z551">
        <v>955861</v>
      </c>
      <c r="AA551" t="s">
        <v>1084</v>
      </c>
      <c r="AB551" t="s">
        <v>1085</v>
      </c>
      <c r="AG551" t="str">
        <f>VLOOKUP(F551,TD_AJUSTE!$A$2:$D$780,3,0)</f>
        <v>CAMISA GOLA POLO</v>
      </c>
      <c r="AH551" t="str">
        <f>VLOOKUP(F551,TD_AJUSTE!$A$2:$D$780,4,0)</f>
        <v>UNIFORME</v>
      </c>
    </row>
    <row r="552" spans="1:34" x14ac:dyDescent="0.25">
      <c r="A552">
        <v>551</v>
      </c>
      <c r="F552" t="s">
        <v>3330</v>
      </c>
      <c r="G552" t="s">
        <v>1104</v>
      </c>
      <c r="H552" t="s">
        <v>1105</v>
      </c>
      <c r="I552" t="s">
        <v>64</v>
      </c>
      <c r="L552" t="s">
        <v>65</v>
      </c>
      <c r="M552">
        <v>40</v>
      </c>
      <c r="O552">
        <v>210</v>
      </c>
      <c r="P552">
        <v>8400</v>
      </c>
      <c r="Q552">
        <v>15484904</v>
      </c>
      <c r="R552" t="str">
        <f t="shared" si="16"/>
        <v>154849</v>
      </c>
      <c r="S552" t="str">
        <f t="shared" si="17"/>
        <v>1548</v>
      </c>
      <c r="V552" t="s">
        <v>531</v>
      </c>
      <c r="Y552" t="s">
        <v>1083</v>
      </c>
      <c r="Z552">
        <v>955861</v>
      </c>
      <c r="AA552" t="s">
        <v>1084</v>
      </c>
      <c r="AB552" t="s">
        <v>1085</v>
      </c>
      <c r="AG552" t="str">
        <f>VLOOKUP(F552,TD_AJUSTE!$A$2:$D$780,3,0)</f>
        <v>BOLA DE FUTSAL</v>
      </c>
      <c r="AH552" t="str">
        <f>VLOOKUP(F552,TD_AJUSTE!$A$2:$D$780,4,0)</f>
        <v>Material Esportivo</v>
      </c>
    </row>
    <row r="553" spans="1:34" x14ac:dyDescent="0.25">
      <c r="A553">
        <v>552</v>
      </c>
      <c r="F553" t="s">
        <v>130</v>
      </c>
      <c r="G553" t="s">
        <v>1106</v>
      </c>
      <c r="H553" t="s">
        <v>1107</v>
      </c>
      <c r="I553" t="s">
        <v>32</v>
      </c>
      <c r="L553" t="s">
        <v>120</v>
      </c>
      <c r="M553">
        <v>10</v>
      </c>
      <c r="O553">
        <v>44.03</v>
      </c>
      <c r="P553">
        <v>440.3</v>
      </c>
      <c r="Q553">
        <v>15484927</v>
      </c>
      <c r="R553" t="str">
        <f t="shared" si="16"/>
        <v>154849</v>
      </c>
      <c r="S553" t="str">
        <f t="shared" si="17"/>
        <v>1548</v>
      </c>
      <c r="V553" t="s">
        <v>531</v>
      </c>
      <c r="Y553" t="s">
        <v>1083</v>
      </c>
      <c r="Z553">
        <v>955861</v>
      </c>
      <c r="AA553" t="s">
        <v>1084</v>
      </c>
      <c r="AB553" t="s">
        <v>1085</v>
      </c>
      <c r="AG553" t="str">
        <f>VLOOKUP(F553,TD_AJUSTE!$A$2:$D$780,3,0)</f>
        <v>BANNER</v>
      </c>
      <c r="AH553" t="str">
        <f>VLOOKUP(F553,TD_AJUSTE!$A$2:$D$780,4,0)</f>
        <v>Comunicação</v>
      </c>
    </row>
    <row r="554" spans="1:34" x14ac:dyDescent="0.25">
      <c r="A554">
        <v>553</v>
      </c>
      <c r="F554" t="s">
        <v>3331</v>
      </c>
      <c r="G554" t="s">
        <v>1108</v>
      </c>
      <c r="H554" t="s">
        <v>1109</v>
      </c>
      <c r="I554" t="s">
        <v>64</v>
      </c>
      <c r="L554" t="s">
        <v>68</v>
      </c>
      <c r="M554">
        <v>270</v>
      </c>
      <c r="O554">
        <v>45</v>
      </c>
      <c r="P554">
        <v>12150</v>
      </c>
      <c r="Q554">
        <v>15484923</v>
      </c>
      <c r="R554" t="str">
        <f t="shared" si="16"/>
        <v>154849</v>
      </c>
      <c r="S554" t="str">
        <f t="shared" si="17"/>
        <v>1548</v>
      </c>
      <c r="V554" t="s">
        <v>531</v>
      </c>
      <c r="Y554" t="s">
        <v>1083</v>
      </c>
      <c r="Z554">
        <v>955861</v>
      </c>
      <c r="AA554" t="s">
        <v>1084</v>
      </c>
      <c r="AB554" t="s">
        <v>1085</v>
      </c>
      <c r="AG554" t="str">
        <f>VLOOKUP(F554,TD_AJUSTE!$A$2:$D$780,3,0)</f>
        <v>CAMISA</v>
      </c>
      <c r="AH554" t="str">
        <f>VLOOKUP(F554,TD_AJUSTE!$A$2:$D$780,4,0)</f>
        <v>UNIFORME</v>
      </c>
    </row>
    <row r="555" spans="1:34" x14ac:dyDescent="0.25">
      <c r="A555">
        <v>554</v>
      </c>
      <c r="F555" t="s">
        <v>352</v>
      </c>
      <c r="G555" t="s">
        <v>1110</v>
      </c>
      <c r="H555" t="s">
        <v>1111</v>
      </c>
      <c r="I555" t="s">
        <v>64</v>
      </c>
      <c r="L555" t="s">
        <v>68</v>
      </c>
      <c r="M555">
        <v>270</v>
      </c>
      <c r="O555">
        <v>40</v>
      </c>
      <c r="P555">
        <v>10800</v>
      </c>
      <c r="Q555">
        <v>15484922</v>
      </c>
      <c r="R555" t="str">
        <f t="shared" si="16"/>
        <v>154849</v>
      </c>
      <c r="S555" t="str">
        <f t="shared" si="17"/>
        <v>1548</v>
      </c>
      <c r="V555" t="s">
        <v>531</v>
      </c>
      <c r="Y555" t="s">
        <v>1083</v>
      </c>
      <c r="Z555">
        <v>955861</v>
      </c>
      <c r="AA555" t="s">
        <v>1084</v>
      </c>
      <c r="AB555" t="s">
        <v>1085</v>
      </c>
      <c r="AG555" t="str">
        <f>VLOOKUP(F555,TD_AJUSTE!$A$2:$D$780,3,0)</f>
        <v>COLETE</v>
      </c>
      <c r="AH555">
        <f>VLOOKUP(F555,TD_AJUSTE!$A$2:$D$780,4,0)</f>
        <v>0</v>
      </c>
    </row>
    <row r="556" spans="1:34" x14ac:dyDescent="0.25">
      <c r="A556">
        <v>555</v>
      </c>
      <c r="F556" t="s">
        <v>3332</v>
      </c>
      <c r="G556" t="s">
        <v>1112</v>
      </c>
      <c r="H556" t="s">
        <v>1113</v>
      </c>
      <c r="I556" t="s">
        <v>64</v>
      </c>
      <c r="L556" t="s">
        <v>65</v>
      </c>
      <c r="M556">
        <v>6</v>
      </c>
      <c r="O556">
        <v>200</v>
      </c>
      <c r="P556">
        <v>1200</v>
      </c>
      <c r="Q556">
        <v>15484916</v>
      </c>
      <c r="R556" t="str">
        <f t="shared" si="16"/>
        <v>154849</v>
      </c>
      <c r="S556" t="str">
        <f t="shared" si="17"/>
        <v>1548</v>
      </c>
      <c r="V556" t="s">
        <v>531</v>
      </c>
      <c r="Y556" t="s">
        <v>1083</v>
      </c>
      <c r="Z556">
        <v>955861</v>
      </c>
      <c r="AA556" t="s">
        <v>1084</v>
      </c>
      <c r="AB556" t="s">
        <v>1085</v>
      </c>
      <c r="AG556">
        <f>VLOOKUP(F556,TD_AJUSTE!$A$2:$D$780,3,0)</f>
        <v>0</v>
      </c>
      <c r="AH556">
        <f>VLOOKUP(F556,TD_AJUSTE!$A$2:$D$780,4,0)</f>
        <v>0</v>
      </c>
    </row>
    <row r="557" spans="1:34" x14ac:dyDescent="0.25">
      <c r="A557">
        <v>556</v>
      </c>
      <c r="F557" t="s">
        <v>3333</v>
      </c>
      <c r="G557" t="s">
        <v>1114</v>
      </c>
      <c r="H557" t="s">
        <v>1115</v>
      </c>
      <c r="I557" t="s">
        <v>64</v>
      </c>
      <c r="L557" t="s">
        <v>65</v>
      </c>
      <c r="M557">
        <v>40</v>
      </c>
      <c r="O557">
        <v>150</v>
      </c>
      <c r="P557">
        <v>6000</v>
      </c>
      <c r="Q557">
        <v>15484905</v>
      </c>
      <c r="R557" t="str">
        <f t="shared" si="16"/>
        <v>154849</v>
      </c>
      <c r="S557" t="str">
        <f t="shared" si="17"/>
        <v>1548</v>
      </c>
      <c r="V557" t="s">
        <v>531</v>
      </c>
      <c r="Y557" t="s">
        <v>1083</v>
      </c>
      <c r="Z557">
        <v>955861</v>
      </c>
      <c r="AA557" t="s">
        <v>1084</v>
      </c>
      <c r="AB557" t="s">
        <v>1085</v>
      </c>
      <c r="AG557" t="str">
        <f>VLOOKUP(F557,TD_AJUSTE!$A$2:$D$780,3,0)</f>
        <v>BOLA DE FUTSAL</v>
      </c>
      <c r="AH557" t="str">
        <f>VLOOKUP(F557,TD_AJUSTE!$A$2:$D$780,4,0)</f>
        <v>Material Esportivo</v>
      </c>
    </row>
    <row r="558" spans="1:34" x14ac:dyDescent="0.25">
      <c r="A558">
        <v>557</v>
      </c>
      <c r="F558" t="s">
        <v>2226</v>
      </c>
      <c r="G558" t="s">
        <v>1116</v>
      </c>
      <c r="H558" t="s">
        <v>1117</v>
      </c>
      <c r="I558" t="s">
        <v>64</v>
      </c>
      <c r="L558" t="s">
        <v>65</v>
      </c>
      <c r="M558">
        <v>4</v>
      </c>
      <c r="O558">
        <v>270</v>
      </c>
      <c r="P558">
        <v>1080</v>
      </c>
      <c r="Q558">
        <v>15484906</v>
      </c>
      <c r="R558" t="str">
        <f t="shared" si="16"/>
        <v>154849</v>
      </c>
      <c r="S558" t="str">
        <f t="shared" si="17"/>
        <v>1548</v>
      </c>
      <c r="V558" t="s">
        <v>531</v>
      </c>
      <c r="Y558" t="s">
        <v>1083</v>
      </c>
      <c r="Z558">
        <v>955861</v>
      </c>
      <c r="AA558" t="s">
        <v>1084</v>
      </c>
      <c r="AB558" t="s">
        <v>1085</v>
      </c>
      <c r="AG558">
        <f>VLOOKUP(F558,TD_AJUSTE!$A$2:$D$780,3,0)</f>
        <v>0</v>
      </c>
      <c r="AH558">
        <f>VLOOKUP(F558,TD_AJUSTE!$A$2:$D$780,4,0)</f>
        <v>0</v>
      </c>
    </row>
    <row r="559" spans="1:34" x14ac:dyDescent="0.25">
      <c r="A559">
        <v>558</v>
      </c>
      <c r="F559" t="s">
        <v>3334</v>
      </c>
      <c r="G559" t="s">
        <v>1118</v>
      </c>
      <c r="H559" t="s">
        <v>1119</v>
      </c>
      <c r="I559" t="s">
        <v>64</v>
      </c>
      <c r="L559" t="s">
        <v>65</v>
      </c>
      <c r="M559">
        <v>35</v>
      </c>
      <c r="O559">
        <v>175</v>
      </c>
      <c r="P559">
        <v>6125</v>
      </c>
      <c r="Q559">
        <v>15484909</v>
      </c>
      <c r="R559" t="str">
        <f t="shared" si="16"/>
        <v>154849</v>
      </c>
      <c r="S559" t="str">
        <f t="shared" si="17"/>
        <v>1548</v>
      </c>
      <c r="V559" t="s">
        <v>531</v>
      </c>
      <c r="Y559" t="s">
        <v>1083</v>
      </c>
      <c r="Z559">
        <v>955861</v>
      </c>
      <c r="AA559" t="s">
        <v>1084</v>
      </c>
      <c r="AB559" t="s">
        <v>1085</v>
      </c>
      <c r="AG559" t="str">
        <f>VLOOKUP(F559,TD_AJUSTE!$A$2:$D$780,3,0)</f>
        <v>BOLA DE HANDEBOL DE PRAIA</v>
      </c>
      <c r="AH559" t="str">
        <f>VLOOKUP(F559,TD_AJUSTE!$A$2:$D$780,4,0)</f>
        <v>Material Esportivo</v>
      </c>
    </row>
    <row r="560" spans="1:34" x14ac:dyDescent="0.25">
      <c r="A560">
        <v>559</v>
      </c>
      <c r="F560" t="s">
        <v>1429</v>
      </c>
      <c r="G560" t="s">
        <v>1120</v>
      </c>
      <c r="H560" t="s">
        <v>1121</v>
      </c>
      <c r="I560" t="s">
        <v>32</v>
      </c>
      <c r="L560" t="s">
        <v>90</v>
      </c>
      <c r="M560">
        <v>90</v>
      </c>
      <c r="O560">
        <v>1712.13</v>
      </c>
      <c r="P560">
        <v>154091.70000000001</v>
      </c>
      <c r="Q560">
        <v>15484902</v>
      </c>
      <c r="R560" t="str">
        <f t="shared" si="16"/>
        <v>154849</v>
      </c>
      <c r="S560" t="str">
        <f t="shared" si="17"/>
        <v>1548</v>
      </c>
      <c r="V560" t="s">
        <v>531</v>
      </c>
      <c r="Y560" t="s">
        <v>1083</v>
      </c>
      <c r="Z560">
        <v>955861</v>
      </c>
      <c r="AA560" t="s">
        <v>1084</v>
      </c>
      <c r="AB560" t="s">
        <v>1085</v>
      </c>
      <c r="AG560" t="str">
        <f>VLOOKUP(F560,TD_AJUSTE!$A$2:$D$780,3,0)</f>
        <v>MONITOR</v>
      </c>
      <c r="AH560" t="str">
        <f>VLOOKUP(F560,TD_AJUSTE!$A$2:$D$780,4,0)</f>
        <v>Recursos Humanos</v>
      </c>
    </row>
    <row r="561" spans="1:34" x14ac:dyDescent="0.25">
      <c r="A561">
        <v>560</v>
      </c>
      <c r="F561" t="s">
        <v>3335</v>
      </c>
      <c r="G561" t="s">
        <v>1122</v>
      </c>
      <c r="H561" t="s">
        <v>1123</v>
      </c>
      <c r="I561" t="s">
        <v>64</v>
      </c>
      <c r="L561" t="s">
        <v>65</v>
      </c>
      <c r="M561">
        <v>4</v>
      </c>
      <c r="O561">
        <v>272</v>
      </c>
      <c r="P561">
        <v>1088</v>
      </c>
      <c r="Q561">
        <v>15484912</v>
      </c>
      <c r="R561" t="str">
        <f t="shared" si="16"/>
        <v>154849</v>
      </c>
      <c r="S561" t="str">
        <f t="shared" si="17"/>
        <v>1548</v>
      </c>
      <c r="V561" t="s">
        <v>531</v>
      </c>
      <c r="Y561" t="s">
        <v>1083</v>
      </c>
      <c r="Z561">
        <v>955861</v>
      </c>
      <c r="AA561" t="s">
        <v>1084</v>
      </c>
      <c r="AB561" t="s">
        <v>1085</v>
      </c>
      <c r="AG561">
        <f>VLOOKUP(F561,TD_AJUSTE!$A$2:$D$780,3,0)</f>
        <v>0</v>
      </c>
      <c r="AH561">
        <f>VLOOKUP(F561,TD_AJUSTE!$A$2:$D$780,4,0)</f>
        <v>0</v>
      </c>
    </row>
    <row r="562" spans="1:34" x14ac:dyDescent="0.25">
      <c r="A562">
        <v>561</v>
      </c>
      <c r="F562" t="s">
        <v>3336</v>
      </c>
      <c r="G562" t="s">
        <v>1124</v>
      </c>
      <c r="H562" t="s">
        <v>1125</v>
      </c>
      <c r="I562" t="s">
        <v>64</v>
      </c>
      <c r="L562" t="s">
        <v>65</v>
      </c>
      <c r="M562">
        <v>35</v>
      </c>
      <c r="O562">
        <v>180</v>
      </c>
      <c r="P562">
        <v>6300</v>
      </c>
      <c r="Q562">
        <v>15484911</v>
      </c>
      <c r="R562" t="str">
        <f t="shared" si="16"/>
        <v>154849</v>
      </c>
      <c r="S562" t="str">
        <f t="shared" si="17"/>
        <v>1548</v>
      </c>
      <c r="V562" t="s">
        <v>531</v>
      </c>
      <c r="Y562" t="s">
        <v>1083</v>
      </c>
      <c r="Z562">
        <v>955861</v>
      </c>
      <c r="AA562" t="s">
        <v>1084</v>
      </c>
      <c r="AB562" t="s">
        <v>1085</v>
      </c>
      <c r="AG562" t="str">
        <f>VLOOKUP(F562,TD_AJUSTE!$A$2:$D$780,3,0)</f>
        <v>BOLA DE HANDEBOL</v>
      </c>
      <c r="AH562" t="str">
        <f>VLOOKUP(F562,TD_AJUSTE!$A$2:$D$780,4,0)</f>
        <v>Material Esportivo</v>
      </c>
    </row>
    <row r="563" spans="1:34" x14ac:dyDescent="0.25">
      <c r="A563">
        <v>562</v>
      </c>
      <c r="F563" t="s">
        <v>3337</v>
      </c>
      <c r="G563" t="s">
        <v>1126</v>
      </c>
      <c r="H563" t="s">
        <v>1127</v>
      </c>
      <c r="I563" t="s">
        <v>64</v>
      </c>
      <c r="L563" t="s">
        <v>65</v>
      </c>
      <c r="M563">
        <v>6</v>
      </c>
      <c r="O563">
        <v>185</v>
      </c>
      <c r="P563">
        <v>1110</v>
      </c>
      <c r="Q563">
        <v>15484917</v>
      </c>
      <c r="R563" t="str">
        <f t="shared" si="16"/>
        <v>154849</v>
      </c>
      <c r="S563" t="str">
        <f t="shared" si="17"/>
        <v>1548</v>
      </c>
      <c r="V563" t="s">
        <v>531</v>
      </c>
      <c r="Y563" t="s">
        <v>1083</v>
      </c>
      <c r="Z563">
        <v>955861</v>
      </c>
      <c r="AA563" t="s">
        <v>1084</v>
      </c>
      <c r="AB563" t="s">
        <v>1085</v>
      </c>
      <c r="AG563">
        <f>VLOOKUP(F563,TD_AJUSTE!$A$2:$D$780,3,0)</f>
        <v>0</v>
      </c>
      <c r="AH563">
        <f>VLOOKUP(F563,TD_AJUSTE!$A$2:$D$780,4,0)</f>
        <v>0</v>
      </c>
    </row>
    <row r="564" spans="1:34" x14ac:dyDescent="0.25">
      <c r="A564">
        <v>563</v>
      </c>
      <c r="F564" t="s">
        <v>3105</v>
      </c>
      <c r="G564" t="s">
        <v>1128</v>
      </c>
      <c r="H564" t="s">
        <v>1129</v>
      </c>
      <c r="I564" t="s">
        <v>32</v>
      </c>
      <c r="L564" t="s">
        <v>90</v>
      </c>
      <c r="M564">
        <v>12</v>
      </c>
      <c r="O564">
        <v>2330</v>
      </c>
      <c r="P564">
        <v>27960</v>
      </c>
      <c r="Q564">
        <v>15484903</v>
      </c>
      <c r="R564" t="str">
        <f t="shared" si="16"/>
        <v>154849</v>
      </c>
      <c r="S564" t="str">
        <f t="shared" si="17"/>
        <v>1548</v>
      </c>
      <c r="V564" t="s">
        <v>531</v>
      </c>
      <c r="Y564" t="s">
        <v>1083</v>
      </c>
      <c r="Z564">
        <v>955861</v>
      </c>
      <c r="AA564" t="s">
        <v>1084</v>
      </c>
      <c r="AB564" t="s">
        <v>1085</v>
      </c>
      <c r="AG564">
        <f>VLOOKUP(F564,TD_AJUSTE!$A$2:$D$780,3,0)</f>
        <v>0</v>
      </c>
      <c r="AH564">
        <f>VLOOKUP(F564,TD_AJUSTE!$A$2:$D$780,4,0)</f>
        <v>0</v>
      </c>
    </row>
    <row r="565" spans="1:34" x14ac:dyDescent="0.25">
      <c r="A565">
        <v>564</v>
      </c>
      <c r="F565" t="s">
        <v>130</v>
      </c>
      <c r="G565" t="s">
        <v>1130</v>
      </c>
      <c r="H565" t="s">
        <v>1131</v>
      </c>
      <c r="I565" t="s">
        <v>32</v>
      </c>
      <c r="L565" t="s">
        <v>169</v>
      </c>
      <c r="M565">
        <v>6</v>
      </c>
      <c r="O565">
        <v>169.9</v>
      </c>
      <c r="P565">
        <v>1019.4</v>
      </c>
      <c r="Q565">
        <v>15328578</v>
      </c>
      <c r="R565" t="str">
        <f t="shared" si="16"/>
        <v>153285</v>
      </c>
      <c r="S565" t="str">
        <f t="shared" si="17"/>
        <v>1532</v>
      </c>
      <c r="V565" t="s">
        <v>739</v>
      </c>
      <c r="Y565" t="s">
        <v>1132</v>
      </c>
      <c r="Z565">
        <v>958515</v>
      </c>
      <c r="AA565" t="s">
        <v>1133</v>
      </c>
      <c r="AB565" t="s">
        <v>1134</v>
      </c>
      <c r="AG565" t="str">
        <f>VLOOKUP(F565,TD_AJUSTE!$A$2:$D$780,3,0)</f>
        <v>BANNER</v>
      </c>
      <c r="AH565" t="str">
        <f>VLOOKUP(F565,TD_AJUSTE!$A$2:$D$780,4,0)</f>
        <v>Comunicação</v>
      </c>
    </row>
    <row r="566" spans="1:34" x14ac:dyDescent="0.25">
      <c r="A566">
        <v>565</v>
      </c>
      <c r="F566" t="s">
        <v>100</v>
      </c>
      <c r="G566" t="s">
        <v>1135</v>
      </c>
      <c r="H566" t="s">
        <v>1136</v>
      </c>
      <c r="I566" t="s">
        <v>64</v>
      </c>
      <c r="L566" t="s">
        <v>102</v>
      </c>
      <c r="M566">
        <v>75</v>
      </c>
      <c r="O566">
        <v>17.010000000000002</v>
      </c>
      <c r="P566">
        <v>1275.75</v>
      </c>
      <c r="Q566">
        <v>15328522</v>
      </c>
      <c r="R566" t="str">
        <f t="shared" si="16"/>
        <v>153285</v>
      </c>
      <c r="S566" t="str">
        <f t="shared" si="17"/>
        <v>1532</v>
      </c>
      <c r="V566" t="s">
        <v>739</v>
      </c>
      <c r="Y566" t="s">
        <v>1132</v>
      </c>
      <c r="Z566">
        <v>958515</v>
      </c>
      <c r="AA566" t="s">
        <v>1133</v>
      </c>
      <c r="AB566" t="s">
        <v>1134</v>
      </c>
      <c r="AG566" t="str">
        <f>VLOOKUP(F566,TD_AJUSTE!$A$2:$D$780,3,0)</f>
        <v>SQUEEZE</v>
      </c>
      <c r="AH566" t="str">
        <f>VLOOKUP(F566,TD_AJUSTE!$A$2:$D$780,4,0)</f>
        <v>Material Físico</v>
      </c>
    </row>
    <row r="567" spans="1:34" x14ac:dyDescent="0.25">
      <c r="A567">
        <v>566</v>
      </c>
      <c r="F567" t="s">
        <v>3182</v>
      </c>
      <c r="G567" t="s">
        <v>1137</v>
      </c>
      <c r="H567" t="s">
        <v>1138</v>
      </c>
      <c r="I567" t="s">
        <v>64</v>
      </c>
      <c r="L567" t="s">
        <v>68</v>
      </c>
      <c r="M567">
        <v>75</v>
      </c>
      <c r="O567">
        <v>58.9</v>
      </c>
      <c r="P567">
        <v>4417.5</v>
      </c>
      <c r="Q567">
        <v>15328520</v>
      </c>
      <c r="R567" t="str">
        <f t="shared" si="16"/>
        <v>153285</v>
      </c>
      <c r="S567" t="str">
        <f t="shared" si="17"/>
        <v>1532</v>
      </c>
      <c r="V567" t="s">
        <v>739</v>
      </c>
      <c r="Y567" t="s">
        <v>1132</v>
      </c>
      <c r="Z567">
        <v>958515</v>
      </c>
      <c r="AA567" t="s">
        <v>1133</v>
      </c>
      <c r="AB567" t="s">
        <v>1134</v>
      </c>
      <c r="AG567">
        <f>VLOOKUP(F567,TD_AJUSTE!$A$2:$D$780,3,0)</f>
        <v>0</v>
      </c>
      <c r="AH567">
        <f>VLOOKUP(F567,TD_AJUSTE!$A$2:$D$780,4,0)</f>
        <v>0</v>
      </c>
    </row>
    <row r="568" spans="1:34" x14ac:dyDescent="0.25">
      <c r="A568">
        <v>567</v>
      </c>
      <c r="F568" t="s">
        <v>3338</v>
      </c>
      <c r="G568" t="s">
        <v>1139</v>
      </c>
      <c r="H568" t="s">
        <v>1140</v>
      </c>
      <c r="I568" t="s">
        <v>32</v>
      </c>
      <c r="L568" t="s">
        <v>90</v>
      </c>
      <c r="M568">
        <v>9</v>
      </c>
      <c r="O568">
        <v>3731.5</v>
      </c>
      <c r="P568">
        <v>33583.5</v>
      </c>
      <c r="Q568">
        <v>15328490</v>
      </c>
      <c r="R568" t="str">
        <f t="shared" si="16"/>
        <v>153284</v>
      </c>
      <c r="S568" t="str">
        <f t="shared" si="17"/>
        <v>1532</v>
      </c>
      <c r="V568" t="s">
        <v>739</v>
      </c>
      <c r="Y568" t="s">
        <v>1132</v>
      </c>
      <c r="Z568">
        <v>958515</v>
      </c>
      <c r="AA568" t="s">
        <v>1133</v>
      </c>
      <c r="AB568" t="s">
        <v>1134</v>
      </c>
      <c r="AG568" t="str">
        <f>VLOOKUP(F568,TD_AJUSTE!$A$2:$D$780,3,0)</f>
        <v>CONSULTORIA</v>
      </c>
      <c r="AH568">
        <f>VLOOKUP(F568,TD_AJUSTE!$A$2:$D$780,4,0)</f>
        <v>0</v>
      </c>
    </row>
    <row r="569" spans="1:34" x14ac:dyDescent="0.25">
      <c r="A569">
        <v>568</v>
      </c>
      <c r="F569" t="s">
        <v>904</v>
      </c>
      <c r="G569" t="s">
        <v>1141</v>
      </c>
      <c r="H569" t="s">
        <v>1142</v>
      </c>
      <c r="I569" t="s">
        <v>64</v>
      </c>
      <c r="L569" t="s">
        <v>68</v>
      </c>
      <c r="M569">
        <v>150</v>
      </c>
      <c r="O569">
        <v>44.9</v>
      </c>
      <c r="P569">
        <v>6735</v>
      </c>
      <c r="Q569">
        <v>15328553</v>
      </c>
      <c r="R569" t="str">
        <f t="shared" si="16"/>
        <v>153285</v>
      </c>
      <c r="S569" t="str">
        <f t="shared" si="17"/>
        <v>1532</v>
      </c>
      <c r="V569" t="s">
        <v>739</v>
      </c>
      <c r="Y569" t="s">
        <v>1132</v>
      </c>
      <c r="Z569">
        <v>958515</v>
      </c>
      <c r="AA569" t="s">
        <v>1133</v>
      </c>
      <c r="AB569" t="s">
        <v>1134</v>
      </c>
      <c r="AG569" t="str">
        <f>VLOOKUP(F569,TD_AJUSTE!$A$2:$D$780,3,0)</f>
        <v>CAMISA GOLA POLO</v>
      </c>
      <c r="AH569">
        <f>VLOOKUP(F569,TD_AJUSTE!$A$2:$D$780,4,0)</f>
        <v>0</v>
      </c>
    </row>
    <row r="570" spans="1:34" x14ac:dyDescent="0.25">
      <c r="A570">
        <v>569</v>
      </c>
      <c r="F570" t="s">
        <v>3339</v>
      </c>
      <c r="G570" t="s">
        <v>1143</v>
      </c>
      <c r="H570" t="s">
        <v>1144</v>
      </c>
      <c r="I570" t="s">
        <v>64</v>
      </c>
      <c r="L570" t="s">
        <v>68</v>
      </c>
      <c r="M570">
        <v>75</v>
      </c>
      <c r="O570">
        <v>360</v>
      </c>
      <c r="P570">
        <v>27000</v>
      </c>
      <c r="Q570">
        <v>15328515</v>
      </c>
      <c r="R570" t="str">
        <f t="shared" si="16"/>
        <v>153285</v>
      </c>
      <c r="S570" t="str">
        <f t="shared" si="17"/>
        <v>1532</v>
      </c>
      <c r="V570" t="s">
        <v>739</v>
      </c>
      <c r="Y570" t="s">
        <v>1132</v>
      </c>
      <c r="Z570">
        <v>958515</v>
      </c>
      <c r="AA570" t="s">
        <v>1133</v>
      </c>
      <c r="AB570" t="s">
        <v>1134</v>
      </c>
      <c r="AG570">
        <f>VLOOKUP(F570,TD_AJUSTE!$A$2:$D$780,3,0)</f>
        <v>0</v>
      </c>
      <c r="AH570">
        <f>VLOOKUP(F570,TD_AJUSTE!$A$2:$D$780,4,0)</f>
        <v>0</v>
      </c>
    </row>
    <row r="571" spans="1:34" x14ac:dyDescent="0.25">
      <c r="A571">
        <v>570</v>
      </c>
      <c r="F571" t="s">
        <v>3340</v>
      </c>
      <c r="G571" t="s">
        <v>1145</v>
      </c>
      <c r="H571" t="s">
        <v>1146</v>
      </c>
      <c r="I571" t="s">
        <v>64</v>
      </c>
      <c r="L571" t="s">
        <v>102</v>
      </c>
      <c r="M571">
        <v>28</v>
      </c>
      <c r="O571">
        <v>107</v>
      </c>
      <c r="P571">
        <v>2996</v>
      </c>
      <c r="Q571">
        <v>15328518</v>
      </c>
      <c r="R571" t="str">
        <f t="shared" si="16"/>
        <v>153285</v>
      </c>
      <c r="S571" t="str">
        <f t="shared" si="17"/>
        <v>1532</v>
      </c>
      <c r="V571" t="s">
        <v>739</v>
      </c>
      <c r="Y571" t="s">
        <v>1132</v>
      </c>
      <c r="Z571">
        <v>958515</v>
      </c>
      <c r="AA571" t="s">
        <v>1133</v>
      </c>
      <c r="AB571" t="s">
        <v>1134</v>
      </c>
      <c r="AG571">
        <f>VLOOKUP(F571,TD_AJUSTE!$A$2:$D$780,3,0)</f>
        <v>0</v>
      </c>
      <c r="AH571">
        <f>VLOOKUP(F571,TD_AJUSTE!$A$2:$D$780,4,0)</f>
        <v>0</v>
      </c>
    </row>
    <row r="572" spans="1:34" x14ac:dyDescent="0.25">
      <c r="A572">
        <v>571</v>
      </c>
      <c r="F572" t="s">
        <v>3341</v>
      </c>
      <c r="G572" t="s">
        <v>1147</v>
      </c>
      <c r="H572" t="s">
        <v>1148</v>
      </c>
      <c r="I572" t="s">
        <v>32</v>
      </c>
      <c r="L572" t="s">
        <v>90</v>
      </c>
      <c r="M572">
        <v>9</v>
      </c>
      <c r="O572">
        <v>5000</v>
      </c>
      <c r="P572">
        <v>45000</v>
      </c>
      <c r="Q572">
        <v>15328486</v>
      </c>
      <c r="R572" t="str">
        <f t="shared" si="16"/>
        <v>153284</v>
      </c>
      <c r="S572" t="str">
        <f t="shared" si="17"/>
        <v>1532</v>
      </c>
      <c r="V572" t="s">
        <v>739</v>
      </c>
      <c r="Y572" t="s">
        <v>1132</v>
      </c>
      <c r="Z572">
        <v>958515</v>
      </c>
      <c r="AA572" t="s">
        <v>1133</v>
      </c>
      <c r="AB572" t="s">
        <v>1134</v>
      </c>
      <c r="AG572" t="str">
        <f>VLOOKUP(F572,TD_AJUSTE!$A$2:$D$780,3,0)</f>
        <v>COORDENADOR GERAL</v>
      </c>
      <c r="AH572" t="str">
        <f>VLOOKUP(F572,TD_AJUSTE!$A$2:$D$780,4,0)</f>
        <v>RECURSOS HUMANOS</v>
      </c>
    </row>
    <row r="573" spans="1:34" x14ac:dyDescent="0.25">
      <c r="A573">
        <v>572</v>
      </c>
      <c r="F573" t="s">
        <v>3342</v>
      </c>
      <c r="G573" t="s">
        <v>1149</v>
      </c>
      <c r="H573" t="s">
        <v>1150</v>
      </c>
      <c r="I573" t="s">
        <v>32</v>
      </c>
      <c r="L573" t="s">
        <v>90</v>
      </c>
      <c r="M573">
        <v>8</v>
      </c>
      <c r="O573">
        <v>1750</v>
      </c>
      <c r="P573">
        <v>14000</v>
      </c>
      <c r="Q573">
        <v>15328501</v>
      </c>
      <c r="R573" t="str">
        <f t="shared" si="16"/>
        <v>153285</v>
      </c>
      <c r="S573" t="str">
        <f t="shared" si="17"/>
        <v>1532</v>
      </c>
      <c r="V573" t="s">
        <v>739</v>
      </c>
      <c r="Y573" t="s">
        <v>1132</v>
      </c>
      <c r="Z573">
        <v>958515</v>
      </c>
      <c r="AA573" t="s">
        <v>1133</v>
      </c>
      <c r="AB573" t="s">
        <v>1134</v>
      </c>
      <c r="AG573">
        <f>VLOOKUP(F573,TD_AJUSTE!$A$2:$D$780,3,0)</f>
        <v>0</v>
      </c>
      <c r="AH573">
        <f>VLOOKUP(F573,TD_AJUSTE!$A$2:$D$780,4,0)</f>
        <v>0</v>
      </c>
    </row>
    <row r="574" spans="1:34" x14ac:dyDescent="0.25">
      <c r="A574">
        <v>573</v>
      </c>
      <c r="F574" t="s">
        <v>1431</v>
      </c>
      <c r="G574" t="s">
        <v>1151</v>
      </c>
      <c r="H574" t="s">
        <v>1152</v>
      </c>
      <c r="I574" t="s">
        <v>64</v>
      </c>
      <c r="L574" t="s">
        <v>68</v>
      </c>
      <c r="M574">
        <v>150</v>
      </c>
      <c r="O574">
        <v>44</v>
      </c>
      <c r="P574">
        <v>6600</v>
      </c>
      <c r="Q574">
        <v>15328552</v>
      </c>
      <c r="R574" t="str">
        <f t="shared" si="16"/>
        <v>153285</v>
      </c>
      <c r="S574" t="str">
        <f t="shared" si="17"/>
        <v>1532</v>
      </c>
      <c r="V574" t="s">
        <v>739</v>
      </c>
      <c r="Y574" t="s">
        <v>1132</v>
      </c>
      <c r="Z574">
        <v>958515</v>
      </c>
      <c r="AA574" t="s">
        <v>1133</v>
      </c>
      <c r="AB574" t="s">
        <v>1134</v>
      </c>
      <c r="AG574" t="str">
        <f>VLOOKUP(F574,TD_AJUSTE!$A$2:$D$780,3,0)</f>
        <v>CALÇÃO/SHORT</v>
      </c>
      <c r="AH574" t="str">
        <f>VLOOKUP(F574,TD_AJUSTE!$A$2:$D$780,4,0)</f>
        <v>Uniforme</v>
      </c>
    </row>
    <row r="575" spans="1:34" x14ac:dyDescent="0.25">
      <c r="A575">
        <v>574</v>
      </c>
      <c r="F575" t="s">
        <v>3343</v>
      </c>
      <c r="G575" t="s">
        <v>1153</v>
      </c>
      <c r="H575" t="s">
        <v>1154</v>
      </c>
      <c r="I575" t="s">
        <v>32</v>
      </c>
      <c r="L575" t="s">
        <v>90</v>
      </c>
      <c r="M575">
        <v>9</v>
      </c>
      <c r="O575">
        <v>2375</v>
      </c>
      <c r="P575">
        <v>21375</v>
      </c>
      <c r="Q575">
        <v>15328494</v>
      </c>
      <c r="R575" t="str">
        <f t="shared" si="16"/>
        <v>153284</v>
      </c>
      <c r="S575" t="str">
        <f t="shared" si="17"/>
        <v>1532</v>
      </c>
      <c r="V575" t="s">
        <v>739</v>
      </c>
      <c r="Y575" t="s">
        <v>1132</v>
      </c>
      <c r="Z575">
        <v>958515</v>
      </c>
      <c r="AA575" t="s">
        <v>1133</v>
      </c>
      <c r="AB575" t="s">
        <v>1134</v>
      </c>
      <c r="AG575">
        <f>VLOOKUP(F575,TD_AJUSTE!$A$2:$D$780,3,0)</f>
        <v>0</v>
      </c>
      <c r="AH575">
        <f>VLOOKUP(F575,TD_AJUSTE!$A$2:$D$780,4,0)</f>
        <v>0</v>
      </c>
    </row>
    <row r="576" spans="1:34" x14ac:dyDescent="0.25">
      <c r="A576">
        <v>575</v>
      </c>
      <c r="F576" t="s">
        <v>3344</v>
      </c>
      <c r="G576" t="s">
        <v>1155</v>
      </c>
      <c r="H576" t="s">
        <v>1156</v>
      </c>
      <c r="I576" t="s">
        <v>32</v>
      </c>
      <c r="L576" t="s">
        <v>120</v>
      </c>
      <c r="M576">
        <v>290</v>
      </c>
      <c r="O576">
        <v>5.5</v>
      </c>
      <c r="P576">
        <v>1595</v>
      </c>
      <c r="Q576">
        <v>15328583</v>
      </c>
      <c r="R576" t="str">
        <f t="shared" si="16"/>
        <v>153285</v>
      </c>
      <c r="S576" t="str">
        <f t="shared" si="17"/>
        <v>1532</v>
      </c>
      <c r="V576" t="s">
        <v>739</v>
      </c>
      <c r="Y576" t="s">
        <v>1132</v>
      </c>
      <c r="Z576">
        <v>958515</v>
      </c>
      <c r="AA576" t="s">
        <v>1133</v>
      </c>
      <c r="AB576" t="s">
        <v>1134</v>
      </c>
      <c r="AG576" t="str">
        <f>VLOOKUP(F576,TD_AJUSTE!$A$2:$D$780,3,0)</f>
        <v>IMPRESSÃO</v>
      </c>
      <c r="AH576" t="str">
        <f>VLOOKUP(F576,TD_AJUSTE!$A$2:$D$780,4,0)</f>
        <v>Comunicação</v>
      </c>
    </row>
    <row r="577" spans="1:34" x14ac:dyDescent="0.25">
      <c r="A577">
        <v>576</v>
      </c>
      <c r="F577" t="s">
        <v>3345</v>
      </c>
      <c r="G577" t="s">
        <v>1157</v>
      </c>
      <c r="H577" t="s">
        <v>1158</v>
      </c>
      <c r="I577" t="s">
        <v>32</v>
      </c>
      <c r="L577" t="s">
        <v>90</v>
      </c>
      <c r="M577">
        <v>8</v>
      </c>
      <c r="O577">
        <v>2150</v>
      </c>
      <c r="P577">
        <v>17200</v>
      </c>
      <c r="Q577">
        <v>15328496</v>
      </c>
      <c r="R577" t="str">
        <f t="shared" si="16"/>
        <v>153284</v>
      </c>
      <c r="S577" t="str">
        <f t="shared" si="17"/>
        <v>1532</v>
      </c>
      <c r="V577" t="s">
        <v>739</v>
      </c>
      <c r="Y577" t="s">
        <v>1132</v>
      </c>
      <c r="Z577">
        <v>958515</v>
      </c>
      <c r="AA577" t="s">
        <v>1133</v>
      </c>
      <c r="AB577" t="s">
        <v>1134</v>
      </c>
      <c r="AG577">
        <f>VLOOKUP(F577,TD_AJUSTE!$A$2:$D$780,3,0)</f>
        <v>0</v>
      </c>
      <c r="AH577">
        <f>VLOOKUP(F577,TD_AJUSTE!$A$2:$D$780,4,0)</f>
        <v>0</v>
      </c>
    </row>
    <row r="578" spans="1:34" x14ac:dyDescent="0.25">
      <c r="A578">
        <v>577</v>
      </c>
      <c r="F578" t="s">
        <v>586</v>
      </c>
      <c r="G578" t="s">
        <v>1159</v>
      </c>
      <c r="H578" t="s">
        <v>1160</v>
      </c>
      <c r="I578" t="s">
        <v>32</v>
      </c>
      <c r="L578" t="s">
        <v>90</v>
      </c>
      <c r="M578">
        <v>8</v>
      </c>
      <c r="O578">
        <v>2070</v>
      </c>
      <c r="P578">
        <v>16560</v>
      </c>
      <c r="Q578">
        <v>15328505</v>
      </c>
      <c r="R578" t="str">
        <f t="shared" ref="R578:R641" si="18">LEFT(Q578,6)</f>
        <v>153285</v>
      </c>
      <c r="S578" t="str">
        <f t="shared" ref="S578:S641" si="19">LEFT(Q578,4)</f>
        <v>1532</v>
      </c>
      <c r="V578" t="s">
        <v>739</v>
      </c>
      <c r="Y578" t="s">
        <v>1132</v>
      </c>
      <c r="Z578">
        <v>958515</v>
      </c>
      <c r="AA578" t="s">
        <v>1133</v>
      </c>
      <c r="AB578" t="s">
        <v>1134</v>
      </c>
      <c r="AG578" t="str">
        <f>VLOOKUP(F578,TD_AJUSTE!$A$2:$D$780,3,0)</f>
        <v>ASSESSORIA CONTÁBIL</v>
      </c>
      <c r="AH578" t="str">
        <f>VLOOKUP(F578,TD_AJUSTE!$A$2:$D$780,4,0)</f>
        <v>Contábil</v>
      </c>
    </row>
    <row r="579" spans="1:34" x14ac:dyDescent="0.25">
      <c r="A579">
        <v>578</v>
      </c>
      <c r="F579" t="s">
        <v>3346</v>
      </c>
      <c r="G579" t="s">
        <v>1161</v>
      </c>
      <c r="H579" t="s">
        <v>1162</v>
      </c>
      <c r="I579" t="s">
        <v>32</v>
      </c>
      <c r="L579" t="s">
        <v>120</v>
      </c>
      <c r="M579">
        <v>4017</v>
      </c>
      <c r="O579">
        <v>0.16</v>
      </c>
      <c r="P579">
        <v>642.72</v>
      </c>
      <c r="Q579">
        <v>15328580</v>
      </c>
      <c r="R579" t="str">
        <f t="shared" si="18"/>
        <v>153285</v>
      </c>
      <c r="S579" t="str">
        <f t="shared" si="19"/>
        <v>1532</v>
      </c>
      <c r="V579" t="s">
        <v>739</v>
      </c>
      <c r="Y579" t="s">
        <v>1132</v>
      </c>
      <c r="Z579">
        <v>958515</v>
      </c>
      <c r="AA579" t="s">
        <v>1133</v>
      </c>
      <c r="AB579" t="s">
        <v>1134</v>
      </c>
      <c r="AG579">
        <f>VLOOKUP(F579,TD_AJUSTE!$A$2:$D$780,3,0)</f>
        <v>0</v>
      </c>
      <c r="AH579">
        <f>VLOOKUP(F579,TD_AJUSTE!$A$2:$D$780,4,0)</f>
        <v>0</v>
      </c>
    </row>
    <row r="580" spans="1:34" x14ac:dyDescent="0.25">
      <c r="A580">
        <v>579</v>
      </c>
      <c r="F580" t="s">
        <v>3347</v>
      </c>
      <c r="G580" t="s">
        <v>1163</v>
      </c>
      <c r="H580" t="s">
        <v>1164</v>
      </c>
      <c r="I580" t="s">
        <v>32</v>
      </c>
      <c r="L580" t="s">
        <v>33</v>
      </c>
      <c r="M580">
        <v>8</v>
      </c>
      <c r="O580">
        <v>300</v>
      </c>
      <c r="P580">
        <v>2400</v>
      </c>
      <c r="Q580">
        <v>15483320</v>
      </c>
      <c r="R580" t="str">
        <f t="shared" si="18"/>
        <v>154833</v>
      </c>
      <c r="S580" t="str">
        <f t="shared" si="19"/>
        <v>1548</v>
      </c>
      <c r="V580" t="s">
        <v>155</v>
      </c>
      <c r="Y580" t="s">
        <v>1165</v>
      </c>
      <c r="Z580">
        <v>955791</v>
      </c>
      <c r="AA580" t="s">
        <v>1166</v>
      </c>
      <c r="AB580" t="s">
        <v>1167</v>
      </c>
      <c r="AG580">
        <f>VLOOKUP(F580,TD_AJUSTE!$A$2:$D$780,3,0)</f>
        <v>0</v>
      </c>
      <c r="AH580">
        <f>VLOOKUP(F580,TD_AJUSTE!$A$2:$D$780,4,0)</f>
        <v>0</v>
      </c>
    </row>
    <row r="581" spans="1:34" x14ac:dyDescent="0.25">
      <c r="A581">
        <v>580</v>
      </c>
      <c r="F581" t="s">
        <v>3348</v>
      </c>
      <c r="G581" t="s">
        <v>1168</v>
      </c>
      <c r="H581" t="s">
        <v>1169</v>
      </c>
      <c r="I581" t="s">
        <v>64</v>
      </c>
      <c r="L581" t="s">
        <v>65</v>
      </c>
      <c r="M581">
        <v>4</v>
      </c>
      <c r="O581">
        <v>360.01</v>
      </c>
      <c r="P581">
        <v>1440.04</v>
      </c>
      <c r="Q581">
        <v>15483236</v>
      </c>
      <c r="R581" t="str">
        <f t="shared" si="18"/>
        <v>154832</v>
      </c>
      <c r="S581" t="str">
        <f t="shared" si="19"/>
        <v>1548</v>
      </c>
      <c r="V581" t="s">
        <v>155</v>
      </c>
      <c r="Y581" t="s">
        <v>1165</v>
      </c>
      <c r="Z581">
        <v>955791</v>
      </c>
      <c r="AA581" t="s">
        <v>1166</v>
      </c>
      <c r="AB581" t="s">
        <v>1167</v>
      </c>
      <c r="AG581">
        <f>VLOOKUP(F581,TD_AJUSTE!$A$2:$D$780,3,0)</f>
        <v>0</v>
      </c>
      <c r="AH581">
        <f>VLOOKUP(F581,TD_AJUSTE!$A$2:$D$780,4,0)</f>
        <v>0</v>
      </c>
    </row>
    <row r="582" spans="1:34" x14ac:dyDescent="0.25">
      <c r="A582">
        <v>581</v>
      </c>
      <c r="F582" t="s">
        <v>1334</v>
      </c>
      <c r="G582" t="s">
        <v>1170</v>
      </c>
      <c r="H582" t="s">
        <v>1171</v>
      </c>
      <c r="I582" t="s">
        <v>50</v>
      </c>
      <c r="L582" t="s">
        <v>57</v>
      </c>
      <c r="M582">
        <v>22</v>
      </c>
      <c r="O582">
        <v>190</v>
      </c>
      <c r="P582">
        <v>4180</v>
      </c>
      <c r="Q582">
        <v>15483270</v>
      </c>
      <c r="R582" t="str">
        <f t="shared" si="18"/>
        <v>154832</v>
      </c>
      <c r="S582" t="str">
        <f t="shared" si="19"/>
        <v>1548</v>
      </c>
      <c r="V582" t="s">
        <v>155</v>
      </c>
      <c r="Y582" t="s">
        <v>1165</v>
      </c>
      <c r="Z582">
        <v>955791</v>
      </c>
      <c r="AA582" t="s">
        <v>1166</v>
      </c>
      <c r="AB582" t="s">
        <v>1167</v>
      </c>
      <c r="AG582" t="str">
        <f>VLOOKUP(F582,TD_AJUSTE!$A$2:$D$780,3,0)</f>
        <v>TROFÉU</v>
      </c>
      <c r="AH582" t="str">
        <f>VLOOKUP(F582,TD_AJUSTE!$A$2:$D$780,4,0)</f>
        <v>Premiação</v>
      </c>
    </row>
    <row r="583" spans="1:34" x14ac:dyDescent="0.25">
      <c r="A583">
        <v>582</v>
      </c>
      <c r="F583" t="s">
        <v>3349</v>
      </c>
      <c r="G583" t="s">
        <v>1172</v>
      </c>
      <c r="H583" t="s">
        <v>1173</v>
      </c>
      <c r="I583" t="s">
        <v>32</v>
      </c>
      <c r="L583" t="s">
        <v>33</v>
      </c>
      <c r="M583">
        <v>24</v>
      </c>
      <c r="O583">
        <v>2180</v>
      </c>
      <c r="P583">
        <v>52320</v>
      </c>
      <c r="Q583">
        <v>15483300</v>
      </c>
      <c r="R583" t="str">
        <f t="shared" si="18"/>
        <v>154833</v>
      </c>
      <c r="S583" t="str">
        <f t="shared" si="19"/>
        <v>1548</v>
      </c>
      <c r="V583" t="s">
        <v>155</v>
      </c>
      <c r="Y583" t="s">
        <v>1165</v>
      </c>
      <c r="Z583">
        <v>955791</v>
      </c>
      <c r="AA583" t="s">
        <v>1166</v>
      </c>
      <c r="AB583" t="s">
        <v>1167</v>
      </c>
      <c r="AG583">
        <f>VLOOKUP(F583,TD_AJUSTE!$A$2:$D$780,3,0)</f>
        <v>0</v>
      </c>
      <c r="AH583">
        <f>VLOOKUP(F583,TD_AJUSTE!$A$2:$D$780,4,0)</f>
        <v>0</v>
      </c>
    </row>
    <row r="584" spans="1:34" x14ac:dyDescent="0.25">
      <c r="A584">
        <v>583</v>
      </c>
      <c r="F584" t="s">
        <v>3350</v>
      </c>
      <c r="G584" t="s">
        <v>1174</v>
      </c>
      <c r="H584" t="s">
        <v>1175</v>
      </c>
      <c r="I584" t="s">
        <v>32</v>
      </c>
      <c r="L584" t="s">
        <v>33</v>
      </c>
      <c r="M584">
        <v>72</v>
      </c>
      <c r="O584">
        <v>1390</v>
      </c>
      <c r="P584">
        <v>100080</v>
      </c>
      <c r="Q584">
        <v>15483302</v>
      </c>
      <c r="R584" t="str">
        <f t="shared" si="18"/>
        <v>154833</v>
      </c>
      <c r="S584" t="str">
        <f t="shared" si="19"/>
        <v>1548</v>
      </c>
      <c r="V584" t="s">
        <v>155</v>
      </c>
      <c r="Y584" t="s">
        <v>1165</v>
      </c>
      <c r="Z584">
        <v>955791</v>
      </c>
      <c r="AA584" t="s">
        <v>1166</v>
      </c>
      <c r="AB584" t="s">
        <v>1167</v>
      </c>
      <c r="AG584">
        <f>VLOOKUP(F584,TD_AJUSTE!$A$2:$D$780,3,0)</f>
        <v>0</v>
      </c>
      <c r="AH584">
        <f>VLOOKUP(F584,TD_AJUSTE!$A$2:$D$780,4,0)</f>
        <v>0</v>
      </c>
    </row>
    <row r="585" spans="1:34" x14ac:dyDescent="0.25">
      <c r="A585">
        <v>584</v>
      </c>
      <c r="F585" t="s">
        <v>3351</v>
      </c>
      <c r="G585" t="s">
        <v>1176</v>
      </c>
      <c r="H585" t="s">
        <v>1177</v>
      </c>
      <c r="I585" t="s">
        <v>32</v>
      </c>
      <c r="L585" t="s">
        <v>33</v>
      </c>
      <c r="M585">
        <v>12</v>
      </c>
      <c r="O585">
        <v>1850</v>
      </c>
      <c r="P585">
        <v>22200</v>
      </c>
      <c r="Q585">
        <v>15483308</v>
      </c>
      <c r="R585" t="str">
        <f t="shared" si="18"/>
        <v>154833</v>
      </c>
      <c r="S585" t="str">
        <f t="shared" si="19"/>
        <v>1548</v>
      </c>
      <c r="V585" t="s">
        <v>155</v>
      </c>
      <c r="Y585" t="s">
        <v>1165</v>
      </c>
      <c r="Z585">
        <v>955791</v>
      </c>
      <c r="AA585" t="s">
        <v>1166</v>
      </c>
      <c r="AB585" t="s">
        <v>1167</v>
      </c>
      <c r="AG585">
        <f>VLOOKUP(F585,TD_AJUSTE!$A$2:$D$780,3,0)</f>
        <v>0</v>
      </c>
      <c r="AH585">
        <f>VLOOKUP(F585,TD_AJUSTE!$A$2:$D$780,4,0)</f>
        <v>0</v>
      </c>
    </row>
    <row r="586" spans="1:34" x14ac:dyDescent="0.25">
      <c r="A586">
        <v>585</v>
      </c>
      <c r="F586" t="s">
        <v>637</v>
      </c>
      <c r="G586" t="s">
        <v>1178</v>
      </c>
      <c r="H586" t="s">
        <v>1179</v>
      </c>
      <c r="I586" t="s">
        <v>64</v>
      </c>
      <c r="L586" t="s">
        <v>65</v>
      </c>
      <c r="M586">
        <v>4</v>
      </c>
      <c r="O586">
        <v>28</v>
      </c>
      <c r="P586">
        <v>112</v>
      </c>
      <c r="Q586">
        <v>15483256</v>
      </c>
      <c r="R586" t="str">
        <f t="shared" si="18"/>
        <v>154832</v>
      </c>
      <c r="S586" t="str">
        <f t="shared" si="19"/>
        <v>1548</v>
      </c>
      <c r="V586" t="s">
        <v>155</v>
      </c>
      <c r="Y586" t="s">
        <v>1165</v>
      </c>
      <c r="Z586">
        <v>955791</v>
      </c>
      <c r="AA586" t="s">
        <v>1166</v>
      </c>
      <c r="AB586" t="s">
        <v>1167</v>
      </c>
      <c r="AG586" t="str">
        <f>VLOOKUP(F586,TD_AJUSTE!$A$2:$D$780,3,0)</f>
        <v>BOMBA DE AR</v>
      </c>
      <c r="AH586" t="str">
        <f>VLOOKUP(F586,TD_AJUSTE!$A$2:$D$780,4,0)</f>
        <v>Material Esportivo</v>
      </c>
    </row>
    <row r="587" spans="1:34" x14ac:dyDescent="0.25">
      <c r="A587">
        <v>586</v>
      </c>
      <c r="F587" t="s">
        <v>1351</v>
      </c>
      <c r="G587" t="s">
        <v>1046</v>
      </c>
      <c r="H587" t="s">
        <v>1180</v>
      </c>
      <c r="I587" t="s">
        <v>64</v>
      </c>
      <c r="L587" t="s">
        <v>68</v>
      </c>
      <c r="M587">
        <v>280</v>
      </c>
      <c r="O587">
        <v>46</v>
      </c>
      <c r="P587">
        <v>12880</v>
      </c>
      <c r="Q587">
        <v>15483260</v>
      </c>
      <c r="R587" t="str">
        <f t="shared" si="18"/>
        <v>154832</v>
      </c>
      <c r="S587" t="str">
        <f t="shared" si="19"/>
        <v>1548</v>
      </c>
      <c r="V587" t="s">
        <v>155</v>
      </c>
      <c r="Y587" t="s">
        <v>1165</v>
      </c>
      <c r="Z587">
        <v>955791</v>
      </c>
      <c r="AA587" t="s">
        <v>1166</v>
      </c>
      <c r="AB587" t="s">
        <v>1167</v>
      </c>
      <c r="AG587" t="str">
        <f>VLOOKUP(F587,TD_AJUSTE!$A$2:$D$780,3,0)</f>
        <v>CAMISA</v>
      </c>
      <c r="AH587" t="str">
        <f>VLOOKUP(F587,TD_AJUSTE!$A$2:$D$780,4,0)</f>
        <v>Uniforme</v>
      </c>
    </row>
    <row r="588" spans="1:34" x14ac:dyDescent="0.25">
      <c r="A588">
        <v>587</v>
      </c>
      <c r="F588" t="s">
        <v>3352</v>
      </c>
      <c r="G588" t="s">
        <v>1181</v>
      </c>
      <c r="H588" t="s">
        <v>1182</v>
      </c>
      <c r="I588" t="s">
        <v>64</v>
      </c>
      <c r="L588" t="s">
        <v>65</v>
      </c>
      <c r="M588">
        <v>88</v>
      </c>
      <c r="O588">
        <v>220</v>
      </c>
      <c r="P588">
        <v>19360</v>
      </c>
      <c r="Q588">
        <v>15483234</v>
      </c>
      <c r="R588" t="str">
        <f t="shared" si="18"/>
        <v>154832</v>
      </c>
      <c r="S588" t="str">
        <f t="shared" si="19"/>
        <v>1548</v>
      </c>
      <c r="V588" t="s">
        <v>155</v>
      </c>
      <c r="Y588" t="s">
        <v>1165</v>
      </c>
      <c r="Z588">
        <v>955791</v>
      </c>
      <c r="AA588" t="s">
        <v>1166</v>
      </c>
      <c r="AB588" t="s">
        <v>1167</v>
      </c>
      <c r="AG588" t="str">
        <f>VLOOKUP(F588,TD_AJUSTE!$A$2:$D$780,3,0)</f>
        <v>BOLA DE VOLEI</v>
      </c>
      <c r="AH588" t="str">
        <f>VLOOKUP(F588,TD_AJUSTE!$A$2:$D$780,4,0)</f>
        <v>Material Esportivo</v>
      </c>
    </row>
    <row r="589" spans="1:34" x14ac:dyDescent="0.25">
      <c r="A589">
        <v>588</v>
      </c>
      <c r="F589" t="s">
        <v>3353</v>
      </c>
      <c r="G589" t="s">
        <v>1183</v>
      </c>
      <c r="H589" t="s">
        <v>1184</v>
      </c>
      <c r="I589" t="s">
        <v>32</v>
      </c>
      <c r="L589" t="s">
        <v>33</v>
      </c>
      <c r="M589">
        <v>24</v>
      </c>
      <c r="O589">
        <v>3470</v>
      </c>
      <c r="P589">
        <v>83280</v>
      </c>
      <c r="Q589">
        <v>15483306</v>
      </c>
      <c r="R589" t="str">
        <f t="shared" si="18"/>
        <v>154833</v>
      </c>
      <c r="S589" t="str">
        <f t="shared" si="19"/>
        <v>1548</v>
      </c>
      <c r="V589" t="s">
        <v>155</v>
      </c>
      <c r="Y589" t="s">
        <v>1165</v>
      </c>
      <c r="Z589">
        <v>955791</v>
      </c>
      <c r="AA589" t="s">
        <v>1166</v>
      </c>
      <c r="AB589" t="s">
        <v>1167</v>
      </c>
      <c r="AG589" t="str">
        <f>VLOOKUP(F589,TD_AJUSTE!$A$2:$D$780,3,0)</f>
        <v>COORDENADOR DE ESPORTE</v>
      </c>
      <c r="AH589" t="str">
        <f>VLOOKUP(F589,TD_AJUSTE!$A$2:$D$780,4,0)</f>
        <v>RECURSOS HUMANOS</v>
      </c>
    </row>
    <row r="590" spans="1:34" x14ac:dyDescent="0.25">
      <c r="A590">
        <v>589</v>
      </c>
      <c r="F590" t="s">
        <v>3354</v>
      </c>
      <c r="G590" t="s">
        <v>1185</v>
      </c>
      <c r="H590" t="s">
        <v>1186</v>
      </c>
      <c r="I590" t="s">
        <v>32</v>
      </c>
      <c r="L590" t="s">
        <v>33</v>
      </c>
      <c r="M590">
        <v>14</v>
      </c>
      <c r="O590">
        <v>4000</v>
      </c>
      <c r="P590">
        <v>56000</v>
      </c>
      <c r="Q590">
        <v>15483310</v>
      </c>
      <c r="R590" t="str">
        <f t="shared" si="18"/>
        <v>154833</v>
      </c>
      <c r="S590" t="str">
        <f t="shared" si="19"/>
        <v>1548</v>
      </c>
      <c r="V590" t="s">
        <v>155</v>
      </c>
      <c r="Y590" t="s">
        <v>1165</v>
      </c>
      <c r="Z590">
        <v>955791</v>
      </c>
      <c r="AA590" t="s">
        <v>1166</v>
      </c>
      <c r="AB590" t="s">
        <v>1167</v>
      </c>
      <c r="AG590">
        <f>VLOOKUP(F590,TD_AJUSTE!$A$2:$D$780,3,0)</f>
        <v>0</v>
      </c>
      <c r="AH590">
        <f>VLOOKUP(F590,TD_AJUSTE!$A$2:$D$780,4,0)</f>
        <v>0</v>
      </c>
    </row>
    <row r="591" spans="1:34" x14ac:dyDescent="0.25">
      <c r="A591">
        <v>590</v>
      </c>
      <c r="F591" t="s">
        <v>653</v>
      </c>
      <c r="G591" t="s">
        <v>1187</v>
      </c>
      <c r="H591" t="s">
        <v>1188</v>
      </c>
      <c r="I591" t="s">
        <v>50</v>
      </c>
      <c r="L591" t="s">
        <v>57</v>
      </c>
      <c r="M591">
        <v>360</v>
      </c>
      <c r="O591">
        <v>29.2</v>
      </c>
      <c r="P591">
        <v>10512</v>
      </c>
      <c r="Q591">
        <v>15483268</v>
      </c>
      <c r="R591" t="str">
        <f t="shared" si="18"/>
        <v>154832</v>
      </c>
      <c r="S591" t="str">
        <f t="shared" si="19"/>
        <v>1548</v>
      </c>
      <c r="V591" t="s">
        <v>155</v>
      </c>
      <c r="Y591" t="s">
        <v>1165</v>
      </c>
      <c r="Z591">
        <v>955791</v>
      </c>
      <c r="AA591" t="s">
        <v>1166</v>
      </c>
      <c r="AB591" t="s">
        <v>1167</v>
      </c>
      <c r="AG591" t="str">
        <f>VLOOKUP(F591,TD_AJUSTE!$A$2:$D$780,3,0)</f>
        <v>MEDALHA</v>
      </c>
      <c r="AH591" t="str">
        <f>VLOOKUP(F591,TD_AJUSTE!$A$2:$D$780,4,0)</f>
        <v>Premiação</v>
      </c>
    </row>
    <row r="592" spans="1:34" x14ac:dyDescent="0.25">
      <c r="A592">
        <v>591</v>
      </c>
      <c r="F592" t="s">
        <v>1413</v>
      </c>
      <c r="G592" t="s">
        <v>1189</v>
      </c>
      <c r="H592" t="s">
        <v>1190</v>
      </c>
      <c r="I592" t="s">
        <v>64</v>
      </c>
      <c r="L592" t="s">
        <v>65</v>
      </c>
      <c r="M592">
        <v>5</v>
      </c>
      <c r="O592">
        <v>30.98</v>
      </c>
      <c r="P592">
        <v>154.9</v>
      </c>
      <c r="Q592">
        <v>15483242</v>
      </c>
      <c r="R592" t="str">
        <f t="shared" si="18"/>
        <v>154832</v>
      </c>
      <c r="S592" t="str">
        <f t="shared" si="19"/>
        <v>1548</v>
      </c>
      <c r="V592" t="s">
        <v>155</v>
      </c>
      <c r="Y592" t="s">
        <v>1165</v>
      </c>
      <c r="Z592">
        <v>955791</v>
      </c>
      <c r="AA592" t="s">
        <v>1166</v>
      </c>
      <c r="AB592" t="s">
        <v>1167</v>
      </c>
      <c r="AG592" t="str">
        <f>VLOOKUP(F592,TD_AJUSTE!$A$2:$D$780,3,0)</f>
        <v>APITO</v>
      </c>
      <c r="AH592" t="str">
        <f>VLOOKUP(F592,TD_AJUSTE!$A$2:$D$780,4,0)</f>
        <v>MATERIAL ESPORTIVO</v>
      </c>
    </row>
    <row r="593" spans="1:34" x14ac:dyDescent="0.25">
      <c r="A593">
        <v>592</v>
      </c>
      <c r="F593" t="s">
        <v>3355</v>
      </c>
      <c r="G593" t="s">
        <v>1191</v>
      </c>
      <c r="H593" t="s">
        <v>1192</v>
      </c>
      <c r="I593" t="s">
        <v>64</v>
      </c>
      <c r="L593" t="s">
        <v>65</v>
      </c>
      <c r="M593">
        <v>20</v>
      </c>
      <c r="O593">
        <v>65</v>
      </c>
      <c r="P593">
        <v>1300</v>
      </c>
      <c r="Q593">
        <v>15483245</v>
      </c>
      <c r="R593" t="str">
        <f t="shared" si="18"/>
        <v>154832</v>
      </c>
      <c r="S593" t="str">
        <f t="shared" si="19"/>
        <v>1548</v>
      </c>
      <c r="V593" t="s">
        <v>155</v>
      </c>
      <c r="Y593" t="s">
        <v>1165</v>
      </c>
      <c r="Z593">
        <v>955791</v>
      </c>
      <c r="AA593" t="s">
        <v>1166</v>
      </c>
      <c r="AB593" t="s">
        <v>1167</v>
      </c>
      <c r="AG593">
        <f>VLOOKUP(F593,TD_AJUSTE!$A$2:$D$780,3,0)</f>
        <v>0</v>
      </c>
      <c r="AH593">
        <f>VLOOKUP(F593,TD_AJUSTE!$A$2:$D$780,4,0)</f>
        <v>0</v>
      </c>
    </row>
    <row r="594" spans="1:34" x14ac:dyDescent="0.25">
      <c r="A594">
        <v>593</v>
      </c>
      <c r="F594" t="s">
        <v>3356</v>
      </c>
      <c r="G594" t="s">
        <v>1193</v>
      </c>
      <c r="H594" t="s">
        <v>1194</v>
      </c>
      <c r="I594" t="s">
        <v>64</v>
      </c>
      <c r="L594" t="s">
        <v>65</v>
      </c>
      <c r="M594">
        <v>98</v>
      </c>
      <c r="O594">
        <v>196.8</v>
      </c>
      <c r="P594">
        <v>19286.400000000001</v>
      </c>
      <c r="Q594">
        <v>15483253</v>
      </c>
      <c r="R594" t="str">
        <f t="shared" si="18"/>
        <v>154832</v>
      </c>
      <c r="S594" t="str">
        <f t="shared" si="19"/>
        <v>1548</v>
      </c>
      <c r="V594" t="s">
        <v>155</v>
      </c>
      <c r="Y594" t="s">
        <v>1165</v>
      </c>
      <c r="Z594">
        <v>955791</v>
      </c>
      <c r="AA594" t="s">
        <v>1166</v>
      </c>
      <c r="AB594" t="s">
        <v>1167</v>
      </c>
      <c r="AG594">
        <f>VLOOKUP(F594,TD_AJUSTE!$A$2:$D$780,3,0)</f>
        <v>0</v>
      </c>
      <c r="AH594">
        <f>VLOOKUP(F594,TD_AJUSTE!$A$2:$D$780,4,0)</f>
        <v>0</v>
      </c>
    </row>
    <row r="595" spans="1:34" x14ac:dyDescent="0.25">
      <c r="A595">
        <v>594</v>
      </c>
      <c r="F595" t="s">
        <v>3357</v>
      </c>
      <c r="G595" t="s">
        <v>1195</v>
      </c>
      <c r="H595" t="s">
        <v>1196</v>
      </c>
      <c r="I595" t="s">
        <v>32</v>
      </c>
      <c r="L595" t="s">
        <v>33</v>
      </c>
      <c r="M595">
        <v>24</v>
      </c>
      <c r="O595">
        <v>190</v>
      </c>
      <c r="P595">
        <v>4560</v>
      </c>
      <c r="Q595">
        <v>15483318</v>
      </c>
      <c r="R595" t="str">
        <f t="shared" si="18"/>
        <v>154833</v>
      </c>
      <c r="S595" t="str">
        <f t="shared" si="19"/>
        <v>1548</v>
      </c>
      <c r="V595" t="s">
        <v>155</v>
      </c>
      <c r="Y595" t="s">
        <v>1165</v>
      </c>
      <c r="Z595">
        <v>955791</v>
      </c>
      <c r="AA595" t="s">
        <v>1166</v>
      </c>
      <c r="AB595" t="s">
        <v>1167</v>
      </c>
      <c r="AG595">
        <f>VLOOKUP(F595,TD_AJUSTE!$A$2:$D$780,3,0)</f>
        <v>0</v>
      </c>
      <c r="AH595">
        <f>VLOOKUP(F595,TD_AJUSTE!$A$2:$D$780,4,0)</f>
        <v>0</v>
      </c>
    </row>
    <row r="596" spans="1:34" x14ac:dyDescent="0.25">
      <c r="A596">
        <v>595</v>
      </c>
      <c r="F596" t="s">
        <v>3358</v>
      </c>
      <c r="G596" t="s">
        <v>1197</v>
      </c>
      <c r="H596" t="s">
        <v>1198</v>
      </c>
      <c r="I596" t="s">
        <v>32</v>
      </c>
      <c r="L596" t="s">
        <v>33</v>
      </c>
      <c r="M596">
        <v>12</v>
      </c>
      <c r="O596">
        <v>2140.23</v>
      </c>
      <c r="P596">
        <v>25682.76</v>
      </c>
      <c r="Q596">
        <v>15483290</v>
      </c>
      <c r="R596" t="str">
        <f t="shared" si="18"/>
        <v>154832</v>
      </c>
      <c r="S596" t="str">
        <f t="shared" si="19"/>
        <v>1548</v>
      </c>
      <c r="V596" t="s">
        <v>155</v>
      </c>
      <c r="Y596" t="s">
        <v>1165</v>
      </c>
      <c r="Z596">
        <v>955791</v>
      </c>
      <c r="AA596" t="s">
        <v>1166</v>
      </c>
      <c r="AB596" t="s">
        <v>1167</v>
      </c>
      <c r="AG596">
        <f>VLOOKUP(F596,TD_AJUSTE!$A$2:$D$780,3,0)</f>
        <v>0</v>
      </c>
      <c r="AH596">
        <f>VLOOKUP(F596,TD_AJUSTE!$A$2:$D$780,4,0)</f>
        <v>0</v>
      </c>
    </row>
    <row r="597" spans="1:34" x14ac:dyDescent="0.25">
      <c r="A597">
        <v>596</v>
      </c>
      <c r="F597" t="s">
        <v>116</v>
      </c>
      <c r="G597" t="s">
        <v>1199</v>
      </c>
      <c r="H597" t="s">
        <v>1200</v>
      </c>
      <c r="I597" t="s">
        <v>32</v>
      </c>
      <c r="L597" t="s">
        <v>33</v>
      </c>
      <c r="M597">
        <v>14</v>
      </c>
      <c r="O597">
        <v>4800</v>
      </c>
      <c r="P597">
        <v>67200</v>
      </c>
      <c r="Q597">
        <v>15483304</v>
      </c>
      <c r="R597" t="str">
        <f t="shared" si="18"/>
        <v>154833</v>
      </c>
      <c r="S597" t="str">
        <f t="shared" si="19"/>
        <v>1548</v>
      </c>
      <c r="V597" t="s">
        <v>155</v>
      </c>
      <c r="Y597" t="s">
        <v>1165</v>
      </c>
      <c r="Z597">
        <v>955791</v>
      </c>
      <c r="AA597" t="s">
        <v>1166</v>
      </c>
      <c r="AB597" t="s">
        <v>1167</v>
      </c>
      <c r="AG597" t="str">
        <f>VLOOKUP(F597,TD_AJUSTE!$A$2:$D$780,3,0)</f>
        <v>COORDENADOR GERAL</v>
      </c>
      <c r="AH597" t="str">
        <f>VLOOKUP(F597,TD_AJUSTE!$A$2:$D$780,4,0)</f>
        <v>RECURSOS HUMANOS</v>
      </c>
    </row>
    <row r="598" spans="1:34" x14ac:dyDescent="0.25">
      <c r="A598">
        <v>597</v>
      </c>
      <c r="F598" t="s">
        <v>91</v>
      </c>
      <c r="G598" t="s">
        <v>1201</v>
      </c>
      <c r="H598" t="s">
        <v>1202</v>
      </c>
      <c r="I598" t="s">
        <v>32</v>
      </c>
      <c r="L598" t="s">
        <v>33</v>
      </c>
      <c r="M598">
        <v>360</v>
      </c>
      <c r="O598">
        <v>19</v>
      </c>
      <c r="P598">
        <v>6840</v>
      </c>
      <c r="Q598">
        <v>15483323</v>
      </c>
      <c r="R598" t="str">
        <f t="shared" si="18"/>
        <v>154833</v>
      </c>
      <c r="S598" t="str">
        <f t="shared" si="19"/>
        <v>1548</v>
      </c>
      <c r="V598" t="s">
        <v>155</v>
      </c>
      <c r="Y598" t="s">
        <v>1165</v>
      </c>
      <c r="Z598">
        <v>955791</v>
      </c>
      <c r="AA598" t="s">
        <v>1166</v>
      </c>
      <c r="AB598" t="s">
        <v>1167</v>
      </c>
      <c r="AG598" t="str">
        <f>VLOOKUP(F598,TD_AJUSTE!$A$2:$D$780,3,0)</f>
        <v>ALIMENTAÇÃO</v>
      </c>
      <c r="AH598" t="str">
        <f>VLOOKUP(F598,TD_AJUSTE!$A$2:$D$780,4,0)</f>
        <v>Alimentação</v>
      </c>
    </row>
    <row r="599" spans="1:34" x14ac:dyDescent="0.25">
      <c r="A599">
        <v>598</v>
      </c>
      <c r="F599" t="s">
        <v>3359</v>
      </c>
      <c r="G599" t="s">
        <v>1203</v>
      </c>
      <c r="H599" t="s">
        <v>1204</v>
      </c>
      <c r="I599" t="s">
        <v>64</v>
      </c>
      <c r="L599" t="s">
        <v>65</v>
      </c>
      <c r="M599">
        <v>4</v>
      </c>
      <c r="O599">
        <v>384</v>
      </c>
      <c r="P599">
        <v>1536</v>
      </c>
      <c r="Q599">
        <v>15483238</v>
      </c>
      <c r="R599" t="str">
        <f t="shared" si="18"/>
        <v>154832</v>
      </c>
      <c r="S599" t="str">
        <f t="shared" si="19"/>
        <v>1548</v>
      </c>
      <c r="V599" t="s">
        <v>155</v>
      </c>
      <c r="Y599" t="s">
        <v>1165</v>
      </c>
      <c r="Z599">
        <v>955791</v>
      </c>
      <c r="AA599" t="s">
        <v>1166</v>
      </c>
      <c r="AB599" t="s">
        <v>1167</v>
      </c>
      <c r="AG599">
        <f>VLOOKUP(F599,TD_AJUSTE!$A$2:$D$780,3,0)</f>
        <v>0</v>
      </c>
      <c r="AH599">
        <f>VLOOKUP(F599,TD_AJUSTE!$A$2:$D$780,4,0)</f>
        <v>0</v>
      </c>
    </row>
    <row r="600" spans="1:34" x14ac:dyDescent="0.25">
      <c r="A600">
        <v>599</v>
      </c>
      <c r="F600" t="s">
        <v>3360</v>
      </c>
      <c r="G600" t="s">
        <v>1205</v>
      </c>
      <c r="H600" t="s">
        <v>1206</v>
      </c>
      <c r="I600" t="s">
        <v>32</v>
      </c>
      <c r="L600" t="s">
        <v>33</v>
      </c>
      <c r="M600">
        <v>12</v>
      </c>
      <c r="O600">
        <v>1890</v>
      </c>
      <c r="P600">
        <v>22680</v>
      </c>
      <c r="Q600">
        <v>15483297</v>
      </c>
      <c r="R600" t="str">
        <f t="shared" si="18"/>
        <v>154832</v>
      </c>
      <c r="S600" t="str">
        <f t="shared" si="19"/>
        <v>1548</v>
      </c>
      <c r="V600" t="s">
        <v>155</v>
      </c>
      <c r="Y600" t="s">
        <v>1165</v>
      </c>
      <c r="Z600">
        <v>955791</v>
      </c>
      <c r="AA600" t="s">
        <v>1166</v>
      </c>
      <c r="AB600" t="s">
        <v>1167</v>
      </c>
      <c r="AG600">
        <f>VLOOKUP(F600,TD_AJUSTE!$A$2:$D$780,3,0)</f>
        <v>0</v>
      </c>
      <c r="AH600">
        <f>VLOOKUP(F600,TD_AJUSTE!$A$2:$D$780,4,0)</f>
        <v>0</v>
      </c>
    </row>
    <row r="601" spans="1:34" x14ac:dyDescent="0.25">
      <c r="A601">
        <v>600</v>
      </c>
      <c r="F601" t="s">
        <v>3361</v>
      </c>
      <c r="G601" t="s">
        <v>1207</v>
      </c>
      <c r="H601" t="s">
        <v>1208</v>
      </c>
      <c r="I601" t="s">
        <v>64</v>
      </c>
      <c r="L601" t="s">
        <v>65</v>
      </c>
      <c r="M601">
        <v>115</v>
      </c>
      <c r="O601">
        <v>220.94</v>
      </c>
      <c r="P601">
        <v>25408.1</v>
      </c>
      <c r="Q601">
        <v>15483241</v>
      </c>
      <c r="R601" t="str">
        <f t="shared" si="18"/>
        <v>154832</v>
      </c>
      <c r="S601" t="str">
        <f t="shared" si="19"/>
        <v>1548</v>
      </c>
      <c r="V601" t="s">
        <v>155</v>
      </c>
      <c r="Y601" t="s">
        <v>1165</v>
      </c>
      <c r="Z601">
        <v>955791</v>
      </c>
      <c r="AA601" t="s">
        <v>1166</v>
      </c>
      <c r="AB601" t="s">
        <v>1167</v>
      </c>
      <c r="AG601" t="str">
        <f>VLOOKUP(F601,TD_AJUSTE!$A$2:$D$780,3,0)</f>
        <v>BOLA DE FUTSAL</v>
      </c>
      <c r="AH601" t="str">
        <f>VLOOKUP(F601,TD_AJUSTE!$A$2:$D$780,4,0)</f>
        <v>Material Esportivo</v>
      </c>
    </row>
    <row r="602" spans="1:34" x14ac:dyDescent="0.25">
      <c r="A602">
        <v>601</v>
      </c>
      <c r="F602" t="s">
        <v>3362</v>
      </c>
      <c r="G602" t="s">
        <v>1209</v>
      </c>
      <c r="H602" t="s">
        <v>1210</v>
      </c>
      <c r="I602" t="s">
        <v>64</v>
      </c>
      <c r="L602" t="s">
        <v>68</v>
      </c>
      <c r="M602">
        <v>40</v>
      </c>
      <c r="O602">
        <v>250</v>
      </c>
      <c r="P602">
        <v>10000</v>
      </c>
      <c r="Q602">
        <v>15483262</v>
      </c>
      <c r="R602" t="str">
        <f t="shared" si="18"/>
        <v>154832</v>
      </c>
      <c r="S602" t="str">
        <f t="shared" si="19"/>
        <v>1548</v>
      </c>
      <c r="V602" t="s">
        <v>155</v>
      </c>
      <c r="Y602" t="s">
        <v>1165</v>
      </c>
      <c r="Z602">
        <v>955791</v>
      </c>
      <c r="AA602" t="s">
        <v>1166</v>
      </c>
      <c r="AB602" t="s">
        <v>1167</v>
      </c>
      <c r="AG602">
        <f>VLOOKUP(F602,TD_AJUSTE!$A$2:$D$780,3,0)</f>
        <v>0</v>
      </c>
      <c r="AH602">
        <f>VLOOKUP(F602,TD_AJUSTE!$A$2:$D$780,4,0)</f>
        <v>0</v>
      </c>
    </row>
    <row r="603" spans="1:34" x14ac:dyDescent="0.25">
      <c r="A603">
        <v>602</v>
      </c>
      <c r="F603" t="s">
        <v>130</v>
      </c>
      <c r="G603" t="s">
        <v>1066</v>
      </c>
      <c r="H603" t="s">
        <v>1067</v>
      </c>
      <c r="I603" t="s">
        <v>32</v>
      </c>
      <c r="L603" t="s">
        <v>120</v>
      </c>
      <c r="M603">
        <v>2</v>
      </c>
      <c r="O603">
        <v>293.89999999999998</v>
      </c>
      <c r="P603">
        <v>587.79999999999995</v>
      </c>
      <c r="Q603">
        <v>15483326</v>
      </c>
      <c r="R603" t="str">
        <f t="shared" si="18"/>
        <v>154833</v>
      </c>
      <c r="S603" t="str">
        <f t="shared" si="19"/>
        <v>1548</v>
      </c>
      <c r="V603" t="s">
        <v>155</v>
      </c>
      <c r="Y603" t="s">
        <v>1165</v>
      </c>
      <c r="Z603">
        <v>955791</v>
      </c>
      <c r="AA603" t="s">
        <v>1166</v>
      </c>
      <c r="AB603" t="s">
        <v>1167</v>
      </c>
      <c r="AG603" t="str">
        <f>VLOOKUP(F603,TD_AJUSTE!$A$2:$D$780,3,0)</f>
        <v>BANNER</v>
      </c>
      <c r="AH603" t="str">
        <f>VLOOKUP(F603,TD_AJUSTE!$A$2:$D$780,4,0)</f>
        <v>Comunicação</v>
      </c>
    </row>
    <row r="604" spans="1:34" x14ac:dyDescent="0.25">
      <c r="A604">
        <v>603</v>
      </c>
      <c r="F604" t="s">
        <v>3090</v>
      </c>
      <c r="G604" t="s">
        <v>75</v>
      </c>
      <c r="H604" t="s">
        <v>75</v>
      </c>
      <c r="I604" t="s">
        <v>75</v>
      </c>
      <c r="L604" t="s">
        <v>75</v>
      </c>
      <c r="M604">
        <v>0</v>
      </c>
      <c r="O604">
        <v>0</v>
      </c>
      <c r="P604">
        <v>0</v>
      </c>
      <c r="Q604">
        <v>0</v>
      </c>
      <c r="R604" t="str">
        <f t="shared" si="18"/>
        <v>0</v>
      </c>
      <c r="S604" t="str">
        <f t="shared" si="19"/>
        <v>0</v>
      </c>
      <c r="V604" t="s">
        <v>407</v>
      </c>
      <c r="Y604" t="s">
        <v>1211</v>
      </c>
      <c r="Z604">
        <v>957171</v>
      </c>
      <c r="AA604" t="s">
        <v>1212</v>
      </c>
      <c r="AB604" t="s">
        <v>1213</v>
      </c>
      <c r="AG604" t="str">
        <f>VLOOKUP(F604,TD_AJUSTE!$A$2:$D$780,3,0)</f>
        <v>VAZIO</v>
      </c>
      <c r="AH604">
        <f>VLOOKUP(F604,TD_AJUSTE!$A$2:$D$780,4,0)</f>
        <v>0</v>
      </c>
    </row>
    <row r="605" spans="1:34" x14ac:dyDescent="0.25">
      <c r="A605">
        <v>604</v>
      </c>
      <c r="F605" t="s">
        <v>3090</v>
      </c>
      <c r="G605" t="s">
        <v>75</v>
      </c>
      <c r="H605" t="s">
        <v>75</v>
      </c>
      <c r="I605" t="s">
        <v>75</v>
      </c>
      <c r="L605" t="s">
        <v>75</v>
      </c>
      <c r="M605">
        <v>0</v>
      </c>
      <c r="O605">
        <v>0</v>
      </c>
      <c r="P605">
        <v>0</v>
      </c>
      <c r="Q605">
        <v>0</v>
      </c>
      <c r="R605" t="str">
        <f t="shared" si="18"/>
        <v>0</v>
      </c>
      <c r="S605" t="str">
        <f t="shared" si="19"/>
        <v>0</v>
      </c>
      <c r="V605" t="s">
        <v>184</v>
      </c>
      <c r="Y605" t="s">
        <v>1214</v>
      </c>
      <c r="Z605">
        <v>959588</v>
      </c>
      <c r="AA605" t="s">
        <v>1215</v>
      </c>
      <c r="AB605" t="s">
        <v>1216</v>
      </c>
      <c r="AG605" t="str">
        <f>VLOOKUP(F605,TD_AJUSTE!$A$2:$D$780,3,0)</f>
        <v>VAZIO</v>
      </c>
      <c r="AH605">
        <f>VLOOKUP(F605,TD_AJUSTE!$A$2:$D$780,4,0)</f>
        <v>0</v>
      </c>
    </row>
    <row r="606" spans="1:34" x14ac:dyDescent="0.25">
      <c r="A606">
        <v>605</v>
      </c>
      <c r="F606" t="s">
        <v>3129</v>
      </c>
      <c r="G606" t="s">
        <v>233</v>
      </c>
      <c r="H606" t="s">
        <v>234</v>
      </c>
      <c r="I606" t="s">
        <v>64</v>
      </c>
      <c r="L606" t="s">
        <v>68</v>
      </c>
      <c r="M606">
        <v>210</v>
      </c>
      <c r="O606">
        <v>228</v>
      </c>
      <c r="P606">
        <v>47880</v>
      </c>
      <c r="Q606">
        <v>15326687</v>
      </c>
      <c r="R606" t="str">
        <f t="shared" si="18"/>
        <v>153266</v>
      </c>
      <c r="S606" t="str">
        <f t="shared" si="19"/>
        <v>1532</v>
      </c>
      <c r="V606" t="s">
        <v>79</v>
      </c>
      <c r="Y606" t="s">
        <v>1217</v>
      </c>
      <c r="Z606">
        <v>955824</v>
      </c>
      <c r="AA606" t="s">
        <v>1218</v>
      </c>
      <c r="AB606" t="s">
        <v>1219</v>
      </c>
      <c r="AG606" t="str">
        <f>VLOOKUP(F606,TD_AJUSTE!$A$2:$D$780,3,0)</f>
        <v>AGASALHO COMPLETO DE POLIÉSTER</v>
      </c>
      <c r="AH606" t="str">
        <f>VLOOKUP(F606,TD_AJUSTE!$A$2:$D$780,4,0)</f>
        <v>UNIFORME</v>
      </c>
    </row>
    <row r="607" spans="1:34" x14ac:dyDescent="0.25">
      <c r="A607">
        <v>606</v>
      </c>
      <c r="F607" t="s">
        <v>3363</v>
      </c>
      <c r="G607" t="s">
        <v>1220</v>
      </c>
      <c r="H607" t="s">
        <v>1221</v>
      </c>
      <c r="I607" t="s">
        <v>32</v>
      </c>
      <c r="L607" t="s">
        <v>33</v>
      </c>
      <c r="M607">
        <v>2</v>
      </c>
      <c r="O607">
        <v>850</v>
      </c>
      <c r="P607">
        <v>1700</v>
      </c>
      <c r="Q607">
        <v>15326654</v>
      </c>
      <c r="R607" t="str">
        <f t="shared" si="18"/>
        <v>153266</v>
      </c>
      <c r="S607" t="str">
        <f t="shared" si="19"/>
        <v>1532</v>
      </c>
      <c r="V607" t="s">
        <v>79</v>
      </c>
      <c r="Y607" t="s">
        <v>1217</v>
      </c>
      <c r="Z607">
        <v>955824</v>
      </c>
      <c r="AA607" t="s">
        <v>1218</v>
      </c>
      <c r="AB607" t="s">
        <v>1219</v>
      </c>
      <c r="AG607">
        <f>VLOOKUP(F607,TD_AJUSTE!$A$2:$D$780,3,0)</f>
        <v>0</v>
      </c>
      <c r="AH607">
        <f>VLOOKUP(F607,TD_AJUSTE!$A$2:$D$780,4,0)</f>
        <v>0</v>
      </c>
    </row>
    <row r="608" spans="1:34" x14ac:dyDescent="0.25">
      <c r="A608">
        <v>607</v>
      </c>
      <c r="F608" t="s">
        <v>132</v>
      </c>
      <c r="G608" t="s">
        <v>132</v>
      </c>
      <c r="H608" t="s">
        <v>133</v>
      </c>
      <c r="I608" t="s">
        <v>32</v>
      </c>
      <c r="L608" t="s">
        <v>33</v>
      </c>
      <c r="M608">
        <v>10</v>
      </c>
      <c r="O608">
        <v>2000</v>
      </c>
      <c r="P608">
        <v>20000</v>
      </c>
      <c r="Q608">
        <v>15326757</v>
      </c>
      <c r="R608" t="str">
        <f t="shared" si="18"/>
        <v>153267</v>
      </c>
      <c r="S608" t="str">
        <f t="shared" si="19"/>
        <v>1532</v>
      </c>
      <c r="V608" t="s">
        <v>79</v>
      </c>
      <c r="Y608" t="s">
        <v>1217</v>
      </c>
      <c r="Z608">
        <v>955824</v>
      </c>
      <c r="AA608" t="s">
        <v>1218</v>
      </c>
      <c r="AB608" t="s">
        <v>1219</v>
      </c>
      <c r="AG608">
        <f>VLOOKUP(F608,TD_AJUSTE!$A$2:$D$780,3,0)</f>
        <v>0</v>
      </c>
      <c r="AH608">
        <f>VLOOKUP(F608,TD_AJUSTE!$A$2:$D$780,4,0)</f>
        <v>0</v>
      </c>
    </row>
    <row r="609" spans="1:34" x14ac:dyDescent="0.25">
      <c r="A609">
        <v>608</v>
      </c>
      <c r="F609" t="s">
        <v>2342</v>
      </c>
      <c r="G609" t="s">
        <v>1222</v>
      </c>
      <c r="H609" t="s">
        <v>1223</v>
      </c>
      <c r="I609" t="s">
        <v>32</v>
      </c>
      <c r="L609" t="s">
        <v>33</v>
      </c>
      <c r="M609">
        <v>24</v>
      </c>
      <c r="O609">
        <v>2900</v>
      </c>
      <c r="P609">
        <v>69600</v>
      </c>
      <c r="Q609">
        <v>15326625</v>
      </c>
      <c r="R609" t="str">
        <f t="shared" si="18"/>
        <v>153266</v>
      </c>
      <c r="S609" t="str">
        <f t="shared" si="19"/>
        <v>1532</v>
      </c>
      <c r="V609" t="s">
        <v>79</v>
      </c>
      <c r="Y609" t="s">
        <v>1217</v>
      </c>
      <c r="Z609">
        <v>955824</v>
      </c>
      <c r="AA609" t="s">
        <v>1218</v>
      </c>
      <c r="AB609" t="s">
        <v>1219</v>
      </c>
      <c r="AG609">
        <f>VLOOKUP(F609,TD_AJUSTE!$A$2:$D$780,3,0)</f>
        <v>0</v>
      </c>
      <c r="AH609">
        <f>VLOOKUP(F609,TD_AJUSTE!$A$2:$D$780,4,0)</f>
        <v>0</v>
      </c>
    </row>
    <row r="610" spans="1:34" x14ac:dyDescent="0.25">
      <c r="A610">
        <v>609</v>
      </c>
      <c r="F610" t="s">
        <v>116</v>
      </c>
      <c r="G610" t="s">
        <v>116</v>
      </c>
      <c r="H610" t="s">
        <v>117</v>
      </c>
      <c r="I610" t="s">
        <v>32</v>
      </c>
      <c r="L610" t="s">
        <v>33</v>
      </c>
      <c r="M610">
        <v>12</v>
      </c>
      <c r="O610">
        <v>4600</v>
      </c>
      <c r="P610">
        <v>55200</v>
      </c>
      <c r="Q610">
        <v>15326141</v>
      </c>
      <c r="R610" t="str">
        <f t="shared" si="18"/>
        <v>153261</v>
      </c>
      <c r="S610" t="str">
        <f t="shared" si="19"/>
        <v>1532</v>
      </c>
      <c r="V610" t="s">
        <v>79</v>
      </c>
      <c r="Y610" t="s">
        <v>1217</v>
      </c>
      <c r="Z610">
        <v>955824</v>
      </c>
      <c r="AA610" t="s">
        <v>1218</v>
      </c>
      <c r="AB610" t="s">
        <v>1219</v>
      </c>
      <c r="AG610" t="str">
        <f>VLOOKUP(F610,TD_AJUSTE!$A$2:$D$780,3,0)</f>
        <v>COORDENADOR GERAL</v>
      </c>
      <c r="AH610" t="str">
        <f>VLOOKUP(F610,TD_AJUSTE!$A$2:$D$780,4,0)</f>
        <v>RECURSOS HUMANOS</v>
      </c>
    </row>
    <row r="611" spans="1:34" x14ac:dyDescent="0.25">
      <c r="A611">
        <v>610</v>
      </c>
      <c r="F611" t="s">
        <v>1224</v>
      </c>
      <c r="G611" t="s">
        <v>1224</v>
      </c>
      <c r="H611" t="s">
        <v>1225</v>
      </c>
      <c r="I611" t="s">
        <v>32</v>
      </c>
      <c r="L611" t="s">
        <v>120</v>
      </c>
      <c r="M611">
        <v>1</v>
      </c>
      <c r="O611">
        <v>5000</v>
      </c>
      <c r="P611">
        <v>5000</v>
      </c>
      <c r="Q611">
        <v>15326811</v>
      </c>
      <c r="R611" t="str">
        <f t="shared" si="18"/>
        <v>153268</v>
      </c>
      <c r="S611" t="str">
        <f t="shared" si="19"/>
        <v>1532</v>
      </c>
      <c r="V611" t="s">
        <v>79</v>
      </c>
      <c r="Y611" t="s">
        <v>1217</v>
      </c>
      <c r="Z611">
        <v>955824</v>
      </c>
      <c r="AA611" t="s">
        <v>1218</v>
      </c>
      <c r="AB611" t="s">
        <v>1219</v>
      </c>
      <c r="AG611" t="str">
        <f>VLOOKUP(F611,TD_AJUSTE!$A$2:$D$780,3,0)</f>
        <v>DESIGNER GRÁFICO</v>
      </c>
      <c r="AH611" t="str">
        <f>VLOOKUP(F611,TD_AJUSTE!$A$2:$D$780,4,0)</f>
        <v>Comunicação</v>
      </c>
    </row>
    <row r="612" spans="1:34" x14ac:dyDescent="0.25">
      <c r="A612">
        <v>611</v>
      </c>
      <c r="F612" t="s">
        <v>3344</v>
      </c>
      <c r="G612" t="s">
        <v>1226</v>
      </c>
      <c r="H612" t="s">
        <v>1227</v>
      </c>
      <c r="I612" t="s">
        <v>32</v>
      </c>
      <c r="L612" t="s">
        <v>120</v>
      </c>
      <c r="M612">
        <v>800</v>
      </c>
      <c r="O612">
        <v>19.5</v>
      </c>
      <c r="P612">
        <v>15600</v>
      </c>
      <c r="Q612">
        <v>15326813</v>
      </c>
      <c r="R612" t="str">
        <f t="shared" si="18"/>
        <v>153268</v>
      </c>
      <c r="S612" t="str">
        <f t="shared" si="19"/>
        <v>1532</v>
      </c>
      <c r="V612" t="s">
        <v>79</v>
      </c>
      <c r="Y612" t="s">
        <v>1217</v>
      </c>
      <c r="Z612">
        <v>955824</v>
      </c>
      <c r="AA612" t="s">
        <v>1218</v>
      </c>
      <c r="AB612" t="s">
        <v>1219</v>
      </c>
      <c r="AG612" t="str">
        <f>VLOOKUP(F612,TD_AJUSTE!$A$2:$D$780,3,0)</f>
        <v>IMPRESSÃO</v>
      </c>
      <c r="AH612" t="str">
        <f>VLOOKUP(F612,TD_AJUSTE!$A$2:$D$780,4,0)</f>
        <v>Comunicação</v>
      </c>
    </row>
    <row r="613" spans="1:34" x14ac:dyDescent="0.25">
      <c r="A613">
        <v>612</v>
      </c>
      <c r="F613" t="s">
        <v>722</v>
      </c>
      <c r="G613" t="s">
        <v>722</v>
      </c>
      <c r="H613" t="s">
        <v>723</v>
      </c>
      <c r="I613" t="s">
        <v>64</v>
      </c>
      <c r="L613" t="s">
        <v>65</v>
      </c>
      <c r="M613">
        <v>10</v>
      </c>
      <c r="O613">
        <v>180</v>
      </c>
      <c r="P613">
        <v>1800</v>
      </c>
      <c r="Q613">
        <v>15326675</v>
      </c>
      <c r="R613" t="str">
        <f t="shared" si="18"/>
        <v>153266</v>
      </c>
      <c r="S613" t="str">
        <f t="shared" si="19"/>
        <v>1532</v>
      </c>
      <c r="V613" t="s">
        <v>79</v>
      </c>
      <c r="Y613" t="s">
        <v>1217</v>
      </c>
      <c r="Z613">
        <v>955824</v>
      </c>
      <c r="AA613" t="s">
        <v>1218</v>
      </c>
      <c r="AB613" t="s">
        <v>1219</v>
      </c>
      <c r="AG613">
        <f>VLOOKUP(F613,TD_AJUSTE!$A$2:$D$780,3,0)</f>
        <v>0</v>
      </c>
      <c r="AH613">
        <f>VLOOKUP(F613,TD_AJUSTE!$A$2:$D$780,4,0)</f>
        <v>0</v>
      </c>
    </row>
    <row r="614" spans="1:34" x14ac:dyDescent="0.25">
      <c r="A614">
        <v>613</v>
      </c>
      <c r="F614" t="s">
        <v>3364</v>
      </c>
      <c r="G614" t="s">
        <v>1228</v>
      </c>
      <c r="H614" t="s">
        <v>1229</v>
      </c>
      <c r="I614" t="s">
        <v>32</v>
      </c>
      <c r="L614" t="s">
        <v>33</v>
      </c>
      <c r="M614">
        <v>10</v>
      </c>
      <c r="O614">
        <v>2000</v>
      </c>
      <c r="P614">
        <v>20000</v>
      </c>
      <c r="Q614">
        <v>15326639</v>
      </c>
      <c r="R614" t="str">
        <f t="shared" si="18"/>
        <v>153266</v>
      </c>
      <c r="S614" t="str">
        <f t="shared" si="19"/>
        <v>1532</v>
      </c>
      <c r="V614" t="s">
        <v>79</v>
      </c>
      <c r="Y614" t="s">
        <v>1217</v>
      </c>
      <c r="Z614">
        <v>955824</v>
      </c>
      <c r="AA614" t="s">
        <v>1218</v>
      </c>
      <c r="AB614" t="s">
        <v>1219</v>
      </c>
      <c r="AG614">
        <f>VLOOKUP(F614,TD_AJUSTE!$A$2:$D$780,3,0)</f>
        <v>0</v>
      </c>
      <c r="AH614">
        <f>VLOOKUP(F614,TD_AJUSTE!$A$2:$D$780,4,0)</f>
        <v>0</v>
      </c>
    </row>
    <row r="615" spans="1:34" x14ac:dyDescent="0.25">
      <c r="A615">
        <v>614</v>
      </c>
      <c r="F615" t="s">
        <v>3234</v>
      </c>
      <c r="G615" t="s">
        <v>1230</v>
      </c>
      <c r="H615" t="s">
        <v>1231</v>
      </c>
      <c r="I615" t="s">
        <v>32</v>
      </c>
      <c r="L615" t="s">
        <v>92</v>
      </c>
      <c r="M615">
        <v>16800</v>
      </c>
      <c r="O615">
        <v>17</v>
      </c>
      <c r="P615">
        <v>285600</v>
      </c>
      <c r="Q615">
        <v>15326875</v>
      </c>
      <c r="R615" t="str">
        <f t="shared" si="18"/>
        <v>153268</v>
      </c>
      <c r="S615" t="str">
        <f t="shared" si="19"/>
        <v>1532</v>
      </c>
      <c r="V615" t="s">
        <v>79</v>
      </c>
      <c r="Y615" t="s">
        <v>1217</v>
      </c>
      <c r="Z615">
        <v>955824</v>
      </c>
      <c r="AA615" t="s">
        <v>1218</v>
      </c>
      <c r="AB615" t="s">
        <v>1219</v>
      </c>
      <c r="AG615" t="str">
        <f>VLOOKUP(F615,TD_AJUSTE!$A$2:$D$780,3,0)</f>
        <v>ALIMENTAÇÃO</v>
      </c>
      <c r="AH615" t="str">
        <f>VLOOKUP(F615,TD_AJUSTE!$A$2:$D$780,4,0)</f>
        <v>Alimentação</v>
      </c>
    </row>
    <row r="616" spans="1:34" x14ac:dyDescent="0.25">
      <c r="A616">
        <v>615</v>
      </c>
      <c r="F616" t="s">
        <v>1232</v>
      </c>
      <c r="G616" t="s">
        <v>1232</v>
      </c>
      <c r="H616" t="s">
        <v>1233</v>
      </c>
      <c r="I616" t="s">
        <v>64</v>
      </c>
      <c r="L616" t="s">
        <v>65</v>
      </c>
      <c r="M616">
        <v>10</v>
      </c>
      <c r="O616">
        <v>90</v>
      </c>
      <c r="P616">
        <v>900</v>
      </c>
      <c r="Q616">
        <v>15326681</v>
      </c>
      <c r="R616" t="str">
        <f t="shared" si="18"/>
        <v>153266</v>
      </c>
      <c r="S616" t="str">
        <f t="shared" si="19"/>
        <v>1532</v>
      </c>
      <c r="V616" t="s">
        <v>79</v>
      </c>
      <c r="Y616" t="s">
        <v>1217</v>
      </c>
      <c r="Z616">
        <v>955824</v>
      </c>
      <c r="AA616" t="s">
        <v>1218</v>
      </c>
      <c r="AB616" t="s">
        <v>1219</v>
      </c>
      <c r="AG616">
        <f>VLOOKUP(F616,TD_AJUSTE!$A$2:$D$780,3,0)</f>
        <v>0</v>
      </c>
      <c r="AH616">
        <f>VLOOKUP(F616,TD_AJUSTE!$A$2:$D$780,4,0)</f>
        <v>0</v>
      </c>
    </row>
    <row r="617" spans="1:34" x14ac:dyDescent="0.25">
      <c r="A617">
        <v>616</v>
      </c>
      <c r="F617" t="s">
        <v>3234</v>
      </c>
      <c r="G617" t="s">
        <v>1234</v>
      </c>
      <c r="H617" t="s">
        <v>1235</v>
      </c>
      <c r="I617" t="s">
        <v>32</v>
      </c>
      <c r="L617" t="s">
        <v>92</v>
      </c>
      <c r="M617">
        <v>430</v>
      </c>
      <c r="O617">
        <v>17</v>
      </c>
      <c r="P617">
        <v>7310</v>
      </c>
      <c r="Q617">
        <v>15326879</v>
      </c>
      <c r="R617" t="str">
        <f t="shared" si="18"/>
        <v>153268</v>
      </c>
      <c r="S617" t="str">
        <f t="shared" si="19"/>
        <v>1532</v>
      </c>
      <c r="V617" t="s">
        <v>79</v>
      </c>
      <c r="Y617" t="s">
        <v>1217</v>
      </c>
      <c r="Z617">
        <v>955824</v>
      </c>
      <c r="AA617" t="s">
        <v>1218</v>
      </c>
      <c r="AB617" t="s">
        <v>1219</v>
      </c>
      <c r="AG617" t="str">
        <f>VLOOKUP(F617,TD_AJUSTE!$A$2:$D$780,3,0)</f>
        <v>ALIMENTAÇÃO</v>
      </c>
      <c r="AH617" t="str">
        <f>VLOOKUP(F617,TD_AJUSTE!$A$2:$D$780,4,0)</f>
        <v>Alimentação</v>
      </c>
    </row>
    <row r="618" spans="1:34" x14ac:dyDescent="0.25">
      <c r="A618">
        <v>617</v>
      </c>
      <c r="F618" t="s">
        <v>3365</v>
      </c>
      <c r="G618" t="s">
        <v>1236</v>
      </c>
      <c r="H618" t="s">
        <v>1237</v>
      </c>
      <c r="I618" t="s">
        <v>32</v>
      </c>
      <c r="L618" t="s">
        <v>33</v>
      </c>
      <c r="M618">
        <v>1</v>
      </c>
      <c r="O618">
        <v>5500</v>
      </c>
      <c r="P618">
        <v>5500</v>
      </c>
      <c r="Q618">
        <v>15326934</v>
      </c>
      <c r="R618" t="str">
        <f t="shared" si="18"/>
        <v>153269</v>
      </c>
      <c r="S618" t="str">
        <f t="shared" si="19"/>
        <v>1532</v>
      </c>
      <c r="V618" t="s">
        <v>79</v>
      </c>
      <c r="Y618" t="s">
        <v>1217</v>
      </c>
      <c r="Z618">
        <v>955824</v>
      </c>
      <c r="AA618" t="s">
        <v>1218</v>
      </c>
      <c r="AB618" t="s">
        <v>1219</v>
      </c>
      <c r="AG618">
        <f>VLOOKUP(F618,TD_AJUSTE!$A$2:$D$780,3,0)</f>
        <v>0</v>
      </c>
      <c r="AH618">
        <f>VLOOKUP(F618,TD_AJUSTE!$A$2:$D$780,4,0)</f>
        <v>0</v>
      </c>
    </row>
    <row r="619" spans="1:34" x14ac:dyDescent="0.25">
      <c r="A619">
        <v>618</v>
      </c>
      <c r="F619" t="s">
        <v>1238</v>
      </c>
      <c r="G619" t="s">
        <v>1238</v>
      </c>
      <c r="H619" t="s">
        <v>1239</v>
      </c>
      <c r="I619" t="s">
        <v>64</v>
      </c>
      <c r="L619" t="s">
        <v>68</v>
      </c>
      <c r="M619">
        <v>210</v>
      </c>
      <c r="O619">
        <v>100</v>
      </c>
      <c r="P619">
        <v>21000</v>
      </c>
      <c r="Q619">
        <v>15326742</v>
      </c>
      <c r="R619" t="str">
        <f t="shared" si="18"/>
        <v>153267</v>
      </c>
      <c r="S619" t="str">
        <f t="shared" si="19"/>
        <v>1532</v>
      </c>
      <c r="V619" t="s">
        <v>79</v>
      </c>
      <c r="Y619" t="s">
        <v>1217</v>
      </c>
      <c r="Z619">
        <v>955824</v>
      </c>
      <c r="AA619" t="s">
        <v>1218</v>
      </c>
      <c r="AB619" t="s">
        <v>1219</v>
      </c>
      <c r="AG619">
        <f>VLOOKUP(F619,TD_AJUSTE!$A$2:$D$780,3,0)</f>
        <v>0</v>
      </c>
      <c r="AH619">
        <f>VLOOKUP(F619,TD_AJUSTE!$A$2:$D$780,4,0)</f>
        <v>0</v>
      </c>
    </row>
    <row r="620" spans="1:34" x14ac:dyDescent="0.25">
      <c r="A620">
        <v>619</v>
      </c>
      <c r="F620" t="s">
        <v>3154</v>
      </c>
      <c r="G620" t="s">
        <v>1240</v>
      </c>
      <c r="H620" t="s">
        <v>1241</v>
      </c>
      <c r="I620" t="s">
        <v>32</v>
      </c>
      <c r="L620" t="s">
        <v>33</v>
      </c>
      <c r="M620">
        <v>5</v>
      </c>
      <c r="O620">
        <v>178</v>
      </c>
      <c r="P620">
        <v>890</v>
      </c>
      <c r="Q620">
        <v>15326922</v>
      </c>
      <c r="R620" t="str">
        <f t="shared" si="18"/>
        <v>153269</v>
      </c>
      <c r="S620" t="str">
        <f t="shared" si="19"/>
        <v>1532</v>
      </c>
      <c r="V620" t="s">
        <v>79</v>
      </c>
      <c r="Y620" t="s">
        <v>1217</v>
      </c>
      <c r="Z620">
        <v>955824</v>
      </c>
      <c r="AA620" t="s">
        <v>1218</v>
      </c>
      <c r="AB620" t="s">
        <v>1219</v>
      </c>
      <c r="AG620" t="str">
        <f>VLOOKUP(F620,TD_AJUSTE!$A$2:$D$780,3,0)</f>
        <v>BANHEIRO QUÍMICO (LOCAÇÃO)</v>
      </c>
      <c r="AH620">
        <f>VLOOKUP(F620,TD_AJUSTE!$A$2:$D$780,4,0)</f>
        <v>0</v>
      </c>
    </row>
    <row r="621" spans="1:34" x14ac:dyDescent="0.25">
      <c r="A621">
        <v>620</v>
      </c>
      <c r="F621" t="s">
        <v>3366</v>
      </c>
      <c r="G621" t="s">
        <v>931</v>
      </c>
      <c r="H621" t="s">
        <v>932</v>
      </c>
      <c r="I621" t="s">
        <v>64</v>
      </c>
      <c r="L621" t="s">
        <v>68</v>
      </c>
      <c r="M621">
        <v>210</v>
      </c>
      <c r="O621">
        <v>28</v>
      </c>
      <c r="P621">
        <v>5880</v>
      </c>
      <c r="Q621">
        <v>15326689</v>
      </c>
      <c r="R621" t="str">
        <f t="shared" si="18"/>
        <v>153266</v>
      </c>
      <c r="S621" t="str">
        <f t="shared" si="19"/>
        <v>1532</v>
      </c>
      <c r="V621" t="s">
        <v>79</v>
      </c>
      <c r="Y621" t="s">
        <v>1217</v>
      </c>
      <c r="Z621">
        <v>955824</v>
      </c>
      <c r="AA621" t="s">
        <v>1218</v>
      </c>
      <c r="AB621" t="s">
        <v>1219</v>
      </c>
      <c r="AG621">
        <f>VLOOKUP(F621,TD_AJUSTE!$A$2:$D$780,3,0)</f>
        <v>0</v>
      </c>
      <c r="AH621">
        <f>VLOOKUP(F621,TD_AJUSTE!$A$2:$D$780,4,0)</f>
        <v>0</v>
      </c>
    </row>
    <row r="622" spans="1:34" x14ac:dyDescent="0.25">
      <c r="A622">
        <v>621</v>
      </c>
      <c r="F622" t="s">
        <v>653</v>
      </c>
      <c r="G622" t="s">
        <v>951</v>
      </c>
      <c r="H622" t="s">
        <v>952</v>
      </c>
      <c r="I622" t="s">
        <v>50</v>
      </c>
      <c r="L622" t="s">
        <v>57</v>
      </c>
      <c r="M622">
        <v>210</v>
      </c>
      <c r="O622">
        <v>19</v>
      </c>
      <c r="P622">
        <v>3990</v>
      </c>
      <c r="Q622">
        <v>15326807</v>
      </c>
      <c r="R622" t="str">
        <f t="shared" si="18"/>
        <v>153268</v>
      </c>
      <c r="S622" t="str">
        <f t="shared" si="19"/>
        <v>1532</v>
      </c>
      <c r="V622" t="s">
        <v>79</v>
      </c>
      <c r="Y622" t="s">
        <v>1217</v>
      </c>
      <c r="Z622">
        <v>955824</v>
      </c>
      <c r="AA622" t="s">
        <v>1218</v>
      </c>
      <c r="AB622" t="s">
        <v>1219</v>
      </c>
      <c r="AG622" t="str">
        <f>VLOOKUP(F622,TD_AJUSTE!$A$2:$D$780,3,0)</f>
        <v>MEDALHA</v>
      </c>
      <c r="AH622" t="str">
        <f>VLOOKUP(F622,TD_AJUSTE!$A$2:$D$780,4,0)</f>
        <v>Premiação</v>
      </c>
    </row>
    <row r="623" spans="1:34" x14ac:dyDescent="0.25">
      <c r="A623">
        <v>622</v>
      </c>
      <c r="F623" t="s">
        <v>1242</v>
      </c>
      <c r="G623" t="s">
        <v>1242</v>
      </c>
      <c r="H623" t="s">
        <v>1243</v>
      </c>
      <c r="I623" t="s">
        <v>64</v>
      </c>
      <c r="L623" t="s">
        <v>68</v>
      </c>
      <c r="M623">
        <v>210</v>
      </c>
      <c r="O623">
        <v>15</v>
      </c>
      <c r="P623">
        <v>3150</v>
      </c>
      <c r="Q623">
        <v>15326739</v>
      </c>
      <c r="R623" t="str">
        <f t="shared" si="18"/>
        <v>153267</v>
      </c>
      <c r="S623" t="str">
        <f t="shared" si="19"/>
        <v>1532</v>
      </c>
      <c r="V623" t="s">
        <v>79</v>
      </c>
      <c r="Y623" t="s">
        <v>1217</v>
      </c>
      <c r="Z623">
        <v>955824</v>
      </c>
      <c r="AA623" t="s">
        <v>1218</v>
      </c>
      <c r="AB623" t="s">
        <v>1219</v>
      </c>
      <c r="AG623">
        <f>VLOOKUP(F623,TD_AJUSTE!$A$2:$D$780,3,0)</f>
        <v>0</v>
      </c>
      <c r="AH623">
        <f>VLOOKUP(F623,TD_AJUSTE!$A$2:$D$780,4,0)</f>
        <v>0</v>
      </c>
    </row>
    <row r="624" spans="1:34" x14ac:dyDescent="0.25">
      <c r="A624">
        <v>623</v>
      </c>
      <c r="F624" t="s">
        <v>3307</v>
      </c>
      <c r="G624" t="s">
        <v>1244</v>
      </c>
      <c r="H624" t="s">
        <v>1245</v>
      </c>
      <c r="I624" t="s">
        <v>32</v>
      </c>
      <c r="L624" t="s">
        <v>33</v>
      </c>
      <c r="M624">
        <v>1</v>
      </c>
      <c r="O624">
        <v>2560</v>
      </c>
      <c r="P624">
        <v>2560</v>
      </c>
      <c r="Q624">
        <v>15326945</v>
      </c>
      <c r="R624" t="str">
        <f t="shared" si="18"/>
        <v>153269</v>
      </c>
      <c r="S624" t="str">
        <f t="shared" si="19"/>
        <v>1532</v>
      </c>
      <c r="V624" t="s">
        <v>79</v>
      </c>
      <c r="Y624" t="s">
        <v>1217</v>
      </c>
      <c r="Z624">
        <v>955824</v>
      </c>
      <c r="AA624" t="s">
        <v>1218</v>
      </c>
      <c r="AB624" t="s">
        <v>1219</v>
      </c>
      <c r="AG624">
        <f>VLOOKUP(F624,TD_AJUSTE!$A$2:$D$780,3,0)</f>
        <v>0</v>
      </c>
      <c r="AH624">
        <f>VLOOKUP(F624,TD_AJUSTE!$A$2:$D$780,4,0)</f>
        <v>0</v>
      </c>
    </row>
    <row r="625" spans="1:34" x14ac:dyDescent="0.25">
      <c r="A625">
        <v>624</v>
      </c>
      <c r="F625" t="s">
        <v>3344</v>
      </c>
      <c r="G625" t="s">
        <v>1246</v>
      </c>
      <c r="H625" t="s">
        <v>1247</v>
      </c>
      <c r="I625" t="s">
        <v>32</v>
      </c>
      <c r="L625" t="s">
        <v>120</v>
      </c>
      <c r="M625">
        <v>210</v>
      </c>
      <c r="O625">
        <v>17</v>
      </c>
      <c r="P625">
        <v>3570</v>
      </c>
      <c r="Q625">
        <v>15326775</v>
      </c>
      <c r="R625" t="str">
        <f t="shared" si="18"/>
        <v>153267</v>
      </c>
      <c r="S625" t="str">
        <f t="shared" si="19"/>
        <v>1532</v>
      </c>
      <c r="V625" t="s">
        <v>79</v>
      </c>
      <c r="Y625" t="s">
        <v>1217</v>
      </c>
      <c r="Z625">
        <v>955824</v>
      </c>
      <c r="AA625" t="s">
        <v>1218</v>
      </c>
      <c r="AB625" t="s">
        <v>1219</v>
      </c>
      <c r="AG625" t="str">
        <f>VLOOKUP(F625,TD_AJUSTE!$A$2:$D$780,3,0)</f>
        <v>IMPRESSÃO</v>
      </c>
      <c r="AH625" t="str">
        <f>VLOOKUP(F625,TD_AJUSTE!$A$2:$D$780,4,0)</f>
        <v>Comunicação</v>
      </c>
    </row>
    <row r="626" spans="1:34" x14ac:dyDescent="0.25">
      <c r="A626">
        <v>625</v>
      </c>
      <c r="F626" t="s">
        <v>3367</v>
      </c>
      <c r="G626" t="s">
        <v>1248</v>
      </c>
      <c r="H626" t="s">
        <v>1249</v>
      </c>
      <c r="I626" t="s">
        <v>32</v>
      </c>
      <c r="L626" t="s">
        <v>33</v>
      </c>
      <c r="M626">
        <v>24</v>
      </c>
      <c r="O626">
        <v>2900</v>
      </c>
      <c r="P626">
        <v>69600</v>
      </c>
      <c r="Q626">
        <v>15326567</v>
      </c>
      <c r="R626" t="str">
        <f t="shared" si="18"/>
        <v>153265</v>
      </c>
      <c r="S626" t="str">
        <f t="shared" si="19"/>
        <v>1532</v>
      </c>
      <c r="V626" t="s">
        <v>79</v>
      </c>
      <c r="Y626" t="s">
        <v>1217</v>
      </c>
      <c r="Z626">
        <v>955824</v>
      </c>
      <c r="AA626" t="s">
        <v>1218</v>
      </c>
      <c r="AB626" t="s">
        <v>1219</v>
      </c>
      <c r="AG626">
        <f>VLOOKUP(F626,TD_AJUSTE!$A$2:$D$780,3,0)</f>
        <v>0</v>
      </c>
      <c r="AH626">
        <f>VLOOKUP(F626,TD_AJUSTE!$A$2:$D$780,4,0)</f>
        <v>0</v>
      </c>
    </row>
    <row r="627" spans="1:34" x14ac:dyDescent="0.25">
      <c r="A627">
        <v>626</v>
      </c>
      <c r="F627" t="s">
        <v>3368</v>
      </c>
      <c r="G627" t="s">
        <v>1250</v>
      </c>
      <c r="H627" t="s">
        <v>1251</v>
      </c>
      <c r="I627" t="s">
        <v>64</v>
      </c>
      <c r="L627" t="s">
        <v>68</v>
      </c>
      <c r="M627">
        <v>105</v>
      </c>
      <c r="O627">
        <v>33</v>
      </c>
      <c r="P627">
        <v>3465</v>
      </c>
      <c r="Q627">
        <v>15326730</v>
      </c>
      <c r="R627" t="str">
        <f t="shared" si="18"/>
        <v>153267</v>
      </c>
      <c r="S627" t="str">
        <f t="shared" si="19"/>
        <v>1532</v>
      </c>
      <c r="V627" t="s">
        <v>79</v>
      </c>
      <c r="Y627" t="s">
        <v>1217</v>
      </c>
      <c r="Z627">
        <v>955824</v>
      </c>
      <c r="AA627" t="s">
        <v>1218</v>
      </c>
      <c r="AB627" t="s">
        <v>1219</v>
      </c>
      <c r="AG627">
        <f>VLOOKUP(F627,TD_AJUSTE!$A$2:$D$780,3,0)</f>
        <v>0</v>
      </c>
      <c r="AH627">
        <f>VLOOKUP(F627,TD_AJUSTE!$A$2:$D$780,4,0)</f>
        <v>0</v>
      </c>
    </row>
    <row r="628" spans="1:34" x14ac:dyDescent="0.25">
      <c r="A628">
        <v>627</v>
      </c>
      <c r="F628" t="s">
        <v>3369</v>
      </c>
      <c r="G628" t="s">
        <v>1252</v>
      </c>
      <c r="H628" t="s">
        <v>1253</v>
      </c>
      <c r="I628" t="s">
        <v>64</v>
      </c>
      <c r="L628" t="s">
        <v>68</v>
      </c>
      <c r="M628">
        <v>105</v>
      </c>
      <c r="O628">
        <v>225</v>
      </c>
      <c r="P628">
        <v>23625</v>
      </c>
      <c r="Q628">
        <v>15326698</v>
      </c>
      <c r="R628" t="str">
        <f t="shared" si="18"/>
        <v>153266</v>
      </c>
      <c r="S628" t="str">
        <f t="shared" si="19"/>
        <v>1532</v>
      </c>
      <c r="V628" t="s">
        <v>79</v>
      </c>
      <c r="Y628" t="s">
        <v>1217</v>
      </c>
      <c r="Z628">
        <v>955824</v>
      </c>
      <c r="AA628" t="s">
        <v>1218</v>
      </c>
      <c r="AB628" t="s">
        <v>1219</v>
      </c>
      <c r="AG628">
        <f>VLOOKUP(F628,TD_AJUSTE!$A$2:$D$780,3,0)</f>
        <v>0</v>
      </c>
      <c r="AH628">
        <f>VLOOKUP(F628,TD_AJUSTE!$A$2:$D$780,4,0)</f>
        <v>0</v>
      </c>
    </row>
    <row r="629" spans="1:34" x14ac:dyDescent="0.25">
      <c r="A629">
        <v>628</v>
      </c>
      <c r="F629" t="s">
        <v>1617</v>
      </c>
      <c r="G629" t="s">
        <v>1254</v>
      </c>
      <c r="H629" t="s">
        <v>1255</v>
      </c>
      <c r="I629" t="s">
        <v>32</v>
      </c>
      <c r="L629" t="s">
        <v>33</v>
      </c>
      <c r="M629">
        <v>24</v>
      </c>
      <c r="O629">
        <v>2900</v>
      </c>
      <c r="P629">
        <v>69600</v>
      </c>
      <c r="Q629">
        <v>15326570</v>
      </c>
      <c r="R629" t="str">
        <f t="shared" si="18"/>
        <v>153265</v>
      </c>
      <c r="S629" t="str">
        <f t="shared" si="19"/>
        <v>1532</v>
      </c>
      <c r="V629" t="s">
        <v>79</v>
      </c>
      <c r="Y629" t="s">
        <v>1217</v>
      </c>
      <c r="Z629">
        <v>955824</v>
      </c>
      <c r="AA629" t="s">
        <v>1218</v>
      </c>
      <c r="AB629" t="s">
        <v>1219</v>
      </c>
      <c r="AG629">
        <f>VLOOKUP(F629,TD_AJUSTE!$A$2:$D$780,3,0)</f>
        <v>0</v>
      </c>
      <c r="AH629">
        <f>VLOOKUP(F629,TD_AJUSTE!$A$2:$D$780,4,0)</f>
        <v>0</v>
      </c>
    </row>
    <row r="630" spans="1:34" x14ac:dyDescent="0.25">
      <c r="A630">
        <v>629</v>
      </c>
      <c r="F630" t="s">
        <v>3370</v>
      </c>
      <c r="G630" t="s">
        <v>1256</v>
      </c>
      <c r="H630" t="s">
        <v>1257</v>
      </c>
      <c r="I630" t="s">
        <v>64</v>
      </c>
      <c r="L630" t="s">
        <v>68</v>
      </c>
      <c r="M630">
        <v>105</v>
      </c>
      <c r="O630">
        <v>225</v>
      </c>
      <c r="P630">
        <v>23625</v>
      </c>
      <c r="Q630">
        <v>15326691</v>
      </c>
      <c r="R630" t="str">
        <f t="shared" si="18"/>
        <v>153266</v>
      </c>
      <c r="S630" t="str">
        <f t="shared" si="19"/>
        <v>1532</v>
      </c>
      <c r="V630" t="s">
        <v>79</v>
      </c>
      <c r="Y630" t="s">
        <v>1217</v>
      </c>
      <c r="Z630">
        <v>955824</v>
      </c>
      <c r="AA630" t="s">
        <v>1218</v>
      </c>
      <c r="AB630" t="s">
        <v>1219</v>
      </c>
      <c r="AG630">
        <f>VLOOKUP(F630,TD_AJUSTE!$A$2:$D$780,3,0)</f>
        <v>0</v>
      </c>
      <c r="AH630">
        <f>VLOOKUP(F630,TD_AJUSTE!$A$2:$D$780,4,0)</f>
        <v>0</v>
      </c>
    </row>
    <row r="631" spans="1:34" x14ac:dyDescent="0.25">
      <c r="A631">
        <v>630</v>
      </c>
      <c r="F631" t="s">
        <v>3244</v>
      </c>
      <c r="G631" t="s">
        <v>1258</v>
      </c>
      <c r="H631" t="s">
        <v>1259</v>
      </c>
      <c r="I631" t="s">
        <v>32</v>
      </c>
      <c r="L631" t="s">
        <v>33</v>
      </c>
      <c r="M631">
        <v>1</v>
      </c>
      <c r="O631">
        <v>5100</v>
      </c>
      <c r="P631">
        <v>5100</v>
      </c>
      <c r="Q631">
        <v>15326936</v>
      </c>
      <c r="R631" t="str">
        <f t="shared" si="18"/>
        <v>153269</v>
      </c>
      <c r="S631" t="str">
        <f t="shared" si="19"/>
        <v>1532</v>
      </c>
      <c r="V631" t="s">
        <v>79</v>
      </c>
      <c r="Y631" t="s">
        <v>1217</v>
      </c>
      <c r="Z631">
        <v>955824</v>
      </c>
      <c r="AA631" t="s">
        <v>1218</v>
      </c>
      <c r="AB631" t="s">
        <v>1219</v>
      </c>
      <c r="AG631">
        <f>VLOOKUP(F631,TD_AJUSTE!$A$2:$D$780,3,0)</f>
        <v>0</v>
      </c>
      <c r="AH631">
        <f>VLOOKUP(F631,TD_AJUSTE!$A$2:$D$780,4,0)</f>
        <v>0</v>
      </c>
    </row>
    <row r="632" spans="1:34" x14ac:dyDescent="0.25">
      <c r="A632">
        <v>631</v>
      </c>
      <c r="F632" t="s">
        <v>1260</v>
      </c>
      <c r="G632" t="s">
        <v>1260</v>
      </c>
      <c r="H632" t="s">
        <v>1261</v>
      </c>
      <c r="I632" t="s">
        <v>64</v>
      </c>
      <c r="L632" t="s">
        <v>65</v>
      </c>
      <c r="M632">
        <v>10</v>
      </c>
      <c r="O632">
        <v>280</v>
      </c>
      <c r="P632">
        <v>2800</v>
      </c>
      <c r="Q632">
        <v>15326680</v>
      </c>
      <c r="R632" t="str">
        <f t="shared" si="18"/>
        <v>153266</v>
      </c>
      <c r="S632" t="str">
        <f t="shared" si="19"/>
        <v>1532</v>
      </c>
      <c r="V632" t="s">
        <v>79</v>
      </c>
      <c r="Y632" t="s">
        <v>1217</v>
      </c>
      <c r="Z632">
        <v>955824</v>
      </c>
      <c r="AA632" t="s">
        <v>1218</v>
      </c>
      <c r="AB632" t="s">
        <v>1219</v>
      </c>
      <c r="AG632">
        <f>VLOOKUP(F632,TD_AJUSTE!$A$2:$D$780,3,0)</f>
        <v>0</v>
      </c>
      <c r="AH632">
        <f>VLOOKUP(F632,TD_AJUSTE!$A$2:$D$780,4,0)</f>
        <v>0</v>
      </c>
    </row>
    <row r="633" spans="1:34" x14ac:dyDescent="0.25">
      <c r="A633">
        <v>632</v>
      </c>
      <c r="F633" t="s">
        <v>3247</v>
      </c>
      <c r="G633" t="s">
        <v>1262</v>
      </c>
      <c r="H633" t="s">
        <v>1263</v>
      </c>
      <c r="I633" t="s">
        <v>32</v>
      </c>
      <c r="L633" t="s">
        <v>33</v>
      </c>
      <c r="M633">
        <v>1</v>
      </c>
      <c r="O633">
        <v>4500</v>
      </c>
      <c r="P633">
        <v>4500</v>
      </c>
      <c r="Q633">
        <v>15326932</v>
      </c>
      <c r="R633" t="str">
        <f t="shared" si="18"/>
        <v>153269</v>
      </c>
      <c r="S633" t="str">
        <f t="shared" si="19"/>
        <v>1532</v>
      </c>
      <c r="V633" t="s">
        <v>79</v>
      </c>
      <c r="Y633" t="s">
        <v>1217</v>
      </c>
      <c r="Z633">
        <v>955824</v>
      </c>
      <c r="AA633" t="s">
        <v>1218</v>
      </c>
      <c r="AB633" t="s">
        <v>1219</v>
      </c>
      <c r="AG633">
        <f>VLOOKUP(F633,TD_AJUSTE!$A$2:$D$780,3,0)</f>
        <v>0</v>
      </c>
      <c r="AH633">
        <f>VLOOKUP(F633,TD_AJUSTE!$A$2:$D$780,4,0)</f>
        <v>0</v>
      </c>
    </row>
    <row r="634" spans="1:34" x14ac:dyDescent="0.25">
      <c r="A634">
        <v>633</v>
      </c>
      <c r="F634" t="s">
        <v>3182</v>
      </c>
      <c r="G634" t="s">
        <v>1264</v>
      </c>
      <c r="H634" t="s">
        <v>1265</v>
      </c>
      <c r="I634" t="s">
        <v>64</v>
      </c>
      <c r="L634" t="s">
        <v>68</v>
      </c>
      <c r="M634">
        <v>105</v>
      </c>
      <c r="O634">
        <v>33</v>
      </c>
      <c r="P634">
        <v>3465</v>
      </c>
      <c r="Q634">
        <v>15326737</v>
      </c>
      <c r="R634" t="str">
        <f t="shared" si="18"/>
        <v>153267</v>
      </c>
      <c r="S634" t="str">
        <f t="shared" si="19"/>
        <v>1532</v>
      </c>
      <c r="V634" t="s">
        <v>79</v>
      </c>
      <c r="Y634" t="s">
        <v>1217</v>
      </c>
      <c r="Z634">
        <v>955824</v>
      </c>
      <c r="AA634" t="s">
        <v>1218</v>
      </c>
      <c r="AB634" t="s">
        <v>1219</v>
      </c>
      <c r="AG634">
        <f>VLOOKUP(F634,TD_AJUSTE!$A$2:$D$780,3,0)</f>
        <v>0</v>
      </c>
      <c r="AH634">
        <f>VLOOKUP(F634,TD_AJUSTE!$A$2:$D$780,4,0)</f>
        <v>0</v>
      </c>
    </row>
    <row r="635" spans="1:34" x14ac:dyDescent="0.25">
      <c r="A635">
        <v>634</v>
      </c>
      <c r="F635" t="s">
        <v>586</v>
      </c>
      <c r="G635" t="s">
        <v>586</v>
      </c>
      <c r="H635" t="s">
        <v>587</v>
      </c>
      <c r="I635" t="s">
        <v>32</v>
      </c>
      <c r="L635" t="s">
        <v>33</v>
      </c>
      <c r="M635">
        <v>2</v>
      </c>
      <c r="O635">
        <v>3000</v>
      </c>
      <c r="P635">
        <v>6000</v>
      </c>
      <c r="Q635">
        <v>15326753</v>
      </c>
      <c r="R635" t="str">
        <f t="shared" si="18"/>
        <v>153267</v>
      </c>
      <c r="S635" t="str">
        <f t="shared" si="19"/>
        <v>1532</v>
      </c>
      <c r="V635" t="s">
        <v>79</v>
      </c>
      <c r="Y635" t="s">
        <v>1217</v>
      </c>
      <c r="Z635">
        <v>955824</v>
      </c>
      <c r="AA635" t="s">
        <v>1218</v>
      </c>
      <c r="AB635" t="s">
        <v>1219</v>
      </c>
      <c r="AG635" t="str">
        <f>VLOOKUP(F635,TD_AJUSTE!$A$2:$D$780,3,0)</f>
        <v>ASSESSORIA CONTÁBIL</v>
      </c>
      <c r="AH635" t="str">
        <f>VLOOKUP(F635,TD_AJUSTE!$A$2:$D$780,4,0)</f>
        <v>Contábil</v>
      </c>
    </row>
    <row r="636" spans="1:34" x14ac:dyDescent="0.25">
      <c r="A636">
        <v>635</v>
      </c>
      <c r="F636" t="s">
        <v>3371</v>
      </c>
      <c r="G636" t="s">
        <v>1266</v>
      </c>
      <c r="H636" t="s">
        <v>1267</v>
      </c>
      <c r="I636" t="s">
        <v>32</v>
      </c>
      <c r="L636" t="s">
        <v>33</v>
      </c>
      <c r="M636">
        <v>1</v>
      </c>
      <c r="O636">
        <v>5000</v>
      </c>
      <c r="P636">
        <v>5000</v>
      </c>
      <c r="Q636">
        <v>15326897</v>
      </c>
      <c r="R636" t="str">
        <f t="shared" si="18"/>
        <v>153268</v>
      </c>
      <c r="S636" t="str">
        <f t="shared" si="19"/>
        <v>1532</v>
      </c>
      <c r="V636" t="s">
        <v>79</v>
      </c>
      <c r="Y636" t="s">
        <v>1217</v>
      </c>
      <c r="Z636">
        <v>955824</v>
      </c>
      <c r="AA636" t="s">
        <v>1218</v>
      </c>
      <c r="AB636" t="s">
        <v>1219</v>
      </c>
      <c r="AG636">
        <f>VLOOKUP(F636,TD_AJUSTE!$A$2:$D$780,3,0)</f>
        <v>0</v>
      </c>
      <c r="AH636">
        <f>VLOOKUP(F636,TD_AJUSTE!$A$2:$D$780,4,0)</f>
        <v>0</v>
      </c>
    </row>
    <row r="637" spans="1:34" x14ac:dyDescent="0.25">
      <c r="A637">
        <v>636</v>
      </c>
      <c r="F637" t="s">
        <v>1268</v>
      </c>
      <c r="G637" t="s">
        <v>1268</v>
      </c>
      <c r="H637" t="s">
        <v>1269</v>
      </c>
      <c r="I637" t="s">
        <v>32</v>
      </c>
      <c r="L637" t="s">
        <v>120</v>
      </c>
      <c r="M637">
        <v>1</v>
      </c>
      <c r="O637">
        <v>2500</v>
      </c>
      <c r="P637">
        <v>2500</v>
      </c>
      <c r="Q637">
        <v>15326767</v>
      </c>
      <c r="R637" t="str">
        <f t="shared" si="18"/>
        <v>153267</v>
      </c>
      <c r="S637" t="str">
        <f t="shared" si="19"/>
        <v>1532</v>
      </c>
      <c r="V637" t="s">
        <v>79</v>
      </c>
      <c r="Y637" t="s">
        <v>1217</v>
      </c>
      <c r="Z637">
        <v>955824</v>
      </c>
      <c r="AA637" t="s">
        <v>1218</v>
      </c>
      <c r="AB637" t="s">
        <v>1219</v>
      </c>
      <c r="AG637">
        <f>VLOOKUP(F637,TD_AJUSTE!$A$2:$D$780,3,0)</f>
        <v>0</v>
      </c>
      <c r="AH637">
        <f>VLOOKUP(F637,TD_AJUSTE!$A$2:$D$780,4,0)</f>
        <v>0</v>
      </c>
    </row>
    <row r="638" spans="1:34" x14ac:dyDescent="0.25">
      <c r="A638">
        <v>637</v>
      </c>
      <c r="F638" t="s">
        <v>3372</v>
      </c>
      <c r="G638" t="s">
        <v>785</v>
      </c>
      <c r="H638" t="s">
        <v>786</v>
      </c>
      <c r="I638" t="s">
        <v>32</v>
      </c>
      <c r="L638" t="s">
        <v>33</v>
      </c>
      <c r="M638">
        <v>12</v>
      </c>
      <c r="O638">
        <v>2600</v>
      </c>
      <c r="P638">
        <v>31200</v>
      </c>
      <c r="Q638">
        <v>15326144</v>
      </c>
      <c r="R638" t="str">
        <f t="shared" si="18"/>
        <v>153261</v>
      </c>
      <c r="S638" t="str">
        <f t="shared" si="19"/>
        <v>1532</v>
      </c>
      <c r="V638" t="s">
        <v>79</v>
      </c>
      <c r="Y638" t="s">
        <v>1217</v>
      </c>
      <c r="Z638">
        <v>955824</v>
      </c>
      <c r="AA638" t="s">
        <v>1218</v>
      </c>
      <c r="AB638" t="s">
        <v>1219</v>
      </c>
      <c r="AG638">
        <f>VLOOKUP(F638,TD_AJUSTE!$A$2:$D$780,3,0)</f>
        <v>0</v>
      </c>
      <c r="AH638">
        <f>VLOOKUP(F638,TD_AJUSTE!$A$2:$D$780,4,0)</f>
        <v>0</v>
      </c>
    </row>
    <row r="639" spans="1:34" x14ac:dyDescent="0.25">
      <c r="A639">
        <v>638</v>
      </c>
      <c r="F639" t="s">
        <v>3373</v>
      </c>
      <c r="G639" t="s">
        <v>1270</v>
      </c>
      <c r="H639" t="s">
        <v>1271</v>
      </c>
      <c r="I639" t="s">
        <v>32</v>
      </c>
      <c r="L639" t="s">
        <v>33</v>
      </c>
      <c r="M639">
        <v>1</v>
      </c>
      <c r="O639">
        <v>4360</v>
      </c>
      <c r="P639">
        <v>4360</v>
      </c>
      <c r="Q639">
        <v>15326930</v>
      </c>
      <c r="R639" t="str">
        <f t="shared" si="18"/>
        <v>153269</v>
      </c>
      <c r="S639" t="str">
        <f t="shared" si="19"/>
        <v>1532</v>
      </c>
      <c r="V639" t="s">
        <v>79</v>
      </c>
      <c r="Y639" t="s">
        <v>1217</v>
      </c>
      <c r="Z639">
        <v>955824</v>
      </c>
      <c r="AA639" t="s">
        <v>1218</v>
      </c>
      <c r="AB639" t="s">
        <v>1219</v>
      </c>
      <c r="AG639">
        <f>VLOOKUP(F639,TD_AJUSTE!$A$2:$D$780,3,0)</f>
        <v>0</v>
      </c>
      <c r="AH639">
        <f>VLOOKUP(F639,TD_AJUSTE!$A$2:$D$780,4,0)</f>
        <v>0</v>
      </c>
    </row>
    <row r="640" spans="1:34" x14ac:dyDescent="0.25">
      <c r="A640">
        <v>639</v>
      </c>
      <c r="F640" t="s">
        <v>100</v>
      </c>
      <c r="G640" t="s">
        <v>100</v>
      </c>
      <c r="H640" t="s">
        <v>101</v>
      </c>
      <c r="I640" t="s">
        <v>64</v>
      </c>
      <c r="L640" t="s">
        <v>65</v>
      </c>
      <c r="M640">
        <v>210</v>
      </c>
      <c r="O640">
        <v>15</v>
      </c>
      <c r="P640">
        <v>3150</v>
      </c>
      <c r="Q640">
        <v>15326665</v>
      </c>
      <c r="R640" t="str">
        <f t="shared" si="18"/>
        <v>153266</v>
      </c>
      <c r="S640" t="str">
        <f t="shared" si="19"/>
        <v>1532</v>
      </c>
      <c r="V640" t="s">
        <v>79</v>
      </c>
      <c r="Y640" t="s">
        <v>1217</v>
      </c>
      <c r="Z640">
        <v>955824</v>
      </c>
      <c r="AA640" t="s">
        <v>1218</v>
      </c>
      <c r="AB640" t="s">
        <v>1219</v>
      </c>
      <c r="AG640" t="str">
        <f>VLOOKUP(F640,TD_AJUSTE!$A$2:$D$780,3,0)</f>
        <v>SQUEEZE</v>
      </c>
      <c r="AH640" t="str">
        <f>VLOOKUP(F640,TD_AJUSTE!$A$2:$D$780,4,0)</f>
        <v>Material Físico</v>
      </c>
    </row>
    <row r="641" spans="1:34" x14ac:dyDescent="0.25">
      <c r="A641">
        <v>640</v>
      </c>
      <c r="F641" t="s">
        <v>3374</v>
      </c>
      <c r="G641" t="s">
        <v>1272</v>
      </c>
      <c r="H641" t="s">
        <v>1273</v>
      </c>
      <c r="I641" t="s">
        <v>32</v>
      </c>
      <c r="L641" t="s">
        <v>33</v>
      </c>
      <c r="M641">
        <v>5</v>
      </c>
      <c r="O641">
        <v>190</v>
      </c>
      <c r="P641">
        <v>950</v>
      </c>
      <c r="Q641">
        <v>15326928</v>
      </c>
      <c r="R641" t="str">
        <f t="shared" si="18"/>
        <v>153269</v>
      </c>
      <c r="S641" t="str">
        <f t="shared" si="19"/>
        <v>1532</v>
      </c>
      <c r="V641" t="s">
        <v>79</v>
      </c>
      <c r="Y641" t="s">
        <v>1217</v>
      </c>
      <c r="Z641">
        <v>955824</v>
      </c>
      <c r="AA641" t="s">
        <v>1218</v>
      </c>
      <c r="AB641" t="s">
        <v>1219</v>
      </c>
      <c r="AG641">
        <f>VLOOKUP(F641,TD_AJUSTE!$A$2:$D$780,3,0)</f>
        <v>0</v>
      </c>
      <c r="AH641">
        <f>VLOOKUP(F641,TD_AJUSTE!$A$2:$D$780,4,0)</f>
        <v>0</v>
      </c>
    </row>
    <row r="642" spans="1:34" x14ac:dyDescent="0.25">
      <c r="A642">
        <v>641</v>
      </c>
      <c r="F642" t="s">
        <v>3344</v>
      </c>
      <c r="G642" t="s">
        <v>1274</v>
      </c>
      <c r="H642" t="s">
        <v>1275</v>
      </c>
      <c r="I642" t="s">
        <v>32</v>
      </c>
      <c r="L642" t="s">
        <v>120</v>
      </c>
      <c r="M642">
        <v>4</v>
      </c>
      <c r="O642">
        <v>243.5</v>
      </c>
      <c r="P642">
        <v>974</v>
      </c>
      <c r="Q642">
        <v>15326758</v>
      </c>
      <c r="R642" t="str">
        <f t="shared" ref="R642:R705" si="20">LEFT(Q642,6)</f>
        <v>153267</v>
      </c>
      <c r="S642" t="str">
        <f t="shared" ref="S642:S705" si="21">LEFT(Q642,4)</f>
        <v>1532</v>
      </c>
      <c r="V642" t="s">
        <v>79</v>
      </c>
      <c r="Y642" t="s">
        <v>1217</v>
      </c>
      <c r="Z642">
        <v>955824</v>
      </c>
      <c r="AA642" t="s">
        <v>1218</v>
      </c>
      <c r="AB642" t="s">
        <v>1219</v>
      </c>
      <c r="AG642" t="str">
        <f>VLOOKUP(F642,TD_AJUSTE!$A$2:$D$780,3,0)</f>
        <v>IMPRESSÃO</v>
      </c>
      <c r="AH642" t="str">
        <f>VLOOKUP(F642,TD_AJUSTE!$A$2:$D$780,4,0)</f>
        <v>Comunicação</v>
      </c>
    </row>
    <row r="643" spans="1:34" x14ac:dyDescent="0.25">
      <c r="A643">
        <v>642</v>
      </c>
      <c r="F643" t="s">
        <v>1276</v>
      </c>
      <c r="G643" t="s">
        <v>1276</v>
      </c>
      <c r="H643" t="s">
        <v>1277</v>
      </c>
      <c r="I643" t="s">
        <v>64</v>
      </c>
      <c r="L643" t="s">
        <v>65</v>
      </c>
      <c r="M643">
        <v>30</v>
      </c>
      <c r="O643">
        <v>30</v>
      </c>
      <c r="P643">
        <v>900</v>
      </c>
      <c r="Q643">
        <v>15326668</v>
      </c>
      <c r="R643" t="str">
        <f t="shared" si="20"/>
        <v>153266</v>
      </c>
      <c r="S643" t="str">
        <f t="shared" si="21"/>
        <v>1532</v>
      </c>
      <c r="V643" t="s">
        <v>79</v>
      </c>
      <c r="Y643" t="s">
        <v>1217</v>
      </c>
      <c r="Z643">
        <v>955824</v>
      </c>
      <c r="AA643" t="s">
        <v>1218</v>
      </c>
      <c r="AB643" t="s">
        <v>1219</v>
      </c>
      <c r="AG643">
        <f>VLOOKUP(F643,TD_AJUSTE!$A$2:$D$780,3,0)</f>
        <v>0</v>
      </c>
      <c r="AH643" t="str">
        <f>VLOOKUP(F643,TD_AJUSTE!$A$2:$D$780,4,0)</f>
        <v>Material Esportivo</v>
      </c>
    </row>
    <row r="644" spans="1:34" x14ac:dyDescent="0.25">
      <c r="A644">
        <v>643</v>
      </c>
      <c r="F644" t="s">
        <v>3094</v>
      </c>
      <c r="G644" t="s">
        <v>1278</v>
      </c>
      <c r="H644" t="s">
        <v>1279</v>
      </c>
      <c r="I644" t="s">
        <v>32</v>
      </c>
      <c r="L644" t="s">
        <v>33</v>
      </c>
      <c r="M644">
        <v>1</v>
      </c>
      <c r="O644">
        <v>4000</v>
      </c>
      <c r="P644">
        <v>4000</v>
      </c>
      <c r="Q644">
        <v>15326942</v>
      </c>
      <c r="R644" t="str">
        <f t="shared" si="20"/>
        <v>153269</v>
      </c>
      <c r="S644" t="str">
        <f t="shared" si="21"/>
        <v>1532</v>
      </c>
      <c r="V644" t="s">
        <v>79</v>
      </c>
      <c r="Y644" t="s">
        <v>1217</v>
      </c>
      <c r="Z644">
        <v>955824</v>
      </c>
      <c r="AA644" t="s">
        <v>1218</v>
      </c>
      <c r="AB644" t="s">
        <v>1219</v>
      </c>
      <c r="AG644" t="str">
        <f>VLOOKUP(F644,TD_AJUSTE!$A$2:$D$780,3,0)</f>
        <v>EQUIPAMENTO DE SOM (LOCAÇÃO)</v>
      </c>
      <c r="AH644">
        <f>VLOOKUP(F644,TD_AJUSTE!$A$2:$D$780,4,0)</f>
        <v>0</v>
      </c>
    </row>
    <row r="645" spans="1:34" x14ac:dyDescent="0.25">
      <c r="A645">
        <v>644</v>
      </c>
      <c r="F645" t="s">
        <v>3375</v>
      </c>
      <c r="G645" t="s">
        <v>1280</v>
      </c>
      <c r="H645" t="s">
        <v>1281</v>
      </c>
      <c r="I645" t="s">
        <v>64</v>
      </c>
      <c r="L645" t="s">
        <v>65</v>
      </c>
      <c r="M645">
        <v>40</v>
      </c>
      <c r="O645">
        <v>85</v>
      </c>
      <c r="P645">
        <v>3400</v>
      </c>
      <c r="Q645">
        <v>15326683</v>
      </c>
      <c r="R645" t="str">
        <f t="shared" si="20"/>
        <v>153266</v>
      </c>
      <c r="S645" t="str">
        <f t="shared" si="21"/>
        <v>1532</v>
      </c>
      <c r="V645" t="s">
        <v>79</v>
      </c>
      <c r="Y645" t="s">
        <v>1217</v>
      </c>
      <c r="Z645">
        <v>955824</v>
      </c>
      <c r="AA645" t="s">
        <v>1218</v>
      </c>
      <c r="AB645" t="s">
        <v>1219</v>
      </c>
      <c r="AG645">
        <f>VLOOKUP(F645,TD_AJUSTE!$A$2:$D$780,3,0)</f>
        <v>0</v>
      </c>
      <c r="AH645">
        <f>VLOOKUP(F645,TD_AJUSTE!$A$2:$D$780,4,0)</f>
        <v>0</v>
      </c>
    </row>
    <row r="646" spans="1:34" x14ac:dyDescent="0.25">
      <c r="A646">
        <v>645</v>
      </c>
      <c r="F646" t="s">
        <v>3376</v>
      </c>
      <c r="G646" t="s">
        <v>1282</v>
      </c>
      <c r="H646" t="s">
        <v>1283</v>
      </c>
      <c r="I646" t="s">
        <v>32</v>
      </c>
      <c r="L646" t="s">
        <v>33</v>
      </c>
      <c r="M646">
        <v>11</v>
      </c>
      <c r="O646">
        <v>2500</v>
      </c>
      <c r="P646">
        <v>27500</v>
      </c>
      <c r="Q646">
        <v>15326652</v>
      </c>
      <c r="R646" t="str">
        <f t="shared" si="20"/>
        <v>153266</v>
      </c>
      <c r="S646" t="str">
        <f t="shared" si="21"/>
        <v>1532</v>
      </c>
      <c r="V646" t="s">
        <v>79</v>
      </c>
      <c r="Y646" t="s">
        <v>1217</v>
      </c>
      <c r="Z646">
        <v>955824</v>
      </c>
      <c r="AA646" t="s">
        <v>1218</v>
      </c>
      <c r="AB646" t="s">
        <v>1219</v>
      </c>
      <c r="AG646">
        <f>VLOOKUP(F646,TD_AJUSTE!$A$2:$D$780,3,0)</f>
        <v>0</v>
      </c>
      <c r="AH646">
        <f>VLOOKUP(F646,TD_AJUSTE!$A$2:$D$780,4,0)</f>
        <v>0</v>
      </c>
    </row>
    <row r="647" spans="1:34" x14ac:dyDescent="0.25">
      <c r="A647">
        <v>646</v>
      </c>
      <c r="F647" t="s">
        <v>1284</v>
      </c>
      <c r="G647" t="s">
        <v>1284</v>
      </c>
      <c r="H647" t="s">
        <v>1285</v>
      </c>
      <c r="I647" t="s">
        <v>32</v>
      </c>
      <c r="L647" t="s">
        <v>33</v>
      </c>
      <c r="M647">
        <v>10</v>
      </c>
      <c r="O647">
        <v>2600</v>
      </c>
      <c r="P647">
        <v>26000</v>
      </c>
      <c r="Q647">
        <v>15326633</v>
      </c>
      <c r="R647" t="str">
        <f t="shared" si="20"/>
        <v>153266</v>
      </c>
      <c r="S647" t="str">
        <f t="shared" si="21"/>
        <v>1532</v>
      </c>
      <c r="V647" t="s">
        <v>79</v>
      </c>
      <c r="Y647" t="s">
        <v>1217</v>
      </c>
      <c r="Z647">
        <v>955824</v>
      </c>
      <c r="AA647" t="s">
        <v>1218</v>
      </c>
      <c r="AB647" t="s">
        <v>1219</v>
      </c>
      <c r="AG647" t="str">
        <f>VLOOKUP(F647,TD_AJUSTE!$A$2:$D$780,3,0)</f>
        <v>FOTÓGRAFO</v>
      </c>
      <c r="AH647" t="str">
        <f>VLOOKUP(F647,TD_AJUSTE!$A$2:$D$780,4,0)</f>
        <v>Comunicação</v>
      </c>
    </row>
    <row r="648" spans="1:34" x14ac:dyDescent="0.25">
      <c r="A648">
        <v>647</v>
      </c>
      <c r="F648" t="s">
        <v>1753</v>
      </c>
      <c r="G648" t="s">
        <v>1286</v>
      </c>
      <c r="H648" t="s">
        <v>1287</v>
      </c>
      <c r="I648" t="s">
        <v>64</v>
      </c>
      <c r="L648" t="s">
        <v>68</v>
      </c>
      <c r="M648">
        <v>420</v>
      </c>
      <c r="O648">
        <v>40</v>
      </c>
      <c r="P648">
        <v>16800</v>
      </c>
      <c r="Q648">
        <v>15326688</v>
      </c>
      <c r="R648" t="str">
        <f t="shared" si="20"/>
        <v>153266</v>
      </c>
      <c r="S648" t="str">
        <f t="shared" si="21"/>
        <v>1532</v>
      </c>
      <c r="V648" t="s">
        <v>79</v>
      </c>
      <c r="Y648" t="s">
        <v>1217</v>
      </c>
      <c r="Z648">
        <v>955824</v>
      </c>
      <c r="AA648" t="s">
        <v>1218</v>
      </c>
      <c r="AB648" t="s">
        <v>1219</v>
      </c>
      <c r="AG648" t="str">
        <f>VLOOKUP(F648,TD_AJUSTE!$A$2:$D$780,3,0)</f>
        <v>CAMISA</v>
      </c>
      <c r="AH648" t="str">
        <f>VLOOKUP(F648,TD_AJUSTE!$A$2:$D$780,4,0)</f>
        <v>UNIFORME</v>
      </c>
    </row>
    <row r="649" spans="1:34" x14ac:dyDescent="0.25">
      <c r="A649">
        <v>648</v>
      </c>
      <c r="F649" t="s">
        <v>3326</v>
      </c>
      <c r="G649" t="s">
        <v>1288</v>
      </c>
      <c r="H649" t="s">
        <v>1289</v>
      </c>
      <c r="I649" t="s">
        <v>64</v>
      </c>
      <c r="L649" t="s">
        <v>65</v>
      </c>
      <c r="M649">
        <v>14</v>
      </c>
      <c r="O649">
        <v>239</v>
      </c>
      <c r="P649">
        <v>3346</v>
      </c>
      <c r="Q649">
        <v>15326662</v>
      </c>
      <c r="R649" t="str">
        <f t="shared" si="20"/>
        <v>153266</v>
      </c>
      <c r="S649" t="str">
        <f t="shared" si="21"/>
        <v>1532</v>
      </c>
      <c r="V649" t="s">
        <v>79</v>
      </c>
      <c r="Y649" t="s">
        <v>1217</v>
      </c>
      <c r="Z649">
        <v>955824</v>
      </c>
      <c r="AA649" t="s">
        <v>1218</v>
      </c>
      <c r="AB649" t="s">
        <v>1219</v>
      </c>
      <c r="AG649">
        <f>VLOOKUP(F649,TD_AJUSTE!$A$2:$D$780,3,0)</f>
        <v>0</v>
      </c>
      <c r="AH649">
        <f>VLOOKUP(F649,TD_AJUSTE!$A$2:$D$780,4,0)</f>
        <v>0</v>
      </c>
    </row>
    <row r="650" spans="1:34" x14ac:dyDescent="0.25">
      <c r="A650">
        <v>649</v>
      </c>
      <c r="F650" t="s">
        <v>805</v>
      </c>
      <c r="G650" t="s">
        <v>807</v>
      </c>
      <c r="H650" t="s">
        <v>808</v>
      </c>
      <c r="I650" t="s">
        <v>64</v>
      </c>
      <c r="L650" t="s">
        <v>65</v>
      </c>
      <c r="M650">
        <v>40</v>
      </c>
      <c r="O650">
        <v>4</v>
      </c>
      <c r="P650">
        <v>160</v>
      </c>
      <c r="Q650">
        <v>15326669</v>
      </c>
      <c r="R650" t="str">
        <f t="shared" si="20"/>
        <v>153266</v>
      </c>
      <c r="S650" t="str">
        <f t="shared" si="21"/>
        <v>1532</v>
      </c>
      <c r="V650" t="s">
        <v>79</v>
      </c>
      <c r="Y650" t="s">
        <v>1217</v>
      </c>
      <c r="Z650">
        <v>955824</v>
      </c>
      <c r="AA650" t="s">
        <v>1218</v>
      </c>
      <c r="AB650" t="s">
        <v>1219</v>
      </c>
      <c r="AG650">
        <f>VLOOKUP(F650,TD_AJUSTE!$A$2:$D$780,3,0)</f>
        <v>0</v>
      </c>
      <c r="AH650">
        <f>VLOOKUP(F650,TD_AJUSTE!$A$2:$D$780,4,0)</f>
        <v>0</v>
      </c>
    </row>
    <row r="651" spans="1:34" x14ac:dyDescent="0.25">
      <c r="A651">
        <v>650</v>
      </c>
      <c r="F651" t="s">
        <v>3377</v>
      </c>
      <c r="G651" t="s">
        <v>1290</v>
      </c>
      <c r="H651" t="s">
        <v>1291</v>
      </c>
      <c r="I651" t="s">
        <v>32</v>
      </c>
      <c r="L651" t="s">
        <v>33</v>
      </c>
      <c r="M651">
        <v>24</v>
      </c>
      <c r="O651">
        <v>2900</v>
      </c>
      <c r="P651">
        <v>69600</v>
      </c>
      <c r="Q651">
        <v>15326534</v>
      </c>
      <c r="R651" t="str">
        <f t="shared" si="20"/>
        <v>153265</v>
      </c>
      <c r="S651" t="str">
        <f t="shared" si="21"/>
        <v>1532</v>
      </c>
      <c r="V651" t="s">
        <v>79</v>
      </c>
      <c r="Y651" t="s">
        <v>1217</v>
      </c>
      <c r="Z651">
        <v>955824</v>
      </c>
      <c r="AA651" t="s">
        <v>1218</v>
      </c>
      <c r="AB651" t="s">
        <v>1219</v>
      </c>
      <c r="AG651">
        <f>VLOOKUP(F651,TD_AJUSTE!$A$2:$D$780,3,0)</f>
        <v>0</v>
      </c>
      <c r="AH651">
        <f>VLOOKUP(F651,TD_AJUSTE!$A$2:$D$780,4,0)</f>
        <v>0</v>
      </c>
    </row>
    <row r="652" spans="1:34" x14ac:dyDescent="0.25">
      <c r="A652">
        <v>651</v>
      </c>
      <c r="F652" t="s">
        <v>1306</v>
      </c>
      <c r="G652" t="s">
        <v>1292</v>
      </c>
      <c r="H652" t="s">
        <v>1293</v>
      </c>
      <c r="I652" t="s">
        <v>64</v>
      </c>
      <c r="L652" t="s">
        <v>65</v>
      </c>
      <c r="M652">
        <v>80</v>
      </c>
      <c r="O652">
        <v>125</v>
      </c>
      <c r="P652">
        <v>10000</v>
      </c>
      <c r="Q652">
        <v>15326660</v>
      </c>
      <c r="R652" t="str">
        <f t="shared" si="20"/>
        <v>153266</v>
      </c>
      <c r="S652" t="str">
        <f t="shared" si="21"/>
        <v>1532</v>
      </c>
      <c r="V652" t="s">
        <v>79</v>
      </c>
      <c r="Y652" t="s">
        <v>1217</v>
      </c>
      <c r="Z652">
        <v>955824</v>
      </c>
      <c r="AA652" t="s">
        <v>1218</v>
      </c>
      <c r="AB652" t="s">
        <v>1219</v>
      </c>
      <c r="AG652" t="str">
        <f>VLOOKUP(F652,TD_AJUSTE!$A$2:$D$780,3,0)</f>
        <v>TATAME</v>
      </c>
      <c r="AH652" t="str">
        <f>VLOOKUP(F652,TD_AJUSTE!$A$2:$D$780,4,0)</f>
        <v>Material Esportivo</v>
      </c>
    </row>
    <row r="653" spans="1:34" x14ac:dyDescent="0.25">
      <c r="A653">
        <v>652</v>
      </c>
      <c r="F653" t="s">
        <v>841</v>
      </c>
      <c r="G653" t="s">
        <v>841</v>
      </c>
      <c r="H653" t="s">
        <v>840</v>
      </c>
      <c r="I653" t="s">
        <v>64</v>
      </c>
      <c r="L653" t="s">
        <v>65</v>
      </c>
      <c r="M653">
        <v>50</v>
      </c>
      <c r="O653">
        <v>25</v>
      </c>
      <c r="P653">
        <v>1250</v>
      </c>
      <c r="Q653">
        <v>15326670</v>
      </c>
      <c r="R653" t="str">
        <f t="shared" si="20"/>
        <v>153266</v>
      </c>
      <c r="S653" t="str">
        <f t="shared" si="21"/>
        <v>1532</v>
      </c>
      <c r="V653" t="s">
        <v>79</v>
      </c>
      <c r="Y653" t="s">
        <v>1217</v>
      </c>
      <c r="Z653">
        <v>955824</v>
      </c>
      <c r="AA653" t="s">
        <v>1218</v>
      </c>
      <c r="AB653" t="s">
        <v>1219</v>
      </c>
      <c r="AG653">
        <f>VLOOKUP(F653,TD_AJUSTE!$A$2:$D$780,3,0)</f>
        <v>0</v>
      </c>
      <c r="AH653" t="str">
        <f>VLOOKUP(F653,TD_AJUSTE!$A$2:$D$780,4,0)</f>
        <v>Material Esportivo</v>
      </c>
    </row>
    <row r="654" spans="1:34" x14ac:dyDescent="0.25">
      <c r="A654">
        <v>653</v>
      </c>
      <c r="F654" t="s">
        <v>3090</v>
      </c>
      <c r="G654" t="s">
        <v>75</v>
      </c>
      <c r="H654" t="s">
        <v>75</v>
      </c>
      <c r="I654" t="s">
        <v>75</v>
      </c>
      <c r="L654" t="s">
        <v>75</v>
      </c>
      <c r="M654">
        <v>0</v>
      </c>
      <c r="O654">
        <v>0</v>
      </c>
      <c r="P654">
        <v>0</v>
      </c>
      <c r="Q654">
        <v>0</v>
      </c>
      <c r="R654" t="str">
        <f t="shared" si="20"/>
        <v>0</v>
      </c>
      <c r="S654" t="str">
        <f t="shared" si="21"/>
        <v>0</v>
      </c>
      <c r="V654" t="s">
        <v>155</v>
      </c>
      <c r="Y654" t="s">
        <v>1294</v>
      </c>
      <c r="Z654">
        <v>955768</v>
      </c>
      <c r="AA654" t="s">
        <v>1295</v>
      </c>
      <c r="AB654" t="s">
        <v>1296</v>
      </c>
      <c r="AG654" t="str">
        <f>VLOOKUP(F654,TD_AJUSTE!$A$2:$D$780,3,0)</f>
        <v>VAZIO</v>
      </c>
      <c r="AH654">
        <f>VLOOKUP(F654,TD_AJUSTE!$A$2:$D$780,4,0)</f>
        <v>0</v>
      </c>
    </row>
    <row r="655" spans="1:34" x14ac:dyDescent="0.25">
      <c r="A655">
        <v>654</v>
      </c>
      <c r="F655" t="s">
        <v>1297</v>
      </c>
      <c r="G655" t="s">
        <v>1297</v>
      </c>
      <c r="H655" t="s">
        <v>1298</v>
      </c>
      <c r="I655" t="s">
        <v>64</v>
      </c>
      <c r="L655" t="s">
        <v>65</v>
      </c>
      <c r="M655">
        <v>20</v>
      </c>
      <c r="O655">
        <v>129.9</v>
      </c>
      <c r="P655">
        <v>2598</v>
      </c>
      <c r="Q655">
        <v>15467710</v>
      </c>
      <c r="R655" t="str">
        <f t="shared" si="20"/>
        <v>154677</v>
      </c>
      <c r="S655" t="str">
        <f t="shared" si="21"/>
        <v>1546</v>
      </c>
      <c r="V655" t="s">
        <v>1299</v>
      </c>
      <c r="Y655" t="s">
        <v>1300</v>
      </c>
      <c r="Z655">
        <v>957162</v>
      </c>
      <c r="AA655" t="s">
        <v>1301</v>
      </c>
      <c r="AB655" t="s">
        <v>1302</v>
      </c>
      <c r="AG655">
        <f>VLOOKUP(F655,TD_AJUSTE!$A$2:$D$780,3,0)</f>
        <v>0</v>
      </c>
      <c r="AH655">
        <f>VLOOKUP(F655,TD_AJUSTE!$A$2:$D$780,4,0)</f>
        <v>0</v>
      </c>
    </row>
    <row r="656" spans="1:34" x14ac:dyDescent="0.25">
      <c r="A656">
        <v>655</v>
      </c>
      <c r="F656" t="s">
        <v>3378</v>
      </c>
      <c r="G656" t="s">
        <v>1303</v>
      </c>
      <c r="H656" t="s">
        <v>1303</v>
      </c>
      <c r="I656" t="s">
        <v>32</v>
      </c>
      <c r="L656" t="s">
        <v>33</v>
      </c>
      <c r="M656">
        <v>10</v>
      </c>
      <c r="O656">
        <v>1200</v>
      </c>
      <c r="P656">
        <v>12000</v>
      </c>
      <c r="Q656">
        <v>15467765</v>
      </c>
      <c r="R656" t="str">
        <f t="shared" si="20"/>
        <v>154677</v>
      </c>
      <c r="S656" t="str">
        <f t="shared" si="21"/>
        <v>1546</v>
      </c>
      <c r="V656" t="s">
        <v>1299</v>
      </c>
      <c r="Y656" t="s">
        <v>1300</v>
      </c>
      <c r="Z656">
        <v>957162</v>
      </c>
      <c r="AA656" t="s">
        <v>1301</v>
      </c>
      <c r="AB656" t="s">
        <v>1302</v>
      </c>
      <c r="AG656">
        <f>VLOOKUP(F656,TD_AJUSTE!$A$2:$D$780,3,0)</f>
        <v>0</v>
      </c>
      <c r="AH656">
        <f>VLOOKUP(F656,TD_AJUSTE!$A$2:$D$780,4,0)</f>
        <v>0</v>
      </c>
    </row>
    <row r="657" spans="1:34" x14ac:dyDescent="0.25">
      <c r="A657">
        <v>656</v>
      </c>
      <c r="F657" t="s">
        <v>1224</v>
      </c>
      <c r="G657" t="s">
        <v>1304</v>
      </c>
      <c r="H657" t="s">
        <v>1304</v>
      </c>
      <c r="I657" t="s">
        <v>32</v>
      </c>
      <c r="L657" t="s">
        <v>33</v>
      </c>
      <c r="M657">
        <v>2</v>
      </c>
      <c r="O657">
        <v>3000</v>
      </c>
      <c r="P657">
        <v>6000</v>
      </c>
      <c r="Q657">
        <v>15467768</v>
      </c>
      <c r="R657" t="str">
        <f t="shared" si="20"/>
        <v>154677</v>
      </c>
      <c r="S657" t="str">
        <f t="shared" si="21"/>
        <v>1546</v>
      </c>
      <c r="V657" t="s">
        <v>1299</v>
      </c>
      <c r="Y657" t="s">
        <v>1300</v>
      </c>
      <c r="Z657">
        <v>957162</v>
      </c>
      <c r="AA657" t="s">
        <v>1301</v>
      </c>
      <c r="AB657" t="s">
        <v>1302</v>
      </c>
      <c r="AG657" t="str">
        <f>VLOOKUP(F657,TD_AJUSTE!$A$2:$D$780,3,0)</f>
        <v>DESIGNER GRÁFICO</v>
      </c>
      <c r="AH657" t="str">
        <f>VLOOKUP(F657,TD_AJUSTE!$A$2:$D$780,4,0)</f>
        <v>Comunicação</v>
      </c>
    </row>
    <row r="658" spans="1:34" x14ac:dyDescent="0.25">
      <c r="A658">
        <v>657</v>
      </c>
      <c r="F658" t="s">
        <v>1306</v>
      </c>
      <c r="G658" t="s">
        <v>1306</v>
      </c>
      <c r="H658" t="s">
        <v>1306</v>
      </c>
      <c r="I658" t="s">
        <v>64</v>
      </c>
      <c r="L658" t="s">
        <v>65</v>
      </c>
      <c r="M658">
        <v>80</v>
      </c>
      <c r="O658">
        <v>135</v>
      </c>
      <c r="P658">
        <v>10800</v>
      </c>
      <c r="Q658">
        <v>15467725</v>
      </c>
      <c r="R658" t="str">
        <f t="shared" si="20"/>
        <v>154677</v>
      </c>
      <c r="S658" t="str">
        <f t="shared" si="21"/>
        <v>1546</v>
      </c>
      <c r="V658" t="s">
        <v>1299</v>
      </c>
      <c r="Y658" t="s">
        <v>1300</v>
      </c>
      <c r="Z658">
        <v>957162</v>
      </c>
      <c r="AA658" t="s">
        <v>1301</v>
      </c>
      <c r="AB658" t="s">
        <v>1302</v>
      </c>
      <c r="AG658" t="str">
        <f>VLOOKUP(F658,TD_AJUSTE!$A$2:$D$780,3,0)</f>
        <v>TATAME</v>
      </c>
      <c r="AH658" t="str">
        <f>VLOOKUP(F658,TD_AJUSTE!$A$2:$D$780,4,0)</f>
        <v>Material Esportivo</v>
      </c>
    </row>
    <row r="659" spans="1:34" x14ac:dyDescent="0.25">
      <c r="A659">
        <v>658</v>
      </c>
      <c r="F659" t="s">
        <v>3379</v>
      </c>
      <c r="G659" t="s">
        <v>1307</v>
      </c>
      <c r="H659" t="s">
        <v>1308</v>
      </c>
      <c r="I659" t="s">
        <v>32</v>
      </c>
      <c r="L659" t="s">
        <v>33</v>
      </c>
      <c r="M659">
        <v>9</v>
      </c>
      <c r="O659">
        <v>1400</v>
      </c>
      <c r="P659">
        <v>12600</v>
      </c>
      <c r="Q659">
        <v>15467687</v>
      </c>
      <c r="R659" t="str">
        <f t="shared" si="20"/>
        <v>154676</v>
      </c>
      <c r="S659" t="str">
        <f t="shared" si="21"/>
        <v>1546</v>
      </c>
      <c r="V659" t="s">
        <v>1299</v>
      </c>
      <c r="Y659" t="s">
        <v>1300</v>
      </c>
      <c r="Z659">
        <v>957162</v>
      </c>
      <c r="AA659" t="s">
        <v>1301</v>
      </c>
      <c r="AB659" t="s">
        <v>1302</v>
      </c>
      <c r="AG659">
        <f>VLOOKUP(F659,TD_AJUSTE!$A$2:$D$780,3,0)</f>
        <v>0</v>
      </c>
      <c r="AH659">
        <f>VLOOKUP(F659,TD_AJUSTE!$A$2:$D$780,4,0)</f>
        <v>0</v>
      </c>
    </row>
    <row r="660" spans="1:34" x14ac:dyDescent="0.25">
      <c r="A660">
        <v>659</v>
      </c>
      <c r="F660" t="s">
        <v>2705</v>
      </c>
      <c r="G660" t="s">
        <v>1309</v>
      </c>
      <c r="H660" t="s">
        <v>1309</v>
      </c>
      <c r="I660" t="s">
        <v>64</v>
      </c>
      <c r="L660" t="s">
        <v>65</v>
      </c>
      <c r="M660">
        <v>20</v>
      </c>
      <c r="O660">
        <v>27</v>
      </c>
      <c r="P660">
        <v>540</v>
      </c>
      <c r="Q660">
        <v>15467706</v>
      </c>
      <c r="R660" t="str">
        <f t="shared" si="20"/>
        <v>154677</v>
      </c>
      <c r="S660" t="str">
        <f t="shared" si="21"/>
        <v>1546</v>
      </c>
      <c r="V660" t="s">
        <v>1299</v>
      </c>
      <c r="Y660" t="s">
        <v>1300</v>
      </c>
      <c r="Z660">
        <v>957162</v>
      </c>
      <c r="AA660" t="s">
        <v>1301</v>
      </c>
      <c r="AB660" t="s">
        <v>1302</v>
      </c>
      <c r="AG660" t="str">
        <f>VLOOKUP(F660,TD_AJUSTE!$A$2:$D$780,3,0)</f>
        <v>CORDA DE PULAR</v>
      </c>
      <c r="AH660" t="str">
        <f>VLOOKUP(F660,TD_AJUSTE!$A$2:$D$780,4,0)</f>
        <v>MATERIAL ESPORTIVO</v>
      </c>
    </row>
    <row r="661" spans="1:34" x14ac:dyDescent="0.25">
      <c r="A661">
        <v>660</v>
      </c>
      <c r="F661" t="s">
        <v>130</v>
      </c>
      <c r="G661" t="s">
        <v>1310</v>
      </c>
      <c r="H661" t="s">
        <v>1311</v>
      </c>
      <c r="I661" t="s">
        <v>32</v>
      </c>
      <c r="L661" t="s">
        <v>120</v>
      </c>
      <c r="M661">
        <v>1</v>
      </c>
      <c r="O661">
        <v>650</v>
      </c>
      <c r="P661">
        <v>650</v>
      </c>
      <c r="Q661">
        <v>15467786</v>
      </c>
      <c r="R661" t="str">
        <f t="shared" si="20"/>
        <v>154677</v>
      </c>
      <c r="S661" t="str">
        <f t="shared" si="21"/>
        <v>1546</v>
      </c>
      <c r="V661" t="s">
        <v>1299</v>
      </c>
      <c r="Y661" t="s">
        <v>1300</v>
      </c>
      <c r="Z661">
        <v>957162</v>
      </c>
      <c r="AA661" t="s">
        <v>1301</v>
      </c>
      <c r="AB661" t="s">
        <v>1302</v>
      </c>
      <c r="AG661" t="str">
        <f>VLOOKUP(F661,TD_AJUSTE!$A$2:$D$780,3,0)</f>
        <v>BANNER</v>
      </c>
      <c r="AH661" t="str">
        <f>VLOOKUP(F661,TD_AJUSTE!$A$2:$D$780,4,0)</f>
        <v>Comunicação</v>
      </c>
    </row>
    <row r="662" spans="1:34" x14ac:dyDescent="0.25">
      <c r="A662">
        <v>661</v>
      </c>
      <c r="F662" t="s">
        <v>1312</v>
      </c>
      <c r="G662" t="s">
        <v>1312</v>
      </c>
      <c r="H662" t="s">
        <v>1312</v>
      </c>
      <c r="I662" t="s">
        <v>64</v>
      </c>
      <c r="L662" t="s">
        <v>68</v>
      </c>
      <c r="M662">
        <v>55</v>
      </c>
      <c r="O662">
        <v>20</v>
      </c>
      <c r="P662">
        <v>1100</v>
      </c>
      <c r="Q662">
        <v>15467756</v>
      </c>
      <c r="R662" t="str">
        <f t="shared" si="20"/>
        <v>154677</v>
      </c>
      <c r="S662" t="str">
        <f t="shared" si="21"/>
        <v>1546</v>
      </c>
      <c r="V662" t="s">
        <v>1299</v>
      </c>
      <c r="Y662" t="s">
        <v>1300</v>
      </c>
      <c r="Z662">
        <v>957162</v>
      </c>
      <c r="AA662" t="s">
        <v>1301</v>
      </c>
      <c r="AB662" t="s">
        <v>1302</v>
      </c>
      <c r="AG662">
        <f>VLOOKUP(F662,TD_AJUSTE!$A$2:$D$780,3,0)</f>
        <v>0</v>
      </c>
      <c r="AH662">
        <f>VLOOKUP(F662,TD_AJUSTE!$A$2:$D$780,4,0)</f>
        <v>0</v>
      </c>
    </row>
    <row r="663" spans="1:34" x14ac:dyDescent="0.25">
      <c r="A663">
        <v>662</v>
      </c>
      <c r="F663" t="s">
        <v>3380</v>
      </c>
      <c r="G663" t="s">
        <v>1313</v>
      </c>
      <c r="H663" t="s">
        <v>1314</v>
      </c>
      <c r="I663" t="s">
        <v>64</v>
      </c>
      <c r="L663" t="s">
        <v>65</v>
      </c>
      <c r="M663">
        <v>55</v>
      </c>
      <c r="O663">
        <v>30</v>
      </c>
      <c r="P663">
        <v>1650</v>
      </c>
      <c r="Q663">
        <v>15467714</v>
      </c>
      <c r="R663" t="str">
        <f t="shared" si="20"/>
        <v>154677</v>
      </c>
      <c r="S663" t="str">
        <f t="shared" si="21"/>
        <v>1546</v>
      </c>
      <c r="V663" t="s">
        <v>1299</v>
      </c>
      <c r="Y663" t="s">
        <v>1300</v>
      </c>
      <c r="Z663">
        <v>957162</v>
      </c>
      <c r="AA663" t="s">
        <v>1301</v>
      </c>
      <c r="AB663" t="s">
        <v>1302</v>
      </c>
      <c r="AG663">
        <f>VLOOKUP(F663,TD_AJUSTE!$A$2:$D$780,3,0)</f>
        <v>0</v>
      </c>
      <c r="AH663">
        <f>VLOOKUP(F663,TD_AJUSTE!$A$2:$D$780,4,0)</f>
        <v>0</v>
      </c>
    </row>
    <row r="664" spans="1:34" x14ac:dyDescent="0.25">
      <c r="A664">
        <v>663</v>
      </c>
      <c r="F664" t="s">
        <v>130</v>
      </c>
      <c r="G664" t="s">
        <v>130</v>
      </c>
      <c r="H664" t="s">
        <v>130</v>
      </c>
      <c r="I664" t="s">
        <v>32</v>
      </c>
      <c r="L664" t="s">
        <v>120</v>
      </c>
      <c r="M664">
        <v>1</v>
      </c>
      <c r="O664">
        <v>130.35</v>
      </c>
      <c r="P664">
        <v>130.35</v>
      </c>
      <c r="Q664">
        <v>15467780</v>
      </c>
      <c r="R664" t="str">
        <f t="shared" si="20"/>
        <v>154677</v>
      </c>
      <c r="S664" t="str">
        <f t="shared" si="21"/>
        <v>1546</v>
      </c>
      <c r="V664" t="s">
        <v>1299</v>
      </c>
      <c r="Y664" t="s">
        <v>1300</v>
      </c>
      <c r="Z664">
        <v>957162</v>
      </c>
      <c r="AA664" t="s">
        <v>1301</v>
      </c>
      <c r="AB664" t="s">
        <v>1302</v>
      </c>
      <c r="AG664" t="str">
        <f>VLOOKUP(F664,TD_AJUSTE!$A$2:$D$780,3,0)</f>
        <v>BANNER</v>
      </c>
      <c r="AH664" t="str">
        <f>VLOOKUP(F664,TD_AJUSTE!$A$2:$D$780,4,0)</f>
        <v>Comunicação</v>
      </c>
    </row>
    <row r="665" spans="1:34" x14ac:dyDescent="0.25">
      <c r="A665">
        <v>664</v>
      </c>
      <c r="F665" t="s">
        <v>3381</v>
      </c>
      <c r="G665" t="s">
        <v>1315</v>
      </c>
      <c r="H665" t="s">
        <v>1316</v>
      </c>
      <c r="I665" t="s">
        <v>32</v>
      </c>
      <c r="L665" t="s">
        <v>33</v>
      </c>
      <c r="M665">
        <v>1</v>
      </c>
      <c r="O665">
        <v>8720</v>
      </c>
      <c r="P665">
        <v>8720</v>
      </c>
      <c r="Q665">
        <v>15467771</v>
      </c>
      <c r="R665" t="str">
        <f t="shared" si="20"/>
        <v>154677</v>
      </c>
      <c r="S665" t="str">
        <f t="shared" si="21"/>
        <v>1546</v>
      </c>
      <c r="V665" t="s">
        <v>1299</v>
      </c>
      <c r="Y665" t="s">
        <v>1300</v>
      </c>
      <c r="Z665">
        <v>957162</v>
      </c>
      <c r="AA665" t="s">
        <v>1301</v>
      </c>
      <c r="AB665" t="s">
        <v>1302</v>
      </c>
      <c r="AG665">
        <f>VLOOKUP(F665,TD_AJUSTE!$A$2:$D$780,3,0)</f>
        <v>0</v>
      </c>
      <c r="AH665">
        <f>VLOOKUP(F665,TD_AJUSTE!$A$2:$D$780,4,0)</f>
        <v>0</v>
      </c>
    </row>
    <row r="666" spans="1:34" x14ac:dyDescent="0.25">
      <c r="A666">
        <v>665</v>
      </c>
      <c r="F666" t="s">
        <v>1317</v>
      </c>
      <c r="G666" t="s">
        <v>1317</v>
      </c>
      <c r="H666" t="s">
        <v>1318</v>
      </c>
      <c r="I666" t="s">
        <v>32</v>
      </c>
      <c r="L666" t="s">
        <v>33</v>
      </c>
      <c r="M666">
        <v>10</v>
      </c>
      <c r="O666">
        <v>600</v>
      </c>
      <c r="P666">
        <v>6000</v>
      </c>
      <c r="Q666">
        <v>15467766</v>
      </c>
      <c r="R666" t="str">
        <f t="shared" si="20"/>
        <v>154677</v>
      </c>
      <c r="S666" t="str">
        <f t="shared" si="21"/>
        <v>1546</v>
      </c>
      <c r="V666" t="s">
        <v>1299</v>
      </c>
      <c r="Y666" t="s">
        <v>1300</v>
      </c>
      <c r="Z666">
        <v>957162</v>
      </c>
      <c r="AA666" t="s">
        <v>1301</v>
      </c>
      <c r="AB666" t="s">
        <v>1302</v>
      </c>
      <c r="AG666">
        <f>VLOOKUP(F666,TD_AJUSTE!$A$2:$D$780,3,0)</f>
        <v>0</v>
      </c>
      <c r="AH666">
        <f>VLOOKUP(F666,TD_AJUSTE!$A$2:$D$780,4,0)</f>
        <v>0</v>
      </c>
    </row>
    <row r="667" spans="1:34" x14ac:dyDescent="0.25">
      <c r="A667">
        <v>666</v>
      </c>
      <c r="F667" t="s">
        <v>1319</v>
      </c>
      <c r="G667" t="s">
        <v>1319</v>
      </c>
      <c r="H667" t="s">
        <v>1319</v>
      </c>
      <c r="I667" t="s">
        <v>32</v>
      </c>
      <c r="L667" t="s">
        <v>33</v>
      </c>
      <c r="M667">
        <v>20</v>
      </c>
      <c r="O667">
        <v>700</v>
      </c>
      <c r="P667">
        <v>14000</v>
      </c>
      <c r="Q667">
        <v>15467769</v>
      </c>
      <c r="R667" t="str">
        <f t="shared" si="20"/>
        <v>154677</v>
      </c>
      <c r="S667" t="str">
        <f t="shared" si="21"/>
        <v>1546</v>
      </c>
      <c r="V667" t="s">
        <v>1299</v>
      </c>
      <c r="Y667" t="s">
        <v>1300</v>
      </c>
      <c r="Z667">
        <v>957162</v>
      </c>
      <c r="AA667" t="s">
        <v>1301</v>
      </c>
      <c r="AB667" t="s">
        <v>1302</v>
      </c>
      <c r="AG667">
        <f>VLOOKUP(F667,TD_AJUSTE!$A$2:$D$780,3,0)</f>
        <v>0</v>
      </c>
      <c r="AH667">
        <f>VLOOKUP(F667,TD_AJUSTE!$A$2:$D$780,4,0)</f>
        <v>0</v>
      </c>
    </row>
    <row r="668" spans="1:34" x14ac:dyDescent="0.25">
      <c r="A668">
        <v>667</v>
      </c>
      <c r="F668" t="s">
        <v>3382</v>
      </c>
      <c r="G668" t="s">
        <v>1320</v>
      </c>
      <c r="H668" t="s">
        <v>1321</v>
      </c>
      <c r="I668" t="s">
        <v>32</v>
      </c>
      <c r="L668" t="s">
        <v>33</v>
      </c>
      <c r="M668">
        <v>10</v>
      </c>
      <c r="O668">
        <v>1300</v>
      </c>
      <c r="P668">
        <v>13000</v>
      </c>
      <c r="Q668">
        <v>15467664</v>
      </c>
      <c r="R668" t="str">
        <f t="shared" si="20"/>
        <v>154676</v>
      </c>
      <c r="S668" t="str">
        <f t="shared" si="21"/>
        <v>1546</v>
      </c>
      <c r="V668" t="s">
        <v>1299</v>
      </c>
      <c r="Y668" t="s">
        <v>1300</v>
      </c>
      <c r="Z668">
        <v>957162</v>
      </c>
      <c r="AA668" t="s">
        <v>1301</v>
      </c>
      <c r="AB668" t="s">
        <v>1302</v>
      </c>
      <c r="AG668">
        <f>VLOOKUP(F668,TD_AJUSTE!$A$2:$D$780,3,0)</f>
        <v>0</v>
      </c>
      <c r="AH668">
        <f>VLOOKUP(F668,TD_AJUSTE!$A$2:$D$780,4,0)</f>
        <v>0</v>
      </c>
    </row>
    <row r="669" spans="1:34" x14ac:dyDescent="0.25">
      <c r="A669">
        <v>668</v>
      </c>
      <c r="F669" t="s">
        <v>1351</v>
      </c>
      <c r="G669" t="s">
        <v>1322</v>
      </c>
      <c r="H669" t="s">
        <v>1323</v>
      </c>
      <c r="I669" t="s">
        <v>64</v>
      </c>
      <c r="L669" t="s">
        <v>68</v>
      </c>
      <c r="M669">
        <v>55</v>
      </c>
      <c r="O669">
        <v>45</v>
      </c>
      <c r="P669">
        <v>2475</v>
      </c>
      <c r="Q669">
        <v>15467740</v>
      </c>
      <c r="R669" t="str">
        <f t="shared" si="20"/>
        <v>154677</v>
      </c>
      <c r="S669" t="str">
        <f t="shared" si="21"/>
        <v>1546</v>
      </c>
      <c r="V669" t="s">
        <v>1299</v>
      </c>
      <c r="Y669" t="s">
        <v>1300</v>
      </c>
      <c r="Z669">
        <v>957162</v>
      </c>
      <c r="AA669" t="s">
        <v>1301</v>
      </c>
      <c r="AB669" t="s">
        <v>1302</v>
      </c>
      <c r="AG669" t="str">
        <f>VLOOKUP(F669,TD_AJUSTE!$A$2:$D$780,3,0)</f>
        <v>CAMISA</v>
      </c>
      <c r="AH669" t="str">
        <f>VLOOKUP(F669,TD_AJUSTE!$A$2:$D$780,4,0)</f>
        <v>Uniforme</v>
      </c>
    </row>
    <row r="670" spans="1:34" x14ac:dyDescent="0.25">
      <c r="A670">
        <v>669</v>
      </c>
      <c r="F670" t="s">
        <v>3338</v>
      </c>
      <c r="G670" t="s">
        <v>1324</v>
      </c>
      <c r="H670" t="s">
        <v>1324</v>
      </c>
      <c r="I670" t="s">
        <v>32</v>
      </c>
      <c r="L670" t="s">
        <v>33</v>
      </c>
      <c r="M670">
        <v>10</v>
      </c>
      <c r="O670">
        <v>2120</v>
      </c>
      <c r="P670">
        <v>21200</v>
      </c>
      <c r="Q670">
        <v>15467764</v>
      </c>
      <c r="R670" t="str">
        <f t="shared" si="20"/>
        <v>154677</v>
      </c>
      <c r="S670" t="str">
        <f t="shared" si="21"/>
        <v>1546</v>
      </c>
      <c r="V670" t="s">
        <v>1299</v>
      </c>
      <c r="Y670" t="s">
        <v>1300</v>
      </c>
      <c r="Z670">
        <v>957162</v>
      </c>
      <c r="AA670" t="s">
        <v>1301</v>
      </c>
      <c r="AB670" t="s">
        <v>1302</v>
      </c>
      <c r="AG670" t="str">
        <f>VLOOKUP(F670,TD_AJUSTE!$A$2:$D$780,3,0)</f>
        <v>CONSULTORIA</v>
      </c>
      <c r="AH670">
        <f>VLOOKUP(F670,TD_AJUSTE!$A$2:$D$780,4,0)</f>
        <v>0</v>
      </c>
    </row>
    <row r="671" spans="1:34" x14ac:dyDescent="0.25">
      <c r="A671">
        <v>670</v>
      </c>
      <c r="F671" t="s">
        <v>3383</v>
      </c>
      <c r="G671" t="s">
        <v>1325</v>
      </c>
      <c r="H671" t="s">
        <v>1326</v>
      </c>
      <c r="I671" t="s">
        <v>64</v>
      </c>
      <c r="L671" t="s">
        <v>68</v>
      </c>
      <c r="M671">
        <v>55</v>
      </c>
      <c r="O671">
        <v>30</v>
      </c>
      <c r="P671">
        <v>1650</v>
      </c>
      <c r="Q671">
        <v>15467745</v>
      </c>
      <c r="R671" t="str">
        <f t="shared" si="20"/>
        <v>154677</v>
      </c>
      <c r="S671" t="str">
        <f t="shared" si="21"/>
        <v>1546</v>
      </c>
      <c r="V671" t="s">
        <v>1299</v>
      </c>
      <c r="Y671" t="s">
        <v>1300</v>
      </c>
      <c r="Z671">
        <v>957162</v>
      </c>
      <c r="AA671" t="s">
        <v>1301</v>
      </c>
      <c r="AB671" t="s">
        <v>1302</v>
      </c>
      <c r="AG671" t="str">
        <f>VLOOKUP(F671,TD_AJUSTE!$A$2:$D$780,3,0)</f>
        <v>CALÇÃO/SHORT</v>
      </c>
      <c r="AH671" t="str">
        <f>VLOOKUP(F671,TD_AJUSTE!$A$2:$D$780,4,0)</f>
        <v>Uniforme</v>
      </c>
    </row>
    <row r="672" spans="1:34" x14ac:dyDescent="0.25">
      <c r="A672">
        <v>671</v>
      </c>
      <c r="F672" t="s">
        <v>3384</v>
      </c>
      <c r="G672" t="s">
        <v>1327</v>
      </c>
      <c r="H672" t="s">
        <v>1327</v>
      </c>
      <c r="I672" t="s">
        <v>64</v>
      </c>
      <c r="L672" t="s">
        <v>68</v>
      </c>
      <c r="M672">
        <v>55</v>
      </c>
      <c r="O672">
        <v>349.33</v>
      </c>
      <c r="P672">
        <v>19213.150000000001</v>
      </c>
      <c r="Q672">
        <v>15467752</v>
      </c>
      <c r="R672" t="str">
        <f t="shared" si="20"/>
        <v>154677</v>
      </c>
      <c r="S672" t="str">
        <f t="shared" si="21"/>
        <v>1546</v>
      </c>
      <c r="V672" t="s">
        <v>1299</v>
      </c>
      <c r="Y672" t="s">
        <v>1300</v>
      </c>
      <c r="Z672">
        <v>957162</v>
      </c>
      <c r="AA672" t="s">
        <v>1301</v>
      </c>
      <c r="AB672" t="s">
        <v>1302</v>
      </c>
      <c r="AG672">
        <f>VLOOKUP(F672,TD_AJUSTE!$A$2:$D$780,3,0)</f>
        <v>0</v>
      </c>
      <c r="AH672">
        <f>VLOOKUP(F672,TD_AJUSTE!$A$2:$D$780,4,0)</f>
        <v>0</v>
      </c>
    </row>
    <row r="673" spans="1:34" x14ac:dyDescent="0.25">
      <c r="A673">
        <v>672</v>
      </c>
      <c r="F673" t="s">
        <v>653</v>
      </c>
      <c r="G673" t="s">
        <v>121</v>
      </c>
      <c r="H673" t="s">
        <v>121</v>
      </c>
      <c r="I673" t="s">
        <v>64</v>
      </c>
      <c r="L673" t="s">
        <v>65</v>
      </c>
      <c r="M673">
        <v>50</v>
      </c>
      <c r="O673">
        <v>18.39</v>
      </c>
      <c r="P673">
        <v>919.5</v>
      </c>
      <c r="Q673">
        <v>15467719</v>
      </c>
      <c r="R673" t="str">
        <f t="shared" si="20"/>
        <v>154677</v>
      </c>
      <c r="S673" t="str">
        <f t="shared" si="21"/>
        <v>1546</v>
      </c>
      <c r="V673" t="s">
        <v>1299</v>
      </c>
      <c r="Y673" t="s">
        <v>1300</v>
      </c>
      <c r="Z673">
        <v>957162</v>
      </c>
      <c r="AA673" t="s">
        <v>1301</v>
      </c>
      <c r="AB673" t="s">
        <v>1302</v>
      </c>
      <c r="AG673" t="str">
        <f>VLOOKUP(F673,TD_AJUSTE!$A$2:$D$780,3,0)</f>
        <v>MEDALHA</v>
      </c>
      <c r="AH673" t="str">
        <f>VLOOKUP(F673,TD_AJUSTE!$A$2:$D$780,4,0)</f>
        <v>Premiação</v>
      </c>
    </row>
    <row r="674" spans="1:34" x14ac:dyDescent="0.25">
      <c r="A674">
        <v>673</v>
      </c>
      <c r="F674" t="s">
        <v>1328</v>
      </c>
      <c r="G674" t="s">
        <v>1329</v>
      </c>
      <c r="H674" t="s">
        <v>1330</v>
      </c>
      <c r="I674" t="s">
        <v>32</v>
      </c>
      <c r="L674" t="s">
        <v>33</v>
      </c>
      <c r="M674">
        <v>10</v>
      </c>
      <c r="O674">
        <v>3500</v>
      </c>
      <c r="P674">
        <v>35000</v>
      </c>
      <c r="Q674">
        <v>15467658</v>
      </c>
      <c r="R674" t="str">
        <f t="shared" si="20"/>
        <v>154676</v>
      </c>
      <c r="S674" t="str">
        <f t="shared" si="21"/>
        <v>1546</v>
      </c>
      <c r="V674" t="s">
        <v>1299</v>
      </c>
      <c r="Y674" t="s">
        <v>1300</v>
      </c>
      <c r="Z674">
        <v>957162</v>
      </c>
      <c r="AA674" t="s">
        <v>1301</v>
      </c>
      <c r="AB674" t="s">
        <v>1302</v>
      </c>
      <c r="AG674" t="str">
        <f>VLOOKUP(F674,TD_AJUSTE!$A$2:$D$780,3,0)</f>
        <v>COORDENADOR GERAL</v>
      </c>
      <c r="AH674" t="str">
        <f>VLOOKUP(F674,TD_AJUSTE!$A$2:$D$780,4,0)</f>
        <v>RECURSOS HUMANOS</v>
      </c>
    </row>
    <row r="675" spans="1:34" x14ac:dyDescent="0.25">
      <c r="A675">
        <v>674</v>
      </c>
      <c r="F675" t="s">
        <v>804</v>
      </c>
      <c r="G675" t="s">
        <v>1331</v>
      </c>
      <c r="H675" t="s">
        <v>1331</v>
      </c>
      <c r="I675" t="s">
        <v>32</v>
      </c>
      <c r="L675" t="s">
        <v>33</v>
      </c>
      <c r="M675">
        <v>9</v>
      </c>
      <c r="O675">
        <v>600</v>
      </c>
      <c r="P675">
        <v>5400</v>
      </c>
      <c r="Q675">
        <v>15467677</v>
      </c>
      <c r="R675" t="str">
        <f t="shared" si="20"/>
        <v>154676</v>
      </c>
      <c r="S675" t="str">
        <f t="shared" si="21"/>
        <v>1546</v>
      </c>
      <c r="V675" t="s">
        <v>1299</v>
      </c>
      <c r="Y675" t="s">
        <v>1300</v>
      </c>
      <c r="Z675">
        <v>957162</v>
      </c>
      <c r="AA675" t="s">
        <v>1301</v>
      </c>
      <c r="AB675" t="s">
        <v>1302</v>
      </c>
      <c r="AG675">
        <f>VLOOKUP(F675,TD_AJUSTE!$A$2:$D$780,3,0)</f>
        <v>0</v>
      </c>
      <c r="AH675">
        <f>VLOOKUP(F675,TD_AJUSTE!$A$2:$D$780,4,0)</f>
        <v>0</v>
      </c>
    </row>
    <row r="676" spans="1:34" x14ac:dyDescent="0.25">
      <c r="A676">
        <v>675</v>
      </c>
      <c r="F676" t="s">
        <v>3385</v>
      </c>
      <c r="G676" t="s">
        <v>1332</v>
      </c>
      <c r="H676" t="s">
        <v>1333</v>
      </c>
      <c r="I676" t="s">
        <v>32</v>
      </c>
      <c r="L676" t="s">
        <v>33</v>
      </c>
      <c r="M676">
        <v>9</v>
      </c>
      <c r="O676">
        <v>1200</v>
      </c>
      <c r="P676">
        <v>10800</v>
      </c>
      <c r="Q676">
        <v>15467691</v>
      </c>
      <c r="R676" t="str">
        <f t="shared" si="20"/>
        <v>154676</v>
      </c>
      <c r="S676" t="str">
        <f t="shared" si="21"/>
        <v>1546</v>
      </c>
      <c r="V676" t="s">
        <v>1299</v>
      </c>
      <c r="Y676" t="s">
        <v>1300</v>
      </c>
      <c r="Z676">
        <v>957162</v>
      </c>
      <c r="AA676" t="s">
        <v>1301</v>
      </c>
      <c r="AB676" t="s">
        <v>1302</v>
      </c>
      <c r="AG676">
        <f>VLOOKUP(F676,TD_AJUSTE!$A$2:$D$780,3,0)</f>
        <v>0</v>
      </c>
      <c r="AH676">
        <f>VLOOKUP(F676,TD_AJUSTE!$A$2:$D$780,4,0)</f>
        <v>0</v>
      </c>
    </row>
    <row r="677" spans="1:34" x14ac:dyDescent="0.25">
      <c r="A677">
        <v>676</v>
      </c>
      <c r="F677" t="s">
        <v>1334</v>
      </c>
      <c r="G677" t="s">
        <v>1334</v>
      </c>
      <c r="H677" t="s">
        <v>1335</v>
      </c>
      <c r="I677" t="s">
        <v>64</v>
      </c>
      <c r="L677" t="s">
        <v>65</v>
      </c>
      <c r="M677">
        <v>3</v>
      </c>
      <c r="O677">
        <v>55</v>
      </c>
      <c r="P677">
        <v>165</v>
      </c>
      <c r="Q677">
        <v>15467729</v>
      </c>
      <c r="R677" t="str">
        <f t="shared" si="20"/>
        <v>154677</v>
      </c>
      <c r="S677" t="str">
        <f t="shared" si="21"/>
        <v>1546</v>
      </c>
      <c r="V677" t="s">
        <v>1299</v>
      </c>
      <c r="Y677" t="s">
        <v>1300</v>
      </c>
      <c r="Z677">
        <v>957162</v>
      </c>
      <c r="AA677" t="s">
        <v>1301</v>
      </c>
      <c r="AB677" t="s">
        <v>1302</v>
      </c>
      <c r="AG677" t="str">
        <f>VLOOKUP(F677,TD_AJUSTE!$A$2:$D$780,3,0)</f>
        <v>TROFÉU</v>
      </c>
      <c r="AH677" t="str">
        <f>VLOOKUP(F677,TD_AJUSTE!$A$2:$D$780,4,0)</f>
        <v>Premiação</v>
      </c>
    </row>
    <row r="678" spans="1:34" x14ac:dyDescent="0.25">
      <c r="A678">
        <v>677</v>
      </c>
      <c r="F678" t="s">
        <v>130</v>
      </c>
      <c r="G678" t="s">
        <v>1336</v>
      </c>
      <c r="H678" t="s">
        <v>1337</v>
      </c>
      <c r="I678" t="s">
        <v>32</v>
      </c>
      <c r="L678" t="s">
        <v>120</v>
      </c>
      <c r="M678">
        <v>1</v>
      </c>
      <c r="O678">
        <v>200</v>
      </c>
      <c r="P678">
        <v>200</v>
      </c>
      <c r="Q678">
        <v>15470352</v>
      </c>
      <c r="R678" t="str">
        <f t="shared" si="20"/>
        <v>154703</v>
      </c>
      <c r="S678" t="str">
        <f t="shared" si="21"/>
        <v>1547</v>
      </c>
      <c r="V678" t="s">
        <v>1299</v>
      </c>
      <c r="Y678" t="s">
        <v>1300</v>
      </c>
      <c r="Z678">
        <v>957162</v>
      </c>
      <c r="AA678" t="s">
        <v>1301</v>
      </c>
      <c r="AB678" t="s">
        <v>1302</v>
      </c>
      <c r="AG678" t="str">
        <f>VLOOKUP(F678,TD_AJUSTE!$A$2:$D$780,3,0)</f>
        <v>BANNER</v>
      </c>
      <c r="AH678" t="str">
        <f>VLOOKUP(F678,TD_AJUSTE!$A$2:$D$780,4,0)</f>
        <v>Comunicação</v>
      </c>
    </row>
    <row r="679" spans="1:34" x14ac:dyDescent="0.25">
      <c r="A679">
        <v>678</v>
      </c>
      <c r="F679" t="s">
        <v>1338</v>
      </c>
      <c r="G679" t="s">
        <v>1338</v>
      </c>
      <c r="H679" t="s">
        <v>1338</v>
      </c>
      <c r="I679" t="s">
        <v>64</v>
      </c>
      <c r="L679" t="s">
        <v>65</v>
      </c>
      <c r="M679">
        <v>20</v>
      </c>
      <c r="O679">
        <v>13.2</v>
      </c>
      <c r="P679">
        <v>264</v>
      </c>
      <c r="Q679">
        <v>15467703</v>
      </c>
      <c r="R679" t="str">
        <f t="shared" si="20"/>
        <v>154677</v>
      </c>
      <c r="S679" t="str">
        <f t="shared" si="21"/>
        <v>1546</v>
      </c>
      <c r="V679" t="s">
        <v>1299</v>
      </c>
      <c r="Y679" t="s">
        <v>1300</v>
      </c>
      <c r="Z679">
        <v>957162</v>
      </c>
      <c r="AA679" t="s">
        <v>1301</v>
      </c>
      <c r="AB679" t="s">
        <v>1302</v>
      </c>
      <c r="AG679" t="str">
        <f>VLOOKUP(F679,TD_AJUSTE!$A$2:$D$780,3,0)</f>
        <v>CONE</v>
      </c>
      <c r="AH679" t="str">
        <f>VLOOKUP(F679,TD_AJUSTE!$A$2:$D$780,4,0)</f>
        <v>Material Esportivo</v>
      </c>
    </row>
    <row r="680" spans="1:34" x14ac:dyDescent="0.25">
      <c r="A680">
        <v>679</v>
      </c>
      <c r="F680" t="s">
        <v>3129</v>
      </c>
      <c r="G680" t="s">
        <v>1339</v>
      </c>
      <c r="H680" t="s">
        <v>1339</v>
      </c>
      <c r="I680" t="s">
        <v>64</v>
      </c>
      <c r="L680" t="s">
        <v>68</v>
      </c>
      <c r="M680">
        <v>55</v>
      </c>
      <c r="O680">
        <v>235</v>
      </c>
      <c r="P680">
        <v>12925</v>
      </c>
      <c r="Q680">
        <v>15467749</v>
      </c>
      <c r="R680" t="str">
        <f t="shared" si="20"/>
        <v>154677</v>
      </c>
      <c r="S680" t="str">
        <f t="shared" si="21"/>
        <v>1546</v>
      </c>
      <c r="V680" t="s">
        <v>1299</v>
      </c>
      <c r="Y680" t="s">
        <v>1300</v>
      </c>
      <c r="Z680">
        <v>957162</v>
      </c>
      <c r="AA680" t="s">
        <v>1301</v>
      </c>
      <c r="AB680" t="s">
        <v>1302</v>
      </c>
      <c r="AG680" t="str">
        <f>VLOOKUP(F680,TD_AJUSTE!$A$2:$D$780,3,0)</f>
        <v>AGASALHO COMPLETO DE POLIÉSTER</v>
      </c>
      <c r="AH680" t="str">
        <f>VLOOKUP(F680,TD_AJUSTE!$A$2:$D$780,4,0)</f>
        <v>UNIFORME</v>
      </c>
    </row>
    <row r="681" spans="1:34" x14ac:dyDescent="0.25">
      <c r="A681">
        <v>680</v>
      </c>
      <c r="F681" t="s">
        <v>3386</v>
      </c>
      <c r="G681" t="s">
        <v>1340</v>
      </c>
      <c r="H681" t="s">
        <v>1340</v>
      </c>
      <c r="I681" t="s">
        <v>64</v>
      </c>
      <c r="L681" t="s">
        <v>65</v>
      </c>
      <c r="M681">
        <v>55</v>
      </c>
      <c r="O681">
        <v>11.8</v>
      </c>
      <c r="P681">
        <v>649</v>
      </c>
      <c r="Q681">
        <v>15465650</v>
      </c>
      <c r="R681" t="str">
        <f t="shared" si="20"/>
        <v>154656</v>
      </c>
      <c r="S681" t="str">
        <f t="shared" si="21"/>
        <v>1546</v>
      </c>
      <c r="V681" t="s">
        <v>1299</v>
      </c>
      <c r="Y681" t="s">
        <v>1341</v>
      </c>
      <c r="Z681">
        <v>955941</v>
      </c>
      <c r="AA681" t="s">
        <v>1342</v>
      </c>
      <c r="AB681" t="s">
        <v>1343</v>
      </c>
      <c r="AG681">
        <f>VLOOKUP(F681,TD_AJUSTE!$A$2:$D$780,3,0)</f>
        <v>0</v>
      </c>
      <c r="AH681">
        <f>VLOOKUP(F681,TD_AJUSTE!$A$2:$D$780,4,0)</f>
        <v>0</v>
      </c>
    </row>
    <row r="682" spans="1:34" x14ac:dyDescent="0.25">
      <c r="A682">
        <v>681</v>
      </c>
      <c r="F682" t="s">
        <v>1312</v>
      </c>
      <c r="G682" t="s">
        <v>1344</v>
      </c>
      <c r="H682" t="s">
        <v>1345</v>
      </c>
      <c r="I682" t="s">
        <v>64</v>
      </c>
      <c r="L682" t="s">
        <v>68</v>
      </c>
      <c r="M682">
        <v>55</v>
      </c>
      <c r="O682">
        <v>20</v>
      </c>
      <c r="P682">
        <v>1100</v>
      </c>
      <c r="Q682">
        <v>15465843</v>
      </c>
      <c r="R682" t="str">
        <f t="shared" si="20"/>
        <v>154658</v>
      </c>
      <c r="S682" t="str">
        <f t="shared" si="21"/>
        <v>1546</v>
      </c>
      <c r="V682" t="s">
        <v>1299</v>
      </c>
      <c r="Y682" t="s">
        <v>1341</v>
      </c>
      <c r="Z682">
        <v>955941</v>
      </c>
      <c r="AA682" t="s">
        <v>1342</v>
      </c>
      <c r="AB682" t="s">
        <v>1343</v>
      </c>
      <c r="AG682">
        <f>VLOOKUP(F682,TD_AJUSTE!$A$2:$D$780,3,0)</f>
        <v>0</v>
      </c>
      <c r="AH682">
        <f>VLOOKUP(F682,TD_AJUSTE!$A$2:$D$780,4,0)</f>
        <v>0</v>
      </c>
    </row>
    <row r="683" spans="1:34" x14ac:dyDescent="0.25">
      <c r="A683">
        <v>682</v>
      </c>
      <c r="F683" t="s">
        <v>3387</v>
      </c>
      <c r="G683" t="s">
        <v>1346</v>
      </c>
      <c r="H683" t="s">
        <v>1347</v>
      </c>
      <c r="I683" t="s">
        <v>32</v>
      </c>
      <c r="L683" t="s">
        <v>33</v>
      </c>
      <c r="M683">
        <v>9</v>
      </c>
      <c r="O683">
        <v>1600</v>
      </c>
      <c r="P683">
        <v>14400</v>
      </c>
      <c r="Q683">
        <v>15465642</v>
      </c>
      <c r="R683" t="str">
        <f t="shared" si="20"/>
        <v>154656</v>
      </c>
      <c r="S683" t="str">
        <f t="shared" si="21"/>
        <v>1546</v>
      </c>
      <c r="V683" t="s">
        <v>1299</v>
      </c>
      <c r="Y683" t="s">
        <v>1341</v>
      </c>
      <c r="Z683">
        <v>955941</v>
      </c>
      <c r="AA683" t="s">
        <v>1342</v>
      </c>
      <c r="AB683" t="s">
        <v>1343</v>
      </c>
      <c r="AG683">
        <f>VLOOKUP(F683,TD_AJUSTE!$A$2:$D$780,3,0)</f>
        <v>0</v>
      </c>
      <c r="AH683">
        <f>VLOOKUP(F683,TD_AJUSTE!$A$2:$D$780,4,0)</f>
        <v>0</v>
      </c>
    </row>
    <row r="684" spans="1:34" x14ac:dyDescent="0.25">
      <c r="A684">
        <v>683</v>
      </c>
      <c r="F684" t="s">
        <v>1348</v>
      </c>
      <c r="G684" t="s">
        <v>1348</v>
      </c>
      <c r="H684" t="s">
        <v>1348</v>
      </c>
      <c r="I684" t="s">
        <v>32</v>
      </c>
      <c r="L684" t="s">
        <v>33</v>
      </c>
      <c r="M684">
        <v>1</v>
      </c>
      <c r="O684">
        <v>11434.35</v>
      </c>
      <c r="P684">
        <v>11434.35</v>
      </c>
      <c r="Q684">
        <v>15466280</v>
      </c>
      <c r="R684" t="str">
        <f t="shared" si="20"/>
        <v>154662</v>
      </c>
      <c r="S684" t="str">
        <f t="shared" si="21"/>
        <v>1546</v>
      </c>
      <c r="V684" t="s">
        <v>1299</v>
      </c>
      <c r="Y684" t="s">
        <v>1341</v>
      </c>
      <c r="Z684">
        <v>955941</v>
      </c>
      <c r="AA684" t="s">
        <v>1342</v>
      </c>
      <c r="AB684" t="s">
        <v>1343</v>
      </c>
      <c r="AG684">
        <f>VLOOKUP(F684,TD_AJUSTE!$A$2:$D$780,3,0)</f>
        <v>0</v>
      </c>
      <c r="AH684">
        <f>VLOOKUP(F684,TD_AJUSTE!$A$2:$D$780,4,0)</f>
        <v>0</v>
      </c>
    </row>
    <row r="685" spans="1:34" x14ac:dyDescent="0.25">
      <c r="A685">
        <v>684</v>
      </c>
      <c r="F685" t="s">
        <v>130</v>
      </c>
      <c r="G685" t="s">
        <v>130</v>
      </c>
      <c r="H685" t="s">
        <v>130</v>
      </c>
      <c r="I685" t="s">
        <v>32</v>
      </c>
      <c r="L685" t="s">
        <v>120</v>
      </c>
      <c r="M685">
        <v>3</v>
      </c>
      <c r="O685">
        <v>140</v>
      </c>
      <c r="P685">
        <v>420</v>
      </c>
      <c r="Q685">
        <v>15466396</v>
      </c>
      <c r="R685" t="str">
        <f t="shared" si="20"/>
        <v>154663</v>
      </c>
      <c r="S685" t="str">
        <f t="shared" si="21"/>
        <v>1546</v>
      </c>
      <c r="V685" t="s">
        <v>1299</v>
      </c>
      <c r="Y685" t="s">
        <v>1341</v>
      </c>
      <c r="Z685">
        <v>955941</v>
      </c>
      <c r="AA685" t="s">
        <v>1342</v>
      </c>
      <c r="AB685" t="s">
        <v>1343</v>
      </c>
      <c r="AG685" t="str">
        <f>VLOOKUP(F685,TD_AJUSTE!$A$2:$D$780,3,0)</f>
        <v>BANNER</v>
      </c>
      <c r="AH685" t="str">
        <f>VLOOKUP(F685,TD_AJUSTE!$A$2:$D$780,4,0)</f>
        <v>Comunicação</v>
      </c>
    </row>
    <row r="686" spans="1:34" x14ac:dyDescent="0.25">
      <c r="A686">
        <v>685</v>
      </c>
      <c r="F686" t="s">
        <v>1319</v>
      </c>
      <c r="G686" t="s">
        <v>1319</v>
      </c>
      <c r="H686" t="s">
        <v>1319</v>
      </c>
      <c r="I686" t="s">
        <v>32</v>
      </c>
      <c r="L686" t="s">
        <v>33</v>
      </c>
      <c r="M686">
        <v>18</v>
      </c>
      <c r="O686">
        <v>700</v>
      </c>
      <c r="P686">
        <v>12600</v>
      </c>
      <c r="Q686">
        <v>15466138</v>
      </c>
      <c r="R686" t="str">
        <f t="shared" si="20"/>
        <v>154661</v>
      </c>
      <c r="S686" t="str">
        <f t="shared" si="21"/>
        <v>1546</v>
      </c>
      <c r="V686" t="s">
        <v>1299</v>
      </c>
      <c r="Y686" t="s">
        <v>1341</v>
      </c>
      <c r="Z686">
        <v>955941</v>
      </c>
      <c r="AA686" t="s">
        <v>1342</v>
      </c>
      <c r="AB686" t="s">
        <v>1343</v>
      </c>
      <c r="AG686">
        <f>VLOOKUP(F686,TD_AJUSTE!$A$2:$D$780,3,0)</f>
        <v>0</v>
      </c>
      <c r="AH686">
        <f>VLOOKUP(F686,TD_AJUSTE!$A$2:$D$780,4,0)</f>
        <v>0</v>
      </c>
    </row>
    <row r="687" spans="1:34" x14ac:dyDescent="0.25">
      <c r="A687">
        <v>686</v>
      </c>
      <c r="F687" t="s">
        <v>3094</v>
      </c>
      <c r="G687" t="s">
        <v>1349</v>
      </c>
      <c r="H687" t="s">
        <v>1349</v>
      </c>
      <c r="I687" t="s">
        <v>32</v>
      </c>
      <c r="L687" t="s">
        <v>1350</v>
      </c>
      <c r="M687">
        <v>9</v>
      </c>
      <c r="O687">
        <v>700</v>
      </c>
      <c r="P687">
        <v>6300</v>
      </c>
      <c r="Q687">
        <v>15466010</v>
      </c>
      <c r="R687" t="str">
        <f t="shared" si="20"/>
        <v>154660</v>
      </c>
      <c r="S687" t="str">
        <f t="shared" si="21"/>
        <v>1546</v>
      </c>
      <c r="V687" t="s">
        <v>1299</v>
      </c>
      <c r="Y687" t="s">
        <v>1341</v>
      </c>
      <c r="Z687">
        <v>955941</v>
      </c>
      <c r="AA687" t="s">
        <v>1342</v>
      </c>
      <c r="AB687" t="s">
        <v>1343</v>
      </c>
      <c r="AG687" t="str">
        <f>VLOOKUP(F687,TD_AJUSTE!$A$2:$D$780,3,0)</f>
        <v>EQUIPAMENTO DE SOM (LOCAÇÃO)</v>
      </c>
      <c r="AH687">
        <f>VLOOKUP(F687,TD_AJUSTE!$A$2:$D$780,4,0)</f>
        <v>0</v>
      </c>
    </row>
    <row r="688" spans="1:34" x14ac:dyDescent="0.25">
      <c r="A688">
        <v>687</v>
      </c>
      <c r="F688" t="s">
        <v>3382</v>
      </c>
      <c r="G688" t="s">
        <v>1320</v>
      </c>
      <c r="H688" t="s">
        <v>1321</v>
      </c>
      <c r="I688" t="s">
        <v>32</v>
      </c>
      <c r="L688" t="s">
        <v>33</v>
      </c>
      <c r="M688">
        <v>10</v>
      </c>
      <c r="O688">
        <v>2000</v>
      </c>
      <c r="P688">
        <v>20000</v>
      </c>
      <c r="Q688">
        <v>15465641</v>
      </c>
      <c r="R688" t="str">
        <f t="shared" si="20"/>
        <v>154656</v>
      </c>
      <c r="S688" t="str">
        <f t="shared" si="21"/>
        <v>1546</v>
      </c>
      <c r="V688" t="s">
        <v>1299</v>
      </c>
      <c r="Y688" t="s">
        <v>1341</v>
      </c>
      <c r="Z688">
        <v>955941</v>
      </c>
      <c r="AA688" t="s">
        <v>1342</v>
      </c>
      <c r="AB688" t="s">
        <v>1343</v>
      </c>
      <c r="AG688">
        <f>VLOOKUP(F688,TD_AJUSTE!$A$2:$D$780,3,0)</f>
        <v>0</v>
      </c>
      <c r="AH688">
        <f>VLOOKUP(F688,TD_AJUSTE!$A$2:$D$780,4,0)</f>
        <v>0</v>
      </c>
    </row>
    <row r="689" spans="1:34" x14ac:dyDescent="0.25">
      <c r="A689">
        <v>688</v>
      </c>
      <c r="F689" t="s">
        <v>1224</v>
      </c>
      <c r="G689" t="s">
        <v>1304</v>
      </c>
      <c r="H689" t="s">
        <v>1304</v>
      </c>
      <c r="I689" t="s">
        <v>32</v>
      </c>
      <c r="L689" t="s">
        <v>33</v>
      </c>
      <c r="M689">
        <v>2</v>
      </c>
      <c r="O689">
        <v>2500</v>
      </c>
      <c r="P689">
        <v>5000</v>
      </c>
      <c r="Q689">
        <v>15465895</v>
      </c>
      <c r="R689" t="str">
        <f t="shared" si="20"/>
        <v>154658</v>
      </c>
      <c r="S689" t="str">
        <f t="shared" si="21"/>
        <v>1546</v>
      </c>
      <c r="V689" t="s">
        <v>1299</v>
      </c>
      <c r="Y689" t="s">
        <v>1341</v>
      </c>
      <c r="Z689">
        <v>955941</v>
      </c>
      <c r="AA689" t="s">
        <v>1342</v>
      </c>
      <c r="AB689" t="s">
        <v>1343</v>
      </c>
      <c r="AG689" t="str">
        <f>VLOOKUP(F689,TD_AJUSTE!$A$2:$D$780,3,0)</f>
        <v>DESIGNER GRÁFICO</v>
      </c>
      <c r="AH689" t="str">
        <f>VLOOKUP(F689,TD_AJUSTE!$A$2:$D$780,4,0)</f>
        <v>Comunicação</v>
      </c>
    </row>
    <row r="690" spans="1:34" x14ac:dyDescent="0.25">
      <c r="A690">
        <v>689</v>
      </c>
      <c r="F690" t="s">
        <v>1351</v>
      </c>
      <c r="G690" t="s">
        <v>1351</v>
      </c>
      <c r="H690" t="s">
        <v>1351</v>
      </c>
      <c r="I690" t="s">
        <v>64</v>
      </c>
      <c r="L690" t="s">
        <v>68</v>
      </c>
      <c r="M690">
        <v>25</v>
      </c>
      <c r="O690">
        <v>45</v>
      </c>
      <c r="P690">
        <v>1125</v>
      </c>
      <c r="Q690">
        <v>15465656</v>
      </c>
      <c r="R690" t="str">
        <f t="shared" si="20"/>
        <v>154656</v>
      </c>
      <c r="S690" t="str">
        <f t="shared" si="21"/>
        <v>1546</v>
      </c>
      <c r="V690" t="s">
        <v>1299</v>
      </c>
      <c r="Y690" t="s">
        <v>1341</v>
      </c>
      <c r="Z690">
        <v>955941</v>
      </c>
      <c r="AA690" t="s">
        <v>1342</v>
      </c>
      <c r="AB690" t="s">
        <v>1343</v>
      </c>
      <c r="AG690" t="str">
        <f>VLOOKUP(F690,TD_AJUSTE!$A$2:$D$780,3,0)</f>
        <v>CAMISA</v>
      </c>
      <c r="AH690" t="str">
        <f>VLOOKUP(F690,TD_AJUSTE!$A$2:$D$780,4,0)</f>
        <v>Uniforme</v>
      </c>
    </row>
    <row r="691" spans="1:34" x14ac:dyDescent="0.25">
      <c r="A691">
        <v>690</v>
      </c>
      <c r="F691" t="s">
        <v>3378</v>
      </c>
      <c r="G691" t="s">
        <v>1303</v>
      </c>
      <c r="H691" t="s">
        <v>1303</v>
      </c>
      <c r="I691" t="s">
        <v>32</v>
      </c>
      <c r="L691" t="s">
        <v>33</v>
      </c>
      <c r="M691">
        <v>10</v>
      </c>
      <c r="O691">
        <v>1100</v>
      </c>
      <c r="P691">
        <v>11000</v>
      </c>
      <c r="Q691">
        <v>15465875</v>
      </c>
      <c r="R691" t="str">
        <f t="shared" si="20"/>
        <v>154658</v>
      </c>
      <c r="S691" t="str">
        <f t="shared" si="21"/>
        <v>1546</v>
      </c>
      <c r="V691" t="s">
        <v>1299</v>
      </c>
      <c r="Y691" t="s">
        <v>1341</v>
      </c>
      <c r="Z691">
        <v>955941</v>
      </c>
      <c r="AA691" t="s">
        <v>1342</v>
      </c>
      <c r="AB691" t="s">
        <v>1343</v>
      </c>
      <c r="AG691">
        <f>VLOOKUP(F691,TD_AJUSTE!$A$2:$D$780,3,0)</f>
        <v>0</v>
      </c>
      <c r="AH691">
        <f>VLOOKUP(F691,TD_AJUSTE!$A$2:$D$780,4,0)</f>
        <v>0</v>
      </c>
    </row>
    <row r="692" spans="1:34" x14ac:dyDescent="0.25">
      <c r="A692">
        <v>691</v>
      </c>
      <c r="F692" t="s">
        <v>1352</v>
      </c>
      <c r="G692" t="s">
        <v>1352</v>
      </c>
      <c r="H692" t="s">
        <v>1352</v>
      </c>
      <c r="I692" t="s">
        <v>64</v>
      </c>
      <c r="L692" t="s">
        <v>65</v>
      </c>
      <c r="M692">
        <v>2</v>
      </c>
      <c r="O692">
        <v>115</v>
      </c>
      <c r="P692">
        <v>230</v>
      </c>
      <c r="Q692">
        <v>15465652</v>
      </c>
      <c r="R692" t="str">
        <f t="shared" si="20"/>
        <v>154656</v>
      </c>
      <c r="S692" t="str">
        <f t="shared" si="21"/>
        <v>1546</v>
      </c>
      <c r="V692" t="s">
        <v>1299</v>
      </c>
      <c r="Y692" t="s">
        <v>1341</v>
      </c>
      <c r="Z692">
        <v>955941</v>
      </c>
      <c r="AA692" t="s">
        <v>1342</v>
      </c>
      <c r="AB692" t="s">
        <v>1343</v>
      </c>
      <c r="AG692">
        <f>VLOOKUP(F692,TD_AJUSTE!$A$2:$D$780,3,0)</f>
        <v>0</v>
      </c>
      <c r="AH692">
        <f>VLOOKUP(F692,TD_AJUSTE!$A$2:$D$780,4,0)</f>
        <v>0</v>
      </c>
    </row>
    <row r="693" spans="1:34" x14ac:dyDescent="0.25">
      <c r="A693">
        <v>692</v>
      </c>
      <c r="F693" t="s">
        <v>1353</v>
      </c>
      <c r="G693" t="s">
        <v>1353</v>
      </c>
      <c r="H693" t="s">
        <v>1354</v>
      </c>
      <c r="I693" t="s">
        <v>64</v>
      </c>
      <c r="L693" t="s">
        <v>68</v>
      </c>
      <c r="M693">
        <v>55</v>
      </c>
      <c r="O693">
        <v>60</v>
      </c>
      <c r="P693">
        <v>3300</v>
      </c>
      <c r="Q693">
        <v>15465842</v>
      </c>
      <c r="R693" t="str">
        <f t="shared" si="20"/>
        <v>154658</v>
      </c>
      <c r="S693" t="str">
        <f t="shared" si="21"/>
        <v>1546</v>
      </c>
      <c r="V693" t="s">
        <v>1299</v>
      </c>
      <c r="Y693" t="s">
        <v>1341</v>
      </c>
      <c r="Z693">
        <v>955941</v>
      </c>
      <c r="AA693" t="s">
        <v>1342</v>
      </c>
      <c r="AB693" t="s">
        <v>1343</v>
      </c>
      <c r="AG693" t="str">
        <f>VLOOKUP(F693,TD_AJUSTE!$A$2:$D$780,3,0)</f>
        <v>JOELHEIRA</v>
      </c>
      <c r="AH693" t="str">
        <f>VLOOKUP(F693,TD_AJUSTE!$A$2:$D$780,4,0)</f>
        <v>MATERIAL ESPORTIVO</v>
      </c>
    </row>
    <row r="694" spans="1:34" x14ac:dyDescent="0.25">
      <c r="A694">
        <v>693</v>
      </c>
      <c r="F694" t="s">
        <v>3388</v>
      </c>
      <c r="G694" t="s">
        <v>1355</v>
      </c>
      <c r="H694" t="s">
        <v>1355</v>
      </c>
      <c r="I694" t="s">
        <v>64</v>
      </c>
      <c r="L694" t="s">
        <v>65</v>
      </c>
      <c r="M694">
        <v>10</v>
      </c>
      <c r="O694">
        <v>180</v>
      </c>
      <c r="P694">
        <v>1800</v>
      </c>
      <c r="Q694">
        <v>15465646</v>
      </c>
      <c r="R694" t="str">
        <f t="shared" si="20"/>
        <v>154656</v>
      </c>
      <c r="S694" t="str">
        <f t="shared" si="21"/>
        <v>1546</v>
      </c>
      <c r="V694" t="s">
        <v>1299</v>
      </c>
      <c r="Y694" t="s">
        <v>1341</v>
      </c>
      <c r="Z694">
        <v>955941</v>
      </c>
      <c r="AA694" t="s">
        <v>1342</v>
      </c>
      <c r="AB694" t="s">
        <v>1343</v>
      </c>
      <c r="AG694" t="str">
        <f>VLOOKUP(F694,TD_AJUSTE!$A$2:$D$780,3,0)</f>
        <v>BOLA DE VOLEI</v>
      </c>
      <c r="AH694" t="str">
        <f>VLOOKUP(F694,TD_AJUSTE!$A$2:$D$780,4,0)</f>
        <v>Material Esportivo</v>
      </c>
    </row>
    <row r="695" spans="1:34" x14ac:dyDescent="0.25">
      <c r="A695">
        <v>694</v>
      </c>
      <c r="F695" t="s">
        <v>1328</v>
      </c>
      <c r="G695" t="s">
        <v>1329</v>
      </c>
      <c r="H695" t="s">
        <v>1330</v>
      </c>
      <c r="I695" t="s">
        <v>32</v>
      </c>
      <c r="L695" t="s">
        <v>33</v>
      </c>
      <c r="M695">
        <v>10</v>
      </c>
      <c r="O695">
        <v>3500</v>
      </c>
      <c r="P695">
        <v>35000</v>
      </c>
      <c r="Q695">
        <v>15465643</v>
      </c>
      <c r="R695" t="str">
        <f t="shared" si="20"/>
        <v>154656</v>
      </c>
      <c r="S695" t="str">
        <f t="shared" si="21"/>
        <v>1546</v>
      </c>
      <c r="V695" t="s">
        <v>1299</v>
      </c>
      <c r="Y695" t="s">
        <v>1341</v>
      </c>
      <c r="Z695">
        <v>955941</v>
      </c>
      <c r="AA695" t="s">
        <v>1342</v>
      </c>
      <c r="AB695" t="s">
        <v>1343</v>
      </c>
      <c r="AG695" t="str">
        <f>VLOOKUP(F695,TD_AJUSTE!$A$2:$D$780,3,0)</f>
        <v>COORDENADOR GERAL</v>
      </c>
      <c r="AH695" t="str">
        <f>VLOOKUP(F695,TD_AJUSTE!$A$2:$D$780,4,0)</f>
        <v>RECURSOS HUMANOS</v>
      </c>
    </row>
    <row r="696" spans="1:34" x14ac:dyDescent="0.25">
      <c r="A696">
        <v>695</v>
      </c>
      <c r="F696" t="s">
        <v>2705</v>
      </c>
      <c r="G696" t="s">
        <v>1309</v>
      </c>
      <c r="H696" t="s">
        <v>1309</v>
      </c>
      <c r="I696" t="s">
        <v>64</v>
      </c>
      <c r="L696" t="s">
        <v>65</v>
      </c>
      <c r="M696">
        <v>20</v>
      </c>
      <c r="O696">
        <v>27</v>
      </c>
      <c r="P696">
        <v>540</v>
      </c>
      <c r="Q696">
        <v>15465648</v>
      </c>
      <c r="R696" t="str">
        <f t="shared" si="20"/>
        <v>154656</v>
      </c>
      <c r="S696" t="str">
        <f t="shared" si="21"/>
        <v>1546</v>
      </c>
      <c r="V696" t="s">
        <v>1299</v>
      </c>
      <c r="Y696" t="s">
        <v>1341</v>
      </c>
      <c r="Z696">
        <v>955941</v>
      </c>
      <c r="AA696" t="s">
        <v>1342</v>
      </c>
      <c r="AB696" t="s">
        <v>1343</v>
      </c>
      <c r="AG696" t="str">
        <f>VLOOKUP(F696,TD_AJUSTE!$A$2:$D$780,3,0)</f>
        <v>CORDA DE PULAR</v>
      </c>
      <c r="AH696" t="str">
        <f>VLOOKUP(F696,TD_AJUSTE!$A$2:$D$780,4,0)</f>
        <v>MATERIAL ESPORTIVO</v>
      </c>
    </row>
    <row r="697" spans="1:34" x14ac:dyDescent="0.25">
      <c r="A697">
        <v>696</v>
      </c>
      <c r="F697" t="s">
        <v>3383</v>
      </c>
      <c r="G697" t="s">
        <v>624</v>
      </c>
      <c r="H697" t="s">
        <v>624</v>
      </c>
      <c r="I697" t="s">
        <v>64</v>
      </c>
      <c r="L697" t="s">
        <v>68</v>
      </c>
      <c r="M697">
        <v>55</v>
      </c>
      <c r="O697">
        <v>30</v>
      </c>
      <c r="P697">
        <v>1650</v>
      </c>
      <c r="Q697">
        <v>15465825</v>
      </c>
      <c r="R697" t="str">
        <f t="shared" si="20"/>
        <v>154658</v>
      </c>
      <c r="S697" t="str">
        <f t="shared" si="21"/>
        <v>1546</v>
      </c>
      <c r="V697" t="s">
        <v>1299</v>
      </c>
      <c r="Y697" t="s">
        <v>1341</v>
      </c>
      <c r="Z697">
        <v>955941</v>
      </c>
      <c r="AA697" t="s">
        <v>1342</v>
      </c>
      <c r="AB697" t="s">
        <v>1343</v>
      </c>
      <c r="AG697" t="str">
        <f>VLOOKUP(F697,TD_AJUSTE!$A$2:$D$780,3,0)</f>
        <v>CALÇÃO/SHORT</v>
      </c>
      <c r="AH697" t="str">
        <f>VLOOKUP(F697,TD_AJUSTE!$A$2:$D$780,4,0)</f>
        <v>Uniforme</v>
      </c>
    </row>
    <row r="698" spans="1:34" x14ac:dyDescent="0.25">
      <c r="A698">
        <v>697</v>
      </c>
      <c r="F698" t="s">
        <v>3389</v>
      </c>
      <c r="G698" t="s">
        <v>1356</v>
      </c>
      <c r="H698" t="s">
        <v>1357</v>
      </c>
      <c r="I698" t="s">
        <v>64</v>
      </c>
      <c r="L698" t="s">
        <v>68</v>
      </c>
      <c r="M698">
        <v>55</v>
      </c>
      <c r="O698">
        <v>173</v>
      </c>
      <c r="P698">
        <v>9515</v>
      </c>
      <c r="Q698">
        <v>15465848</v>
      </c>
      <c r="R698" t="str">
        <f t="shared" si="20"/>
        <v>154658</v>
      </c>
      <c r="S698" t="str">
        <f t="shared" si="21"/>
        <v>1546</v>
      </c>
      <c r="V698" t="s">
        <v>1299</v>
      </c>
      <c r="Y698" t="s">
        <v>1341</v>
      </c>
      <c r="Z698">
        <v>955941</v>
      </c>
      <c r="AA698" t="s">
        <v>1342</v>
      </c>
      <c r="AB698" t="s">
        <v>1343</v>
      </c>
      <c r="AG698">
        <f>VLOOKUP(F698,TD_AJUSTE!$A$2:$D$780,3,0)</f>
        <v>0</v>
      </c>
      <c r="AH698">
        <f>VLOOKUP(F698,TD_AJUSTE!$A$2:$D$780,4,0)</f>
        <v>0</v>
      </c>
    </row>
    <row r="699" spans="1:34" x14ac:dyDescent="0.25">
      <c r="A699">
        <v>698</v>
      </c>
      <c r="F699" t="s">
        <v>1297</v>
      </c>
      <c r="G699" t="s">
        <v>1297</v>
      </c>
      <c r="H699" t="s">
        <v>1297</v>
      </c>
      <c r="I699" t="s">
        <v>64</v>
      </c>
      <c r="L699" t="s">
        <v>65</v>
      </c>
      <c r="M699">
        <v>20</v>
      </c>
      <c r="O699">
        <v>129.9</v>
      </c>
      <c r="P699">
        <v>2598</v>
      </c>
      <c r="Q699">
        <v>15465649</v>
      </c>
      <c r="R699" t="str">
        <f t="shared" si="20"/>
        <v>154656</v>
      </c>
      <c r="S699" t="str">
        <f t="shared" si="21"/>
        <v>1546</v>
      </c>
      <c r="V699" t="s">
        <v>1299</v>
      </c>
      <c r="Y699" t="s">
        <v>1341</v>
      </c>
      <c r="Z699">
        <v>955941</v>
      </c>
      <c r="AA699" t="s">
        <v>1342</v>
      </c>
      <c r="AB699" t="s">
        <v>1343</v>
      </c>
      <c r="AG699">
        <f>VLOOKUP(F699,TD_AJUSTE!$A$2:$D$780,3,0)</f>
        <v>0</v>
      </c>
      <c r="AH699">
        <f>VLOOKUP(F699,TD_AJUSTE!$A$2:$D$780,4,0)</f>
        <v>0</v>
      </c>
    </row>
    <row r="700" spans="1:34" x14ac:dyDescent="0.25">
      <c r="A700">
        <v>699</v>
      </c>
      <c r="F700" t="s">
        <v>3380</v>
      </c>
      <c r="G700" t="s">
        <v>1313</v>
      </c>
      <c r="H700" t="s">
        <v>1314</v>
      </c>
      <c r="I700" t="s">
        <v>64</v>
      </c>
      <c r="L700" t="s">
        <v>68</v>
      </c>
      <c r="M700">
        <v>55</v>
      </c>
      <c r="O700">
        <v>30</v>
      </c>
      <c r="P700">
        <v>1650</v>
      </c>
      <c r="Q700">
        <v>15465839</v>
      </c>
      <c r="R700" t="str">
        <f t="shared" si="20"/>
        <v>154658</v>
      </c>
      <c r="S700" t="str">
        <f t="shared" si="21"/>
        <v>1546</v>
      </c>
      <c r="V700" t="s">
        <v>1299</v>
      </c>
      <c r="Y700" t="s">
        <v>1341</v>
      </c>
      <c r="Z700">
        <v>955941</v>
      </c>
      <c r="AA700" t="s">
        <v>1342</v>
      </c>
      <c r="AB700" t="s">
        <v>1343</v>
      </c>
      <c r="AG700">
        <f>VLOOKUP(F700,TD_AJUSTE!$A$2:$D$780,3,0)</f>
        <v>0</v>
      </c>
      <c r="AH700">
        <f>VLOOKUP(F700,TD_AJUSTE!$A$2:$D$780,4,0)</f>
        <v>0</v>
      </c>
    </row>
    <row r="701" spans="1:34" x14ac:dyDescent="0.25">
      <c r="A701">
        <v>700</v>
      </c>
      <c r="F701" t="s">
        <v>653</v>
      </c>
      <c r="G701" t="s">
        <v>121</v>
      </c>
      <c r="H701" t="s">
        <v>121</v>
      </c>
      <c r="I701" t="s">
        <v>64</v>
      </c>
      <c r="L701" t="s">
        <v>65</v>
      </c>
      <c r="M701">
        <v>70</v>
      </c>
      <c r="O701">
        <v>18.39</v>
      </c>
      <c r="P701">
        <v>1287.3</v>
      </c>
      <c r="Q701">
        <v>15465651</v>
      </c>
      <c r="R701" t="str">
        <f t="shared" si="20"/>
        <v>154656</v>
      </c>
      <c r="S701" t="str">
        <f t="shared" si="21"/>
        <v>1546</v>
      </c>
      <c r="V701" t="s">
        <v>1299</v>
      </c>
      <c r="Y701" t="s">
        <v>1341</v>
      </c>
      <c r="Z701">
        <v>955941</v>
      </c>
      <c r="AA701" t="s">
        <v>1342</v>
      </c>
      <c r="AB701" t="s">
        <v>1343</v>
      </c>
      <c r="AG701" t="str">
        <f>VLOOKUP(F701,TD_AJUSTE!$A$2:$D$780,3,0)</f>
        <v>MEDALHA</v>
      </c>
      <c r="AH701" t="str">
        <f>VLOOKUP(F701,TD_AJUSTE!$A$2:$D$780,4,0)</f>
        <v>Premiação</v>
      </c>
    </row>
    <row r="702" spans="1:34" x14ac:dyDescent="0.25">
      <c r="A702">
        <v>701</v>
      </c>
      <c r="F702" t="s">
        <v>3390</v>
      </c>
      <c r="G702" t="s">
        <v>1358</v>
      </c>
      <c r="H702" t="s">
        <v>1359</v>
      </c>
      <c r="I702" t="s">
        <v>32</v>
      </c>
      <c r="L702" t="s">
        <v>33</v>
      </c>
      <c r="M702">
        <v>9</v>
      </c>
      <c r="O702">
        <v>1000</v>
      </c>
      <c r="P702">
        <v>9000</v>
      </c>
      <c r="Q702">
        <v>15465644</v>
      </c>
      <c r="R702" t="str">
        <f t="shared" si="20"/>
        <v>154656</v>
      </c>
      <c r="S702" t="str">
        <f t="shared" si="21"/>
        <v>1546</v>
      </c>
      <c r="V702" t="s">
        <v>1299</v>
      </c>
      <c r="Y702" t="s">
        <v>1341</v>
      </c>
      <c r="Z702">
        <v>955941</v>
      </c>
      <c r="AA702" t="s">
        <v>1342</v>
      </c>
      <c r="AB702" t="s">
        <v>1343</v>
      </c>
      <c r="AG702">
        <f>VLOOKUP(F702,TD_AJUSTE!$A$2:$D$780,3,0)</f>
        <v>0</v>
      </c>
      <c r="AH702">
        <f>VLOOKUP(F702,TD_AJUSTE!$A$2:$D$780,4,0)</f>
        <v>0</v>
      </c>
    </row>
    <row r="703" spans="1:34" x14ac:dyDescent="0.25">
      <c r="A703">
        <v>702</v>
      </c>
      <c r="F703" t="s">
        <v>3338</v>
      </c>
      <c r="G703" t="s">
        <v>1324</v>
      </c>
      <c r="H703" t="s">
        <v>1324</v>
      </c>
      <c r="I703" t="s">
        <v>32</v>
      </c>
      <c r="L703" t="s">
        <v>33</v>
      </c>
      <c r="M703">
        <v>10</v>
      </c>
      <c r="O703">
        <v>2150</v>
      </c>
      <c r="P703">
        <v>21500</v>
      </c>
      <c r="Q703">
        <v>15465857</v>
      </c>
      <c r="R703" t="str">
        <f t="shared" si="20"/>
        <v>154658</v>
      </c>
      <c r="S703" t="str">
        <f t="shared" si="21"/>
        <v>1546</v>
      </c>
      <c r="V703" t="s">
        <v>1299</v>
      </c>
      <c r="Y703" t="s">
        <v>1341</v>
      </c>
      <c r="Z703">
        <v>955941</v>
      </c>
      <c r="AA703" t="s">
        <v>1342</v>
      </c>
      <c r="AB703" t="s">
        <v>1343</v>
      </c>
      <c r="AG703" t="str">
        <f>VLOOKUP(F703,TD_AJUSTE!$A$2:$D$780,3,0)</f>
        <v>CONSULTORIA</v>
      </c>
      <c r="AH703">
        <f>VLOOKUP(F703,TD_AJUSTE!$A$2:$D$780,4,0)</f>
        <v>0</v>
      </c>
    </row>
    <row r="704" spans="1:34" x14ac:dyDescent="0.25">
      <c r="A704">
        <v>703</v>
      </c>
      <c r="F704" t="s">
        <v>1306</v>
      </c>
      <c r="G704" t="s">
        <v>1306</v>
      </c>
      <c r="H704" t="s">
        <v>1306</v>
      </c>
      <c r="I704" t="s">
        <v>64</v>
      </c>
      <c r="L704" t="s">
        <v>65</v>
      </c>
      <c r="M704">
        <v>40</v>
      </c>
      <c r="O704">
        <v>135</v>
      </c>
      <c r="P704">
        <v>5400</v>
      </c>
      <c r="Q704">
        <v>15465654</v>
      </c>
      <c r="R704" t="str">
        <f t="shared" si="20"/>
        <v>154656</v>
      </c>
      <c r="S704" t="str">
        <f t="shared" si="21"/>
        <v>1546</v>
      </c>
      <c r="V704" t="s">
        <v>1299</v>
      </c>
      <c r="Y704" t="s">
        <v>1341</v>
      </c>
      <c r="Z704">
        <v>955941</v>
      </c>
      <c r="AA704" t="s">
        <v>1342</v>
      </c>
      <c r="AB704" t="s">
        <v>1343</v>
      </c>
      <c r="AG704" t="str">
        <f>VLOOKUP(F704,TD_AJUSTE!$A$2:$D$780,3,0)</f>
        <v>TATAME</v>
      </c>
      <c r="AH704" t="str">
        <f>VLOOKUP(F704,TD_AJUSTE!$A$2:$D$780,4,0)</f>
        <v>Material Esportivo</v>
      </c>
    </row>
    <row r="705" spans="1:34" x14ac:dyDescent="0.25">
      <c r="A705">
        <v>704</v>
      </c>
      <c r="F705" t="s">
        <v>1360</v>
      </c>
      <c r="G705" t="s">
        <v>1360</v>
      </c>
      <c r="H705" t="s">
        <v>1360</v>
      </c>
      <c r="I705" t="s">
        <v>64</v>
      </c>
      <c r="L705" t="s">
        <v>68</v>
      </c>
      <c r="M705">
        <v>10</v>
      </c>
      <c r="O705">
        <v>59.9</v>
      </c>
      <c r="P705">
        <v>599</v>
      </c>
      <c r="Q705">
        <v>15465658</v>
      </c>
      <c r="R705" t="str">
        <f t="shared" si="20"/>
        <v>154656</v>
      </c>
      <c r="S705" t="str">
        <f t="shared" si="21"/>
        <v>1546</v>
      </c>
      <c r="V705" t="s">
        <v>1299</v>
      </c>
      <c r="Y705" t="s">
        <v>1341</v>
      </c>
      <c r="Z705">
        <v>955941</v>
      </c>
      <c r="AA705" t="s">
        <v>1342</v>
      </c>
      <c r="AB705" t="s">
        <v>1343</v>
      </c>
      <c r="AG705" t="str">
        <f>VLOOKUP(F705,TD_AJUSTE!$A$2:$D$780,3,0)</f>
        <v>CAMISA GOLA POLO</v>
      </c>
      <c r="AH705">
        <f>VLOOKUP(F705,TD_AJUSTE!$A$2:$D$780,4,0)</f>
        <v>0</v>
      </c>
    </row>
    <row r="706" spans="1:34" x14ac:dyDescent="0.25">
      <c r="A706">
        <v>705</v>
      </c>
      <c r="F706" t="s">
        <v>3129</v>
      </c>
      <c r="G706" t="s">
        <v>1361</v>
      </c>
      <c r="H706" t="s">
        <v>1361</v>
      </c>
      <c r="I706" t="s">
        <v>64</v>
      </c>
      <c r="L706" t="s">
        <v>68</v>
      </c>
      <c r="M706">
        <v>55</v>
      </c>
      <c r="O706">
        <v>235</v>
      </c>
      <c r="P706">
        <v>12925</v>
      </c>
      <c r="Q706">
        <v>15465655</v>
      </c>
      <c r="R706" t="str">
        <f t="shared" ref="R706:R769" si="22">LEFT(Q706,6)</f>
        <v>154656</v>
      </c>
      <c r="S706" t="str">
        <f t="shared" ref="S706:S769" si="23">LEFT(Q706,4)</f>
        <v>1546</v>
      </c>
      <c r="V706" t="s">
        <v>1299</v>
      </c>
      <c r="Y706" t="s">
        <v>1341</v>
      </c>
      <c r="Z706">
        <v>955941</v>
      </c>
      <c r="AA706" t="s">
        <v>1342</v>
      </c>
      <c r="AB706" t="s">
        <v>1343</v>
      </c>
      <c r="AG706" t="str">
        <f>VLOOKUP(F706,TD_AJUSTE!$A$2:$D$780,3,0)</f>
        <v>AGASALHO COMPLETO DE POLIÉSTER</v>
      </c>
      <c r="AH706" t="str">
        <f>VLOOKUP(F706,TD_AJUSTE!$A$2:$D$780,4,0)</f>
        <v>UNIFORME</v>
      </c>
    </row>
    <row r="707" spans="1:34" x14ac:dyDescent="0.25">
      <c r="A707">
        <v>706</v>
      </c>
      <c r="F707" t="s">
        <v>1362</v>
      </c>
      <c r="G707" t="s">
        <v>1362</v>
      </c>
      <c r="H707" t="s">
        <v>1362</v>
      </c>
      <c r="I707" t="s">
        <v>64</v>
      </c>
      <c r="L707" t="s">
        <v>65</v>
      </c>
      <c r="M707">
        <v>2</v>
      </c>
      <c r="O707">
        <v>420</v>
      </c>
      <c r="P707">
        <v>840</v>
      </c>
      <c r="Q707">
        <v>15465653</v>
      </c>
      <c r="R707" t="str">
        <f t="shared" si="22"/>
        <v>154656</v>
      </c>
      <c r="S707" t="str">
        <f t="shared" si="23"/>
        <v>1546</v>
      </c>
      <c r="V707" t="s">
        <v>1299</v>
      </c>
      <c r="Y707" t="s">
        <v>1341</v>
      </c>
      <c r="Z707">
        <v>955941</v>
      </c>
      <c r="AA707" t="s">
        <v>1342</v>
      </c>
      <c r="AB707" t="s">
        <v>1343</v>
      </c>
      <c r="AG707">
        <f>VLOOKUP(F707,TD_AJUSTE!$A$2:$D$780,3,0)</f>
        <v>0</v>
      </c>
      <c r="AH707">
        <f>VLOOKUP(F707,TD_AJUSTE!$A$2:$D$780,4,0)</f>
        <v>0</v>
      </c>
    </row>
    <row r="708" spans="1:34" x14ac:dyDescent="0.25">
      <c r="A708">
        <v>707</v>
      </c>
      <c r="F708" t="s">
        <v>1351</v>
      </c>
      <c r="G708" t="s">
        <v>1363</v>
      </c>
      <c r="H708" t="s">
        <v>1364</v>
      </c>
      <c r="I708" t="s">
        <v>64</v>
      </c>
      <c r="L708" t="s">
        <v>68</v>
      </c>
      <c r="M708">
        <v>55</v>
      </c>
      <c r="O708">
        <v>45</v>
      </c>
      <c r="P708">
        <v>2475</v>
      </c>
      <c r="Q708">
        <v>15465657</v>
      </c>
      <c r="R708" t="str">
        <f t="shared" si="22"/>
        <v>154656</v>
      </c>
      <c r="S708" t="str">
        <f t="shared" si="23"/>
        <v>1546</v>
      </c>
      <c r="V708" t="s">
        <v>1299</v>
      </c>
      <c r="Y708" t="s">
        <v>1341</v>
      </c>
      <c r="Z708">
        <v>955941</v>
      </c>
      <c r="AA708" t="s">
        <v>1342</v>
      </c>
      <c r="AB708" t="s">
        <v>1343</v>
      </c>
      <c r="AG708" t="str">
        <f>VLOOKUP(F708,TD_AJUSTE!$A$2:$D$780,3,0)</f>
        <v>CAMISA</v>
      </c>
      <c r="AH708" t="str">
        <f>VLOOKUP(F708,TD_AJUSTE!$A$2:$D$780,4,0)</f>
        <v>Uniforme</v>
      </c>
    </row>
    <row r="709" spans="1:34" x14ac:dyDescent="0.25">
      <c r="A709">
        <v>708</v>
      </c>
      <c r="F709" t="s">
        <v>3391</v>
      </c>
      <c r="G709" t="s">
        <v>1365</v>
      </c>
      <c r="H709" t="s">
        <v>1366</v>
      </c>
      <c r="I709" t="s">
        <v>32</v>
      </c>
      <c r="L709" t="s">
        <v>33</v>
      </c>
      <c r="M709">
        <v>9</v>
      </c>
      <c r="O709">
        <v>600</v>
      </c>
      <c r="P709">
        <v>5400</v>
      </c>
      <c r="Q709">
        <v>15465645</v>
      </c>
      <c r="R709" t="str">
        <f t="shared" si="22"/>
        <v>154656</v>
      </c>
      <c r="S709" t="str">
        <f t="shared" si="23"/>
        <v>1546</v>
      </c>
      <c r="V709" t="s">
        <v>1299</v>
      </c>
      <c r="Y709" t="s">
        <v>1341</v>
      </c>
      <c r="Z709">
        <v>955941</v>
      </c>
      <c r="AA709" t="s">
        <v>1342</v>
      </c>
      <c r="AB709" t="s">
        <v>1343</v>
      </c>
      <c r="AG709">
        <f>VLOOKUP(F709,TD_AJUSTE!$A$2:$D$780,3,0)</f>
        <v>0</v>
      </c>
      <c r="AH709">
        <f>VLOOKUP(F709,TD_AJUSTE!$A$2:$D$780,4,0)</f>
        <v>0</v>
      </c>
    </row>
    <row r="710" spans="1:34" x14ac:dyDescent="0.25">
      <c r="A710">
        <v>709</v>
      </c>
      <c r="F710" t="s">
        <v>3392</v>
      </c>
      <c r="G710" t="s">
        <v>1367</v>
      </c>
      <c r="H710" t="s">
        <v>1368</v>
      </c>
      <c r="I710" t="s">
        <v>64</v>
      </c>
      <c r="L710" t="s">
        <v>65</v>
      </c>
      <c r="M710">
        <v>33</v>
      </c>
      <c r="O710">
        <v>7.95</v>
      </c>
      <c r="P710">
        <v>262.35000000000002</v>
      </c>
      <c r="Q710">
        <v>15465647</v>
      </c>
      <c r="R710" t="str">
        <f t="shared" si="22"/>
        <v>154656</v>
      </c>
      <c r="S710" t="str">
        <f t="shared" si="23"/>
        <v>1546</v>
      </c>
      <c r="V710" t="s">
        <v>1299</v>
      </c>
      <c r="Y710" t="s">
        <v>1341</v>
      </c>
      <c r="Z710">
        <v>955941</v>
      </c>
      <c r="AA710" t="s">
        <v>1342</v>
      </c>
      <c r="AB710" t="s">
        <v>1343</v>
      </c>
      <c r="AG710">
        <f>VLOOKUP(F710,TD_AJUSTE!$A$2:$D$780,3,0)</f>
        <v>0</v>
      </c>
      <c r="AH710">
        <f>VLOOKUP(F710,TD_AJUSTE!$A$2:$D$780,4,0)</f>
        <v>0</v>
      </c>
    </row>
    <row r="711" spans="1:34" x14ac:dyDescent="0.25">
      <c r="A711">
        <v>710</v>
      </c>
      <c r="F711" t="s">
        <v>130</v>
      </c>
      <c r="G711" t="s">
        <v>130</v>
      </c>
      <c r="H711" t="s">
        <v>130</v>
      </c>
      <c r="I711" t="s">
        <v>32</v>
      </c>
      <c r="L711" t="s">
        <v>120</v>
      </c>
      <c r="M711">
        <v>3</v>
      </c>
      <c r="O711">
        <v>150</v>
      </c>
      <c r="P711">
        <v>450</v>
      </c>
      <c r="Q711">
        <v>15470192</v>
      </c>
      <c r="R711" t="str">
        <f t="shared" si="22"/>
        <v>154701</v>
      </c>
      <c r="S711" t="str">
        <f t="shared" si="23"/>
        <v>1547</v>
      </c>
      <c r="V711" t="s">
        <v>1299</v>
      </c>
      <c r="Y711" t="s">
        <v>1369</v>
      </c>
      <c r="Z711">
        <v>956034</v>
      </c>
      <c r="AA711" t="s">
        <v>1370</v>
      </c>
      <c r="AB711" t="s">
        <v>1371</v>
      </c>
      <c r="AG711" t="str">
        <f>VLOOKUP(F711,TD_AJUSTE!$A$2:$D$780,3,0)</f>
        <v>BANNER</v>
      </c>
      <c r="AH711" t="str">
        <f>VLOOKUP(F711,TD_AJUSTE!$A$2:$D$780,4,0)</f>
        <v>Comunicação</v>
      </c>
    </row>
    <row r="712" spans="1:34" x14ac:dyDescent="0.25">
      <c r="A712">
        <v>711</v>
      </c>
      <c r="F712" t="s">
        <v>3378</v>
      </c>
      <c r="G712" t="s">
        <v>1303</v>
      </c>
      <c r="H712" t="s">
        <v>1303</v>
      </c>
      <c r="I712" t="s">
        <v>32</v>
      </c>
      <c r="L712" t="s">
        <v>33</v>
      </c>
      <c r="M712">
        <v>9</v>
      </c>
      <c r="O712">
        <v>1200</v>
      </c>
      <c r="P712">
        <v>10800</v>
      </c>
      <c r="Q712">
        <v>15470087</v>
      </c>
      <c r="R712" t="str">
        <f t="shared" si="22"/>
        <v>154700</v>
      </c>
      <c r="S712" t="str">
        <f t="shared" si="23"/>
        <v>1547</v>
      </c>
      <c r="V712" t="s">
        <v>1299</v>
      </c>
      <c r="Y712" t="s">
        <v>1369</v>
      </c>
      <c r="Z712">
        <v>956034</v>
      </c>
      <c r="AA712" t="s">
        <v>1370</v>
      </c>
      <c r="AB712" t="s">
        <v>1371</v>
      </c>
      <c r="AG712">
        <f>VLOOKUP(F712,TD_AJUSTE!$A$2:$D$780,3,0)</f>
        <v>0</v>
      </c>
      <c r="AH712">
        <f>VLOOKUP(F712,TD_AJUSTE!$A$2:$D$780,4,0)</f>
        <v>0</v>
      </c>
    </row>
    <row r="713" spans="1:34" x14ac:dyDescent="0.25">
      <c r="A713">
        <v>712</v>
      </c>
      <c r="F713" t="s">
        <v>1351</v>
      </c>
      <c r="G713" t="s">
        <v>1372</v>
      </c>
      <c r="H713" t="s">
        <v>1373</v>
      </c>
      <c r="I713" t="s">
        <v>64</v>
      </c>
      <c r="L713" t="s">
        <v>68</v>
      </c>
      <c r="M713">
        <v>77</v>
      </c>
      <c r="O713">
        <v>45</v>
      </c>
      <c r="P713">
        <v>3465</v>
      </c>
      <c r="Q713">
        <v>15469868</v>
      </c>
      <c r="R713" t="str">
        <f t="shared" si="22"/>
        <v>154698</v>
      </c>
      <c r="S713" t="str">
        <f t="shared" si="23"/>
        <v>1546</v>
      </c>
      <c r="V713" t="s">
        <v>1299</v>
      </c>
      <c r="Y713" t="s">
        <v>1369</v>
      </c>
      <c r="Z713">
        <v>956034</v>
      </c>
      <c r="AA713" t="s">
        <v>1370</v>
      </c>
      <c r="AB713" t="s">
        <v>1371</v>
      </c>
      <c r="AG713" t="str">
        <f>VLOOKUP(F713,TD_AJUSTE!$A$2:$D$780,3,0)</f>
        <v>CAMISA</v>
      </c>
      <c r="AH713" t="str">
        <f>VLOOKUP(F713,TD_AJUSTE!$A$2:$D$780,4,0)</f>
        <v>Uniforme</v>
      </c>
    </row>
    <row r="714" spans="1:34" x14ac:dyDescent="0.25">
      <c r="A714">
        <v>713</v>
      </c>
      <c r="F714" t="s">
        <v>3381</v>
      </c>
      <c r="G714" t="s">
        <v>1374</v>
      </c>
      <c r="H714" t="s">
        <v>1375</v>
      </c>
      <c r="I714" t="s">
        <v>32</v>
      </c>
      <c r="L714" t="s">
        <v>33</v>
      </c>
      <c r="M714">
        <v>1</v>
      </c>
      <c r="O714">
        <v>18997.900000000001</v>
      </c>
      <c r="P714">
        <v>18997.900000000001</v>
      </c>
      <c r="Q714">
        <v>15470142</v>
      </c>
      <c r="R714" t="str">
        <f t="shared" si="22"/>
        <v>154701</v>
      </c>
      <c r="S714" t="str">
        <f t="shared" si="23"/>
        <v>1547</v>
      </c>
      <c r="V714" t="s">
        <v>1299</v>
      </c>
      <c r="Y714" t="s">
        <v>1369</v>
      </c>
      <c r="Z714">
        <v>956034</v>
      </c>
      <c r="AA714" t="s">
        <v>1370</v>
      </c>
      <c r="AB714" t="s">
        <v>1371</v>
      </c>
      <c r="AG714">
        <f>VLOOKUP(F714,TD_AJUSTE!$A$2:$D$780,3,0)</f>
        <v>0</v>
      </c>
      <c r="AH714">
        <f>VLOOKUP(F714,TD_AJUSTE!$A$2:$D$780,4,0)</f>
        <v>0</v>
      </c>
    </row>
    <row r="715" spans="1:34" x14ac:dyDescent="0.25">
      <c r="A715">
        <v>714</v>
      </c>
      <c r="F715" t="s">
        <v>352</v>
      </c>
      <c r="G715" t="s">
        <v>1376</v>
      </c>
      <c r="H715" t="s">
        <v>1376</v>
      </c>
      <c r="I715" t="s">
        <v>64</v>
      </c>
      <c r="L715" t="s">
        <v>68</v>
      </c>
      <c r="M715">
        <v>77</v>
      </c>
      <c r="O715">
        <v>39.9</v>
      </c>
      <c r="P715">
        <v>3072.3</v>
      </c>
      <c r="Q715">
        <v>15469873</v>
      </c>
      <c r="R715" t="str">
        <f t="shared" si="22"/>
        <v>154698</v>
      </c>
      <c r="S715" t="str">
        <f t="shared" si="23"/>
        <v>1546</v>
      </c>
      <c r="V715" t="s">
        <v>1299</v>
      </c>
      <c r="Y715" t="s">
        <v>1369</v>
      </c>
      <c r="Z715">
        <v>956034</v>
      </c>
      <c r="AA715" t="s">
        <v>1370</v>
      </c>
      <c r="AB715" t="s">
        <v>1371</v>
      </c>
      <c r="AG715" t="str">
        <f>VLOOKUP(F715,TD_AJUSTE!$A$2:$D$780,3,0)</f>
        <v>COLETE</v>
      </c>
      <c r="AH715">
        <f>VLOOKUP(F715,TD_AJUSTE!$A$2:$D$780,4,0)</f>
        <v>0</v>
      </c>
    </row>
    <row r="716" spans="1:34" x14ac:dyDescent="0.25">
      <c r="A716">
        <v>715</v>
      </c>
      <c r="F716" t="s">
        <v>130</v>
      </c>
      <c r="G716" t="s">
        <v>309</v>
      </c>
      <c r="H716" t="s">
        <v>310</v>
      </c>
      <c r="I716" t="s">
        <v>32</v>
      </c>
      <c r="L716" t="s">
        <v>120</v>
      </c>
      <c r="M716">
        <v>3</v>
      </c>
      <c r="O716">
        <v>320</v>
      </c>
      <c r="P716">
        <v>960</v>
      </c>
      <c r="Q716">
        <v>15470190</v>
      </c>
      <c r="R716" t="str">
        <f t="shared" si="22"/>
        <v>154701</v>
      </c>
      <c r="S716" t="str">
        <f t="shared" si="23"/>
        <v>1547</v>
      </c>
      <c r="V716" t="s">
        <v>1299</v>
      </c>
      <c r="Y716" t="s">
        <v>1369</v>
      </c>
      <c r="Z716">
        <v>956034</v>
      </c>
      <c r="AA716" t="s">
        <v>1370</v>
      </c>
      <c r="AB716" t="s">
        <v>1371</v>
      </c>
      <c r="AG716" t="str">
        <f>VLOOKUP(F716,TD_AJUSTE!$A$2:$D$780,3,0)</f>
        <v>BANNER</v>
      </c>
      <c r="AH716" t="str">
        <f>VLOOKUP(F716,TD_AJUSTE!$A$2:$D$780,4,0)</f>
        <v>Comunicação</v>
      </c>
    </row>
    <row r="717" spans="1:34" x14ac:dyDescent="0.25">
      <c r="A717">
        <v>716</v>
      </c>
      <c r="F717" t="s">
        <v>1545</v>
      </c>
      <c r="G717" t="s">
        <v>1377</v>
      </c>
      <c r="H717" t="s">
        <v>1378</v>
      </c>
      <c r="I717" t="s">
        <v>64</v>
      </c>
      <c r="L717" t="s">
        <v>68</v>
      </c>
      <c r="M717">
        <v>77</v>
      </c>
      <c r="O717">
        <v>20</v>
      </c>
      <c r="P717">
        <v>1540</v>
      </c>
      <c r="Q717">
        <v>15469874</v>
      </c>
      <c r="R717" t="str">
        <f t="shared" si="22"/>
        <v>154698</v>
      </c>
      <c r="S717" t="str">
        <f t="shared" si="23"/>
        <v>1546</v>
      </c>
      <c r="V717" t="s">
        <v>1299</v>
      </c>
      <c r="Y717" t="s">
        <v>1369</v>
      </c>
      <c r="Z717">
        <v>956034</v>
      </c>
      <c r="AA717" t="s">
        <v>1370</v>
      </c>
      <c r="AB717" t="s">
        <v>1371</v>
      </c>
      <c r="AG717">
        <f>VLOOKUP(F717,TD_AJUSTE!$A$2:$D$780,3,0)</f>
        <v>0</v>
      </c>
      <c r="AH717">
        <f>VLOOKUP(F717,TD_AJUSTE!$A$2:$D$780,4,0)</f>
        <v>0</v>
      </c>
    </row>
    <row r="718" spans="1:34" x14ac:dyDescent="0.25">
      <c r="A718">
        <v>717</v>
      </c>
      <c r="F718" t="s">
        <v>3338</v>
      </c>
      <c r="G718" t="s">
        <v>1324</v>
      </c>
      <c r="H718" t="s">
        <v>1324</v>
      </c>
      <c r="I718" t="s">
        <v>32</v>
      </c>
      <c r="L718" t="s">
        <v>33</v>
      </c>
      <c r="M718">
        <v>9</v>
      </c>
      <c r="O718">
        <v>2350</v>
      </c>
      <c r="P718">
        <v>21150</v>
      </c>
      <c r="Q718">
        <v>15470086</v>
      </c>
      <c r="R718" t="str">
        <f t="shared" si="22"/>
        <v>154700</v>
      </c>
      <c r="S718" t="str">
        <f t="shared" si="23"/>
        <v>1547</v>
      </c>
      <c r="V718" t="s">
        <v>1299</v>
      </c>
      <c r="Y718" t="s">
        <v>1369</v>
      </c>
      <c r="Z718">
        <v>956034</v>
      </c>
      <c r="AA718" t="s">
        <v>1370</v>
      </c>
      <c r="AB718" t="s">
        <v>1371</v>
      </c>
      <c r="AG718" t="str">
        <f>VLOOKUP(F718,TD_AJUSTE!$A$2:$D$780,3,0)</f>
        <v>CONSULTORIA</v>
      </c>
      <c r="AH718">
        <f>VLOOKUP(F718,TD_AJUSTE!$A$2:$D$780,4,0)</f>
        <v>0</v>
      </c>
    </row>
    <row r="719" spans="1:34" x14ac:dyDescent="0.25">
      <c r="A719">
        <v>718</v>
      </c>
      <c r="F719" t="s">
        <v>1338</v>
      </c>
      <c r="G719" t="s">
        <v>1379</v>
      </c>
      <c r="H719" t="s">
        <v>1380</v>
      </c>
      <c r="I719" t="s">
        <v>64</v>
      </c>
      <c r="L719" t="s">
        <v>65</v>
      </c>
      <c r="M719">
        <v>40</v>
      </c>
      <c r="O719">
        <v>14.9</v>
      </c>
      <c r="P719">
        <v>596</v>
      </c>
      <c r="Q719">
        <v>15469688</v>
      </c>
      <c r="R719" t="str">
        <f t="shared" si="22"/>
        <v>154696</v>
      </c>
      <c r="S719" t="str">
        <f t="shared" si="23"/>
        <v>1546</v>
      </c>
      <c r="V719" t="s">
        <v>1299</v>
      </c>
      <c r="Y719" t="s">
        <v>1369</v>
      </c>
      <c r="Z719">
        <v>956034</v>
      </c>
      <c r="AA719" t="s">
        <v>1370</v>
      </c>
      <c r="AB719" t="s">
        <v>1371</v>
      </c>
      <c r="AG719" t="str">
        <f>VLOOKUP(F719,TD_AJUSTE!$A$2:$D$780,3,0)</f>
        <v>CONE</v>
      </c>
      <c r="AH719" t="str">
        <f>VLOOKUP(F719,TD_AJUSTE!$A$2:$D$780,4,0)</f>
        <v>Material Esportivo</v>
      </c>
    </row>
    <row r="720" spans="1:34" x14ac:dyDescent="0.25">
      <c r="A720">
        <v>719</v>
      </c>
      <c r="F720" t="s">
        <v>3393</v>
      </c>
      <c r="G720" t="s">
        <v>1381</v>
      </c>
      <c r="H720" t="s">
        <v>1381</v>
      </c>
      <c r="I720" t="s">
        <v>64</v>
      </c>
      <c r="L720" t="s">
        <v>65</v>
      </c>
      <c r="M720">
        <v>2</v>
      </c>
      <c r="O720">
        <v>350</v>
      </c>
      <c r="P720">
        <v>700</v>
      </c>
      <c r="Q720">
        <v>15469454</v>
      </c>
      <c r="R720" t="str">
        <f t="shared" si="22"/>
        <v>154694</v>
      </c>
      <c r="S720" t="str">
        <f t="shared" si="23"/>
        <v>1546</v>
      </c>
      <c r="V720" t="s">
        <v>1299</v>
      </c>
      <c r="Y720" t="s">
        <v>1369</v>
      </c>
      <c r="Z720">
        <v>956034</v>
      </c>
      <c r="AA720" t="s">
        <v>1370</v>
      </c>
      <c r="AB720" t="s">
        <v>1371</v>
      </c>
      <c r="AG720">
        <f>VLOOKUP(F720,TD_AJUSTE!$A$2:$D$780,3,0)</f>
        <v>0</v>
      </c>
      <c r="AH720">
        <f>VLOOKUP(F720,TD_AJUSTE!$A$2:$D$780,4,0)</f>
        <v>0</v>
      </c>
    </row>
    <row r="721" spans="1:34" x14ac:dyDescent="0.25">
      <c r="A721">
        <v>720</v>
      </c>
      <c r="F721" t="s">
        <v>2705</v>
      </c>
      <c r="G721" t="s">
        <v>1382</v>
      </c>
      <c r="H721" t="s">
        <v>1382</v>
      </c>
      <c r="I721" t="s">
        <v>64</v>
      </c>
      <c r="L721" t="s">
        <v>65</v>
      </c>
      <c r="M721">
        <v>20</v>
      </c>
      <c r="O721">
        <v>27</v>
      </c>
      <c r="P721">
        <v>540</v>
      </c>
      <c r="Q721">
        <v>15469722</v>
      </c>
      <c r="R721" t="str">
        <f t="shared" si="22"/>
        <v>154697</v>
      </c>
      <c r="S721" t="str">
        <f t="shared" si="23"/>
        <v>1546</v>
      </c>
      <c r="V721" t="s">
        <v>1299</v>
      </c>
      <c r="Y721" t="s">
        <v>1369</v>
      </c>
      <c r="Z721">
        <v>956034</v>
      </c>
      <c r="AA721" t="s">
        <v>1370</v>
      </c>
      <c r="AB721" t="s">
        <v>1371</v>
      </c>
      <c r="AG721" t="str">
        <f>VLOOKUP(F721,TD_AJUSTE!$A$2:$D$780,3,0)</f>
        <v>CORDA DE PULAR</v>
      </c>
      <c r="AH721" t="str">
        <f>VLOOKUP(F721,TD_AJUSTE!$A$2:$D$780,4,0)</f>
        <v>MATERIAL ESPORTIVO</v>
      </c>
    </row>
    <row r="722" spans="1:34" x14ac:dyDescent="0.25">
      <c r="A722">
        <v>721</v>
      </c>
      <c r="F722" t="s">
        <v>3388</v>
      </c>
      <c r="G722" t="s">
        <v>1383</v>
      </c>
      <c r="H722" t="s">
        <v>1383</v>
      </c>
      <c r="I722" t="s">
        <v>64</v>
      </c>
      <c r="L722" t="s">
        <v>65</v>
      </c>
      <c r="M722">
        <v>5</v>
      </c>
      <c r="O722">
        <v>180</v>
      </c>
      <c r="P722">
        <v>900</v>
      </c>
      <c r="Q722">
        <v>15469490</v>
      </c>
      <c r="R722" t="str">
        <f t="shared" si="22"/>
        <v>154694</v>
      </c>
      <c r="S722" t="str">
        <f t="shared" si="23"/>
        <v>1546</v>
      </c>
      <c r="V722" t="s">
        <v>1299</v>
      </c>
      <c r="Y722" t="s">
        <v>1369</v>
      </c>
      <c r="Z722">
        <v>956034</v>
      </c>
      <c r="AA722" t="s">
        <v>1370</v>
      </c>
      <c r="AB722" t="s">
        <v>1371</v>
      </c>
      <c r="AG722" t="str">
        <f>VLOOKUP(F722,TD_AJUSTE!$A$2:$D$780,3,0)</f>
        <v>BOLA DE VOLEI</v>
      </c>
      <c r="AH722" t="str">
        <f>VLOOKUP(F722,TD_AJUSTE!$A$2:$D$780,4,0)</f>
        <v>Material Esportivo</v>
      </c>
    </row>
    <row r="723" spans="1:34" x14ac:dyDescent="0.25">
      <c r="A723">
        <v>722</v>
      </c>
      <c r="F723" t="s">
        <v>3394</v>
      </c>
      <c r="G723" t="s">
        <v>1384</v>
      </c>
      <c r="H723" t="s">
        <v>1385</v>
      </c>
      <c r="I723" t="s">
        <v>32</v>
      </c>
      <c r="L723" t="s">
        <v>33</v>
      </c>
      <c r="M723">
        <v>8</v>
      </c>
      <c r="O723">
        <v>2200</v>
      </c>
      <c r="P723">
        <v>17600</v>
      </c>
      <c r="Q723">
        <v>15469282</v>
      </c>
      <c r="R723" t="str">
        <f t="shared" si="22"/>
        <v>154692</v>
      </c>
      <c r="S723" t="str">
        <f t="shared" si="23"/>
        <v>1546</v>
      </c>
      <c r="V723" t="s">
        <v>1299</v>
      </c>
      <c r="Y723" t="s">
        <v>1369</v>
      </c>
      <c r="Z723">
        <v>956034</v>
      </c>
      <c r="AA723" t="s">
        <v>1370</v>
      </c>
      <c r="AB723" t="s">
        <v>1371</v>
      </c>
      <c r="AG723">
        <f>VLOOKUP(F723,TD_AJUSTE!$A$2:$D$780,3,0)</f>
        <v>0</v>
      </c>
      <c r="AH723">
        <f>VLOOKUP(F723,TD_AJUSTE!$A$2:$D$780,4,0)</f>
        <v>0</v>
      </c>
    </row>
    <row r="724" spans="1:34" x14ac:dyDescent="0.25">
      <c r="A724">
        <v>723</v>
      </c>
      <c r="F724" t="s">
        <v>637</v>
      </c>
      <c r="G724" t="s">
        <v>1386</v>
      </c>
      <c r="H724" t="s">
        <v>1387</v>
      </c>
      <c r="I724" t="s">
        <v>64</v>
      </c>
      <c r="L724" t="s">
        <v>65</v>
      </c>
      <c r="M724">
        <v>2</v>
      </c>
      <c r="O724">
        <v>38.9</v>
      </c>
      <c r="P724">
        <v>77.8</v>
      </c>
      <c r="Q724">
        <v>15469449</v>
      </c>
      <c r="R724" t="str">
        <f t="shared" si="22"/>
        <v>154694</v>
      </c>
      <c r="S724" t="str">
        <f t="shared" si="23"/>
        <v>1546</v>
      </c>
      <c r="V724" t="s">
        <v>1299</v>
      </c>
      <c r="Y724" t="s">
        <v>1369</v>
      </c>
      <c r="Z724">
        <v>956034</v>
      </c>
      <c r="AA724" t="s">
        <v>1370</v>
      </c>
      <c r="AB724" t="s">
        <v>1371</v>
      </c>
      <c r="AG724" t="str">
        <f>VLOOKUP(F724,TD_AJUSTE!$A$2:$D$780,3,0)</f>
        <v>BOMBA DE AR</v>
      </c>
      <c r="AH724" t="str">
        <f>VLOOKUP(F724,TD_AJUSTE!$A$2:$D$780,4,0)</f>
        <v>Material Esportivo</v>
      </c>
    </row>
    <row r="725" spans="1:34" x14ac:dyDescent="0.25">
      <c r="A725">
        <v>724</v>
      </c>
      <c r="F725" t="s">
        <v>3395</v>
      </c>
      <c r="G725" t="s">
        <v>1388</v>
      </c>
      <c r="H725" t="s">
        <v>1389</v>
      </c>
      <c r="I725" t="s">
        <v>32</v>
      </c>
      <c r="L725" t="s">
        <v>33</v>
      </c>
      <c r="M725">
        <v>8</v>
      </c>
      <c r="O725">
        <v>1500</v>
      </c>
      <c r="P725">
        <v>12000</v>
      </c>
      <c r="Q725">
        <v>15469293</v>
      </c>
      <c r="R725" t="str">
        <f t="shared" si="22"/>
        <v>154692</v>
      </c>
      <c r="S725" t="str">
        <f t="shared" si="23"/>
        <v>1546</v>
      </c>
      <c r="V725" t="s">
        <v>1299</v>
      </c>
      <c r="Y725" t="s">
        <v>1369</v>
      </c>
      <c r="Z725">
        <v>956034</v>
      </c>
      <c r="AA725" t="s">
        <v>1370</v>
      </c>
      <c r="AB725" t="s">
        <v>1371</v>
      </c>
      <c r="AG725">
        <f>VLOOKUP(F725,TD_AJUSTE!$A$2:$D$780,3,0)</f>
        <v>0</v>
      </c>
      <c r="AH725">
        <f>VLOOKUP(F725,TD_AJUSTE!$A$2:$D$780,4,0)</f>
        <v>0</v>
      </c>
    </row>
    <row r="726" spans="1:34" x14ac:dyDescent="0.25">
      <c r="A726">
        <v>725</v>
      </c>
      <c r="F726" t="s">
        <v>3380</v>
      </c>
      <c r="G726" t="s">
        <v>1390</v>
      </c>
      <c r="H726" t="s">
        <v>1390</v>
      </c>
      <c r="I726" t="s">
        <v>64</v>
      </c>
      <c r="L726" t="s">
        <v>68</v>
      </c>
      <c r="M726">
        <v>77</v>
      </c>
      <c r="O726">
        <v>30</v>
      </c>
      <c r="P726">
        <v>2310</v>
      </c>
      <c r="Q726">
        <v>15469938</v>
      </c>
      <c r="R726" t="str">
        <f t="shared" si="22"/>
        <v>154699</v>
      </c>
      <c r="S726" t="str">
        <f t="shared" si="23"/>
        <v>1546</v>
      </c>
      <c r="V726" t="s">
        <v>1299</v>
      </c>
      <c r="Y726" t="s">
        <v>1369</v>
      </c>
      <c r="Z726">
        <v>956034</v>
      </c>
      <c r="AA726" t="s">
        <v>1370</v>
      </c>
      <c r="AB726" t="s">
        <v>1371</v>
      </c>
      <c r="AG726">
        <f>VLOOKUP(F726,TD_AJUSTE!$A$2:$D$780,3,0)</f>
        <v>0</v>
      </c>
      <c r="AH726">
        <f>VLOOKUP(F726,TD_AJUSTE!$A$2:$D$780,4,0)</f>
        <v>0</v>
      </c>
    </row>
    <row r="727" spans="1:34" x14ac:dyDescent="0.25">
      <c r="A727">
        <v>726</v>
      </c>
      <c r="F727" t="s">
        <v>3396</v>
      </c>
      <c r="G727" t="s">
        <v>1391</v>
      </c>
      <c r="H727" t="s">
        <v>1391</v>
      </c>
      <c r="I727" t="s">
        <v>64</v>
      </c>
      <c r="L727" t="s">
        <v>65</v>
      </c>
      <c r="M727">
        <v>1</v>
      </c>
      <c r="O727">
        <v>152</v>
      </c>
      <c r="P727">
        <v>152</v>
      </c>
      <c r="Q727">
        <v>15469465</v>
      </c>
      <c r="R727" t="str">
        <f t="shared" si="22"/>
        <v>154694</v>
      </c>
      <c r="S727" t="str">
        <f t="shared" si="23"/>
        <v>1546</v>
      </c>
      <c r="V727" t="s">
        <v>1299</v>
      </c>
      <c r="Y727" t="s">
        <v>1369</v>
      </c>
      <c r="Z727">
        <v>956034</v>
      </c>
      <c r="AA727" t="s">
        <v>1370</v>
      </c>
      <c r="AB727" t="s">
        <v>1371</v>
      </c>
      <c r="AG727">
        <f>VLOOKUP(F727,TD_AJUSTE!$A$2:$D$780,3,0)</f>
        <v>0</v>
      </c>
      <c r="AH727">
        <f>VLOOKUP(F727,TD_AJUSTE!$A$2:$D$780,4,0)</f>
        <v>0</v>
      </c>
    </row>
    <row r="728" spans="1:34" x14ac:dyDescent="0.25">
      <c r="A728">
        <v>727</v>
      </c>
      <c r="F728" t="s">
        <v>3389</v>
      </c>
      <c r="G728" t="s">
        <v>1392</v>
      </c>
      <c r="H728" t="s">
        <v>1392</v>
      </c>
      <c r="I728" t="s">
        <v>64</v>
      </c>
      <c r="L728" t="s">
        <v>68</v>
      </c>
      <c r="M728">
        <v>25</v>
      </c>
      <c r="O728">
        <v>173</v>
      </c>
      <c r="P728">
        <v>4325</v>
      </c>
      <c r="Q728">
        <v>15469849</v>
      </c>
      <c r="R728" t="str">
        <f t="shared" si="22"/>
        <v>154698</v>
      </c>
      <c r="S728" t="str">
        <f t="shared" si="23"/>
        <v>1546</v>
      </c>
      <c r="V728" t="s">
        <v>1299</v>
      </c>
      <c r="Y728" t="s">
        <v>1369</v>
      </c>
      <c r="Z728">
        <v>956034</v>
      </c>
      <c r="AA728" t="s">
        <v>1370</v>
      </c>
      <c r="AB728" t="s">
        <v>1371</v>
      </c>
      <c r="AG728">
        <f>VLOOKUP(F728,TD_AJUSTE!$A$2:$D$780,3,0)</f>
        <v>0</v>
      </c>
      <c r="AH728">
        <f>VLOOKUP(F728,TD_AJUSTE!$A$2:$D$780,4,0)</f>
        <v>0</v>
      </c>
    </row>
    <row r="729" spans="1:34" x14ac:dyDescent="0.25">
      <c r="A729">
        <v>728</v>
      </c>
      <c r="F729" t="s">
        <v>1560</v>
      </c>
      <c r="G729" t="s">
        <v>1393</v>
      </c>
      <c r="H729" t="s">
        <v>1393</v>
      </c>
      <c r="I729" t="s">
        <v>64</v>
      </c>
      <c r="L729" t="s">
        <v>68</v>
      </c>
      <c r="M729">
        <v>110</v>
      </c>
      <c r="O729">
        <v>15</v>
      </c>
      <c r="P729">
        <v>1650</v>
      </c>
      <c r="Q729">
        <v>15469830</v>
      </c>
      <c r="R729" t="str">
        <f t="shared" si="22"/>
        <v>154698</v>
      </c>
      <c r="S729" t="str">
        <f t="shared" si="23"/>
        <v>1546</v>
      </c>
      <c r="V729" t="s">
        <v>1299</v>
      </c>
      <c r="Y729" t="s">
        <v>1369</v>
      </c>
      <c r="Z729">
        <v>956034</v>
      </c>
      <c r="AA729" t="s">
        <v>1370</v>
      </c>
      <c r="AB729" t="s">
        <v>1371</v>
      </c>
      <c r="AG729" t="str">
        <f>VLOOKUP(F729,TD_AJUSTE!$A$2:$D$780,3,0)</f>
        <v>MEIÃO</v>
      </c>
      <c r="AH729" t="str">
        <f>VLOOKUP(F729,TD_AJUSTE!$A$2:$D$780,4,0)</f>
        <v>MATERIAL ESPORTIVO</v>
      </c>
    </row>
    <row r="730" spans="1:34" x14ac:dyDescent="0.25">
      <c r="A730">
        <v>729</v>
      </c>
      <c r="F730" t="s">
        <v>1284</v>
      </c>
      <c r="G730" t="s">
        <v>1319</v>
      </c>
      <c r="H730" t="s">
        <v>1319</v>
      </c>
      <c r="I730" t="s">
        <v>32</v>
      </c>
      <c r="L730" t="s">
        <v>33</v>
      </c>
      <c r="M730">
        <v>18</v>
      </c>
      <c r="O730">
        <v>700</v>
      </c>
      <c r="P730">
        <v>12600</v>
      </c>
      <c r="Q730">
        <v>15470115</v>
      </c>
      <c r="R730" t="str">
        <f t="shared" si="22"/>
        <v>154701</v>
      </c>
      <c r="S730" t="str">
        <f t="shared" si="23"/>
        <v>1547</v>
      </c>
      <c r="V730" t="s">
        <v>1299</v>
      </c>
      <c r="Y730" t="s">
        <v>1369</v>
      </c>
      <c r="Z730">
        <v>956034</v>
      </c>
      <c r="AA730" t="s">
        <v>1370</v>
      </c>
      <c r="AB730" t="s">
        <v>1371</v>
      </c>
      <c r="AG730" t="str">
        <f>VLOOKUP(F730,TD_AJUSTE!$A$2:$D$780,3,0)</f>
        <v>FOTÓGRAFO</v>
      </c>
      <c r="AH730" t="str">
        <f>VLOOKUP(F730,TD_AJUSTE!$A$2:$D$780,4,0)</f>
        <v>Comunicação</v>
      </c>
    </row>
    <row r="731" spans="1:34" x14ac:dyDescent="0.25">
      <c r="A731">
        <v>730</v>
      </c>
      <c r="F731" t="s">
        <v>934</v>
      </c>
      <c r="G731" t="s">
        <v>1394</v>
      </c>
      <c r="H731" t="s">
        <v>1394</v>
      </c>
      <c r="I731" t="s">
        <v>64</v>
      </c>
      <c r="L731" t="s">
        <v>68</v>
      </c>
      <c r="M731">
        <v>55</v>
      </c>
      <c r="O731">
        <v>149.9</v>
      </c>
      <c r="P731">
        <v>8244.5</v>
      </c>
      <c r="Q731">
        <v>15469827</v>
      </c>
      <c r="R731" t="str">
        <f t="shared" si="22"/>
        <v>154698</v>
      </c>
      <c r="S731" t="str">
        <f t="shared" si="23"/>
        <v>1546</v>
      </c>
      <c r="V731" t="s">
        <v>1299</v>
      </c>
      <c r="Y731" t="s">
        <v>1369</v>
      </c>
      <c r="Z731">
        <v>956034</v>
      </c>
      <c r="AA731" t="s">
        <v>1370</v>
      </c>
      <c r="AB731" t="s">
        <v>1371</v>
      </c>
      <c r="AG731">
        <f>VLOOKUP(F731,TD_AJUSTE!$A$2:$D$780,3,0)</f>
        <v>0</v>
      </c>
      <c r="AH731">
        <f>VLOOKUP(F731,TD_AJUSTE!$A$2:$D$780,4,0)</f>
        <v>0</v>
      </c>
    </row>
    <row r="732" spans="1:34" x14ac:dyDescent="0.25">
      <c r="A732">
        <v>731</v>
      </c>
      <c r="F732" t="s">
        <v>3235</v>
      </c>
      <c r="G732" t="s">
        <v>1395</v>
      </c>
      <c r="H732" t="s">
        <v>1396</v>
      </c>
      <c r="I732" t="s">
        <v>64</v>
      </c>
      <c r="L732" t="s">
        <v>65</v>
      </c>
      <c r="M732">
        <v>4</v>
      </c>
      <c r="O732">
        <v>39.799999999999997</v>
      </c>
      <c r="P732">
        <v>159.19999999999999</v>
      </c>
      <c r="Q732">
        <v>15469508</v>
      </c>
      <c r="R732" t="str">
        <f t="shared" si="22"/>
        <v>154695</v>
      </c>
      <c r="S732" t="str">
        <f t="shared" si="23"/>
        <v>1546</v>
      </c>
      <c r="V732" t="s">
        <v>1299</v>
      </c>
      <c r="Y732" t="s">
        <v>1369</v>
      </c>
      <c r="Z732">
        <v>956034</v>
      </c>
      <c r="AA732" t="s">
        <v>1370</v>
      </c>
      <c r="AB732" t="s">
        <v>1371</v>
      </c>
      <c r="AG732">
        <f>VLOOKUP(F732,TD_AJUSTE!$A$2:$D$780,3,0)</f>
        <v>0</v>
      </c>
      <c r="AH732">
        <f>VLOOKUP(F732,TD_AJUSTE!$A$2:$D$780,4,0)</f>
        <v>0</v>
      </c>
    </row>
    <row r="733" spans="1:34" x14ac:dyDescent="0.25">
      <c r="A733">
        <v>732</v>
      </c>
      <c r="F733" t="s">
        <v>1539</v>
      </c>
      <c r="G733" t="s">
        <v>1397</v>
      </c>
      <c r="H733" t="s">
        <v>1397</v>
      </c>
      <c r="I733" t="s">
        <v>64</v>
      </c>
      <c r="L733" t="s">
        <v>65</v>
      </c>
      <c r="M733">
        <v>5</v>
      </c>
      <c r="O733">
        <v>235</v>
      </c>
      <c r="P733">
        <v>1175</v>
      </c>
      <c r="Q733">
        <v>15469461</v>
      </c>
      <c r="R733" t="str">
        <f t="shared" si="22"/>
        <v>154694</v>
      </c>
      <c r="S733" t="str">
        <f t="shared" si="23"/>
        <v>1546</v>
      </c>
      <c r="V733" t="s">
        <v>1299</v>
      </c>
      <c r="Y733" t="s">
        <v>1369</v>
      </c>
      <c r="Z733">
        <v>956034</v>
      </c>
      <c r="AA733" t="s">
        <v>1370</v>
      </c>
      <c r="AB733" t="s">
        <v>1371</v>
      </c>
      <c r="AG733">
        <f>VLOOKUP(F733,TD_AJUSTE!$A$2:$D$780,3,0)</f>
        <v>0</v>
      </c>
      <c r="AH733">
        <f>VLOOKUP(F733,TD_AJUSTE!$A$2:$D$780,4,0)</f>
        <v>0</v>
      </c>
    </row>
    <row r="734" spans="1:34" x14ac:dyDescent="0.25">
      <c r="A734">
        <v>733</v>
      </c>
      <c r="F734" t="s">
        <v>1224</v>
      </c>
      <c r="G734" t="s">
        <v>1304</v>
      </c>
      <c r="H734" t="s">
        <v>1304</v>
      </c>
      <c r="I734" t="s">
        <v>32</v>
      </c>
      <c r="L734" t="s">
        <v>120</v>
      </c>
      <c r="M734">
        <v>3</v>
      </c>
      <c r="O734">
        <v>3000</v>
      </c>
      <c r="P734">
        <v>9000</v>
      </c>
      <c r="Q734">
        <v>15470089</v>
      </c>
      <c r="R734" t="str">
        <f t="shared" si="22"/>
        <v>154700</v>
      </c>
      <c r="S734" t="str">
        <f t="shared" si="23"/>
        <v>1547</v>
      </c>
      <c r="V734" t="s">
        <v>1299</v>
      </c>
      <c r="Y734" t="s">
        <v>1369</v>
      </c>
      <c r="Z734">
        <v>956034</v>
      </c>
      <c r="AA734" t="s">
        <v>1370</v>
      </c>
      <c r="AB734" t="s">
        <v>1371</v>
      </c>
      <c r="AG734" t="str">
        <f>VLOOKUP(F734,TD_AJUSTE!$A$2:$D$780,3,0)</f>
        <v>DESIGNER GRÁFICO</v>
      </c>
      <c r="AH734" t="str">
        <f>VLOOKUP(F734,TD_AJUSTE!$A$2:$D$780,4,0)</f>
        <v>Comunicação</v>
      </c>
    </row>
    <row r="735" spans="1:34" x14ac:dyDescent="0.25">
      <c r="A735">
        <v>734</v>
      </c>
      <c r="F735" t="s">
        <v>3383</v>
      </c>
      <c r="G735" t="s">
        <v>1398</v>
      </c>
      <c r="H735" t="s">
        <v>1399</v>
      </c>
      <c r="I735" t="s">
        <v>64</v>
      </c>
      <c r="L735" t="s">
        <v>68</v>
      </c>
      <c r="M735">
        <v>77</v>
      </c>
      <c r="O735">
        <v>30</v>
      </c>
      <c r="P735">
        <v>2310</v>
      </c>
      <c r="Q735">
        <v>15469871</v>
      </c>
      <c r="R735" t="str">
        <f t="shared" si="22"/>
        <v>154698</v>
      </c>
      <c r="S735" t="str">
        <f t="shared" si="23"/>
        <v>1546</v>
      </c>
      <c r="V735" t="s">
        <v>1299</v>
      </c>
      <c r="Y735" t="s">
        <v>1369</v>
      </c>
      <c r="Z735">
        <v>956034</v>
      </c>
      <c r="AA735" t="s">
        <v>1370</v>
      </c>
      <c r="AB735" t="s">
        <v>1371</v>
      </c>
      <c r="AG735" t="str">
        <f>VLOOKUP(F735,TD_AJUSTE!$A$2:$D$780,3,0)</f>
        <v>CALÇÃO/SHORT</v>
      </c>
      <c r="AH735" t="str">
        <f>VLOOKUP(F735,TD_AJUSTE!$A$2:$D$780,4,0)</f>
        <v>Uniforme</v>
      </c>
    </row>
    <row r="736" spans="1:34" x14ac:dyDescent="0.25">
      <c r="A736">
        <v>735</v>
      </c>
      <c r="F736" t="s">
        <v>3332</v>
      </c>
      <c r="G736" t="s">
        <v>1400</v>
      </c>
      <c r="H736" t="s">
        <v>1400</v>
      </c>
      <c r="I736" t="s">
        <v>64</v>
      </c>
      <c r="L736" t="s">
        <v>65</v>
      </c>
      <c r="M736">
        <v>1</v>
      </c>
      <c r="O736">
        <v>420</v>
      </c>
      <c r="P736">
        <v>420</v>
      </c>
      <c r="Q736">
        <v>15469500</v>
      </c>
      <c r="R736" t="str">
        <f t="shared" si="22"/>
        <v>154695</v>
      </c>
      <c r="S736" t="str">
        <f t="shared" si="23"/>
        <v>1546</v>
      </c>
      <c r="V736" t="s">
        <v>1299</v>
      </c>
      <c r="Y736" t="s">
        <v>1369</v>
      </c>
      <c r="Z736">
        <v>956034</v>
      </c>
      <c r="AA736" t="s">
        <v>1370</v>
      </c>
      <c r="AB736" t="s">
        <v>1371</v>
      </c>
      <c r="AG736">
        <f>VLOOKUP(F736,TD_AJUSTE!$A$2:$D$780,3,0)</f>
        <v>0</v>
      </c>
      <c r="AH736">
        <f>VLOOKUP(F736,TD_AJUSTE!$A$2:$D$780,4,0)</f>
        <v>0</v>
      </c>
    </row>
    <row r="737" spans="1:34" x14ac:dyDescent="0.25">
      <c r="A737">
        <v>736</v>
      </c>
      <c r="F737" t="s">
        <v>1401</v>
      </c>
      <c r="G737" t="s">
        <v>1402</v>
      </c>
      <c r="H737" t="s">
        <v>1403</v>
      </c>
      <c r="I737" t="s">
        <v>32</v>
      </c>
      <c r="L737" t="s">
        <v>33</v>
      </c>
      <c r="M737">
        <v>9</v>
      </c>
      <c r="O737">
        <v>2000</v>
      </c>
      <c r="P737">
        <v>18000</v>
      </c>
      <c r="Q737">
        <v>15469278</v>
      </c>
      <c r="R737" t="str">
        <f t="shared" si="22"/>
        <v>154692</v>
      </c>
      <c r="S737" t="str">
        <f t="shared" si="23"/>
        <v>1546</v>
      </c>
      <c r="V737" t="s">
        <v>1299</v>
      </c>
      <c r="Y737" t="s">
        <v>1369</v>
      </c>
      <c r="Z737">
        <v>956034</v>
      </c>
      <c r="AA737" t="s">
        <v>1370</v>
      </c>
      <c r="AB737" t="s">
        <v>1371</v>
      </c>
      <c r="AG737">
        <f>VLOOKUP(F737,TD_AJUSTE!$A$2:$D$780,3,0)</f>
        <v>0</v>
      </c>
      <c r="AH737">
        <f>VLOOKUP(F737,TD_AJUSTE!$A$2:$D$780,4,0)</f>
        <v>0</v>
      </c>
    </row>
    <row r="738" spans="1:34" x14ac:dyDescent="0.25">
      <c r="A738">
        <v>737</v>
      </c>
      <c r="F738" t="s">
        <v>3392</v>
      </c>
      <c r="G738" t="s">
        <v>1404</v>
      </c>
      <c r="H738" t="s">
        <v>1405</v>
      </c>
      <c r="I738" t="s">
        <v>64</v>
      </c>
      <c r="L738" t="s">
        <v>65</v>
      </c>
      <c r="M738">
        <v>40</v>
      </c>
      <c r="O738">
        <v>13.2</v>
      </c>
      <c r="P738">
        <v>528</v>
      </c>
      <c r="Q738">
        <v>15469510</v>
      </c>
      <c r="R738" t="str">
        <f t="shared" si="22"/>
        <v>154695</v>
      </c>
      <c r="S738" t="str">
        <f t="shared" si="23"/>
        <v>1546</v>
      </c>
      <c r="V738" t="s">
        <v>1299</v>
      </c>
      <c r="Y738" t="s">
        <v>1369</v>
      </c>
      <c r="Z738">
        <v>956034</v>
      </c>
      <c r="AA738" t="s">
        <v>1370</v>
      </c>
      <c r="AB738" t="s">
        <v>1371</v>
      </c>
      <c r="AG738">
        <f>VLOOKUP(F738,TD_AJUSTE!$A$2:$D$780,3,0)</f>
        <v>0</v>
      </c>
      <c r="AH738">
        <f>VLOOKUP(F738,TD_AJUSTE!$A$2:$D$780,4,0)</f>
        <v>0</v>
      </c>
    </row>
    <row r="739" spans="1:34" x14ac:dyDescent="0.25">
      <c r="A739">
        <v>738</v>
      </c>
      <c r="F739" t="s">
        <v>1406</v>
      </c>
      <c r="G739" t="s">
        <v>1407</v>
      </c>
      <c r="H739" t="s">
        <v>1408</v>
      </c>
      <c r="I739" t="s">
        <v>32</v>
      </c>
      <c r="L739" t="s">
        <v>33</v>
      </c>
      <c r="M739">
        <v>9</v>
      </c>
      <c r="O739">
        <v>3000</v>
      </c>
      <c r="P739">
        <v>27000</v>
      </c>
      <c r="Q739">
        <v>15469273</v>
      </c>
      <c r="R739" t="str">
        <f t="shared" si="22"/>
        <v>154692</v>
      </c>
      <c r="S739" t="str">
        <f t="shared" si="23"/>
        <v>1546</v>
      </c>
      <c r="V739" t="s">
        <v>1299</v>
      </c>
      <c r="Y739" t="s">
        <v>1369</v>
      </c>
      <c r="Z739">
        <v>956034</v>
      </c>
      <c r="AA739" t="s">
        <v>1370</v>
      </c>
      <c r="AB739" t="s">
        <v>1371</v>
      </c>
      <c r="AG739" t="str">
        <f>VLOOKUP(F739,TD_AJUSTE!$A$2:$D$780,3,0)</f>
        <v>COORDENADOR GERAL</v>
      </c>
      <c r="AH739" t="str">
        <f>VLOOKUP(F739,TD_AJUSTE!$A$2:$D$780,4,0)</f>
        <v>RECURSOS HUMANOS</v>
      </c>
    </row>
    <row r="740" spans="1:34" x14ac:dyDescent="0.25">
      <c r="A740">
        <v>739</v>
      </c>
      <c r="F740" t="s">
        <v>1901</v>
      </c>
      <c r="G740" t="s">
        <v>1409</v>
      </c>
      <c r="H740" t="s">
        <v>1410</v>
      </c>
      <c r="I740" t="s">
        <v>64</v>
      </c>
      <c r="L740" t="s">
        <v>65</v>
      </c>
      <c r="M740">
        <v>10</v>
      </c>
      <c r="O740">
        <v>189</v>
      </c>
      <c r="P740">
        <v>1890</v>
      </c>
      <c r="Q740">
        <v>15469395</v>
      </c>
      <c r="R740" t="str">
        <f t="shared" si="22"/>
        <v>154693</v>
      </c>
      <c r="S740" t="str">
        <f t="shared" si="23"/>
        <v>1546</v>
      </c>
      <c r="V740" t="s">
        <v>1299</v>
      </c>
      <c r="Y740" t="s">
        <v>1369</v>
      </c>
      <c r="Z740">
        <v>956034</v>
      </c>
      <c r="AA740" t="s">
        <v>1370</v>
      </c>
      <c r="AB740" t="s">
        <v>1371</v>
      </c>
      <c r="AG740" t="str">
        <f>VLOOKUP(F740,TD_AJUSTE!$A$2:$D$780,3,0)</f>
        <v>BOLA DE FUTSAL</v>
      </c>
      <c r="AH740" t="str">
        <f>VLOOKUP(F740,TD_AJUSTE!$A$2:$D$780,4,0)</f>
        <v>Material Esportivo</v>
      </c>
    </row>
    <row r="741" spans="1:34" x14ac:dyDescent="0.25">
      <c r="A741">
        <v>740</v>
      </c>
      <c r="F741" t="s">
        <v>3397</v>
      </c>
      <c r="G741" t="s">
        <v>1411</v>
      </c>
      <c r="H741" t="s">
        <v>1412</v>
      </c>
      <c r="I741" t="s">
        <v>32</v>
      </c>
      <c r="L741" t="s">
        <v>33</v>
      </c>
      <c r="M741">
        <v>8</v>
      </c>
      <c r="O741">
        <v>1600</v>
      </c>
      <c r="P741">
        <v>12800</v>
      </c>
      <c r="Q741">
        <v>15469297</v>
      </c>
      <c r="R741" t="str">
        <f t="shared" si="22"/>
        <v>154692</v>
      </c>
      <c r="S741" t="str">
        <f t="shared" si="23"/>
        <v>1546</v>
      </c>
      <c r="V741" t="s">
        <v>1299</v>
      </c>
      <c r="Y741" t="s">
        <v>1369</v>
      </c>
      <c r="Z741">
        <v>956034</v>
      </c>
      <c r="AA741" t="s">
        <v>1370</v>
      </c>
      <c r="AB741" t="s">
        <v>1371</v>
      </c>
      <c r="AG741">
        <f>VLOOKUP(F741,TD_AJUSTE!$A$2:$D$780,3,0)</f>
        <v>0</v>
      </c>
      <c r="AH741">
        <f>VLOOKUP(F741,TD_AJUSTE!$A$2:$D$780,4,0)</f>
        <v>0</v>
      </c>
    </row>
    <row r="742" spans="1:34" x14ac:dyDescent="0.25">
      <c r="A742">
        <v>741</v>
      </c>
      <c r="F742" t="s">
        <v>1297</v>
      </c>
      <c r="G742" t="s">
        <v>1297</v>
      </c>
      <c r="H742" t="s">
        <v>1297</v>
      </c>
      <c r="I742" t="s">
        <v>64</v>
      </c>
      <c r="L742" t="s">
        <v>65</v>
      </c>
      <c r="M742">
        <v>20</v>
      </c>
      <c r="O742">
        <v>130</v>
      </c>
      <c r="P742">
        <v>2600</v>
      </c>
      <c r="Q742">
        <v>15469723</v>
      </c>
      <c r="R742" t="str">
        <f t="shared" si="22"/>
        <v>154697</v>
      </c>
      <c r="S742" t="str">
        <f t="shared" si="23"/>
        <v>1546</v>
      </c>
      <c r="V742" t="s">
        <v>1299</v>
      </c>
      <c r="Y742" t="s">
        <v>1369</v>
      </c>
      <c r="Z742">
        <v>956034</v>
      </c>
      <c r="AA742" t="s">
        <v>1370</v>
      </c>
      <c r="AB742" t="s">
        <v>1371</v>
      </c>
      <c r="AG742">
        <f>VLOOKUP(F742,TD_AJUSTE!$A$2:$D$780,3,0)</f>
        <v>0</v>
      </c>
      <c r="AH742">
        <f>VLOOKUP(F742,TD_AJUSTE!$A$2:$D$780,4,0)</f>
        <v>0</v>
      </c>
    </row>
    <row r="743" spans="1:34" x14ac:dyDescent="0.25">
      <c r="A743">
        <v>742</v>
      </c>
      <c r="F743" t="s">
        <v>1413</v>
      </c>
      <c r="G743" t="s">
        <v>1413</v>
      </c>
      <c r="H743" t="s">
        <v>1413</v>
      </c>
      <c r="I743" t="s">
        <v>64</v>
      </c>
      <c r="L743" t="s">
        <v>65</v>
      </c>
      <c r="M743">
        <v>4</v>
      </c>
      <c r="O743">
        <v>25</v>
      </c>
      <c r="P743">
        <v>100</v>
      </c>
      <c r="Q743">
        <v>15469765</v>
      </c>
      <c r="R743" t="str">
        <f t="shared" si="22"/>
        <v>154697</v>
      </c>
      <c r="S743" t="str">
        <f t="shared" si="23"/>
        <v>1546</v>
      </c>
      <c r="V743" t="s">
        <v>1299</v>
      </c>
      <c r="Y743" t="s">
        <v>1369</v>
      </c>
      <c r="Z743">
        <v>956034</v>
      </c>
      <c r="AA743" t="s">
        <v>1370</v>
      </c>
      <c r="AB743" t="s">
        <v>1371</v>
      </c>
      <c r="AG743" t="str">
        <f>VLOOKUP(F743,TD_AJUSTE!$A$2:$D$780,3,0)</f>
        <v>APITO</v>
      </c>
      <c r="AH743" t="str">
        <f>VLOOKUP(F743,TD_AJUSTE!$A$2:$D$780,4,0)</f>
        <v>MATERIAL ESPORTIVO</v>
      </c>
    </row>
    <row r="744" spans="1:34" x14ac:dyDescent="0.25">
      <c r="A744">
        <v>743</v>
      </c>
      <c r="F744" t="s">
        <v>3398</v>
      </c>
      <c r="G744" t="s">
        <v>1414</v>
      </c>
      <c r="H744" t="s">
        <v>1414</v>
      </c>
      <c r="I744" t="s">
        <v>64</v>
      </c>
      <c r="L744" t="s">
        <v>65</v>
      </c>
      <c r="M744">
        <v>1</v>
      </c>
      <c r="O744">
        <v>170</v>
      </c>
      <c r="P744">
        <v>170</v>
      </c>
      <c r="Q744">
        <v>15469494</v>
      </c>
      <c r="R744" t="str">
        <f t="shared" si="22"/>
        <v>154694</v>
      </c>
      <c r="S744" t="str">
        <f t="shared" si="23"/>
        <v>1546</v>
      </c>
      <c r="V744" t="s">
        <v>1299</v>
      </c>
      <c r="Y744" t="s">
        <v>1369</v>
      </c>
      <c r="Z744">
        <v>956034</v>
      </c>
      <c r="AA744" t="s">
        <v>1370</v>
      </c>
      <c r="AB744" t="s">
        <v>1371</v>
      </c>
      <c r="AG744">
        <f>VLOOKUP(F744,TD_AJUSTE!$A$2:$D$780,3,0)</f>
        <v>0</v>
      </c>
      <c r="AH744">
        <f>VLOOKUP(F744,TD_AJUSTE!$A$2:$D$780,4,0)</f>
        <v>0</v>
      </c>
    </row>
    <row r="745" spans="1:34" x14ac:dyDescent="0.25">
      <c r="A745">
        <v>744</v>
      </c>
      <c r="F745" t="s">
        <v>1352</v>
      </c>
      <c r="G745" t="s">
        <v>1415</v>
      </c>
      <c r="H745" t="s">
        <v>1415</v>
      </c>
      <c r="I745" t="s">
        <v>64</v>
      </c>
      <c r="L745" t="s">
        <v>65</v>
      </c>
      <c r="M745">
        <v>1</v>
      </c>
      <c r="O745">
        <v>115</v>
      </c>
      <c r="P745">
        <v>115</v>
      </c>
      <c r="Q745">
        <v>15469505</v>
      </c>
      <c r="R745" t="str">
        <f t="shared" si="22"/>
        <v>154695</v>
      </c>
      <c r="S745" t="str">
        <f t="shared" si="23"/>
        <v>1546</v>
      </c>
      <c r="V745" t="s">
        <v>1299</v>
      </c>
      <c r="Y745" t="s">
        <v>1369</v>
      </c>
      <c r="Z745">
        <v>956034</v>
      </c>
      <c r="AA745" t="s">
        <v>1370</v>
      </c>
      <c r="AB745" t="s">
        <v>1371</v>
      </c>
      <c r="AG745">
        <f>VLOOKUP(F745,TD_AJUSTE!$A$2:$D$780,3,0)</f>
        <v>0</v>
      </c>
      <c r="AH745">
        <f>VLOOKUP(F745,TD_AJUSTE!$A$2:$D$780,4,0)</f>
        <v>0</v>
      </c>
    </row>
    <row r="746" spans="1:34" x14ac:dyDescent="0.25">
      <c r="A746">
        <v>745</v>
      </c>
      <c r="F746" t="s">
        <v>121</v>
      </c>
      <c r="G746" t="s">
        <v>121</v>
      </c>
      <c r="H746" t="s">
        <v>121</v>
      </c>
      <c r="I746" t="s">
        <v>64</v>
      </c>
      <c r="L746" t="s">
        <v>65</v>
      </c>
      <c r="M746">
        <v>70</v>
      </c>
      <c r="O746">
        <v>18.39</v>
      </c>
      <c r="P746">
        <v>1287.3</v>
      </c>
      <c r="Q746">
        <v>15469768</v>
      </c>
      <c r="R746" t="str">
        <f t="shared" si="22"/>
        <v>154697</v>
      </c>
      <c r="S746" t="str">
        <f t="shared" si="23"/>
        <v>1546</v>
      </c>
      <c r="V746" t="s">
        <v>1299</v>
      </c>
      <c r="Y746" t="s">
        <v>1369</v>
      </c>
      <c r="Z746">
        <v>956034</v>
      </c>
      <c r="AA746" t="s">
        <v>1370</v>
      </c>
      <c r="AB746" t="s">
        <v>1371</v>
      </c>
      <c r="AG746">
        <f>VLOOKUP(F746,TD_AJUSTE!$A$2:$D$780,3,0)</f>
        <v>0</v>
      </c>
      <c r="AH746">
        <f>VLOOKUP(F746,TD_AJUSTE!$A$2:$D$780,4,0)</f>
        <v>0</v>
      </c>
    </row>
    <row r="747" spans="1:34" x14ac:dyDescent="0.25">
      <c r="A747">
        <v>746</v>
      </c>
      <c r="F747" t="s">
        <v>3399</v>
      </c>
      <c r="G747" t="s">
        <v>1416</v>
      </c>
      <c r="H747" t="s">
        <v>1416</v>
      </c>
      <c r="I747" t="s">
        <v>64</v>
      </c>
      <c r="L747" t="s">
        <v>68</v>
      </c>
      <c r="M747">
        <v>45</v>
      </c>
      <c r="O747">
        <v>7</v>
      </c>
      <c r="P747">
        <v>315</v>
      </c>
      <c r="Q747">
        <v>15469851</v>
      </c>
      <c r="R747" t="str">
        <f t="shared" si="22"/>
        <v>154698</v>
      </c>
      <c r="S747" t="str">
        <f t="shared" si="23"/>
        <v>1546</v>
      </c>
      <c r="V747" t="s">
        <v>1299</v>
      </c>
      <c r="Y747" t="s">
        <v>1369</v>
      </c>
      <c r="Z747">
        <v>956034</v>
      </c>
      <c r="AA747" t="s">
        <v>1370</v>
      </c>
      <c r="AB747" t="s">
        <v>1371</v>
      </c>
      <c r="AG747">
        <f>VLOOKUP(F747,TD_AJUSTE!$A$2:$D$780,3,0)</f>
        <v>0</v>
      </c>
      <c r="AH747">
        <f>VLOOKUP(F747,TD_AJUSTE!$A$2:$D$780,4,0)</f>
        <v>0</v>
      </c>
    </row>
    <row r="748" spans="1:34" x14ac:dyDescent="0.25">
      <c r="A748">
        <v>747</v>
      </c>
      <c r="F748" t="s">
        <v>3182</v>
      </c>
      <c r="G748" t="s">
        <v>1417</v>
      </c>
      <c r="H748" t="s">
        <v>1418</v>
      </c>
      <c r="I748" t="s">
        <v>64</v>
      </c>
      <c r="L748" t="s">
        <v>65</v>
      </c>
      <c r="M748">
        <v>75</v>
      </c>
      <c r="O748">
        <v>55</v>
      </c>
      <c r="P748">
        <v>4125</v>
      </c>
      <c r="Q748">
        <v>15307924</v>
      </c>
      <c r="R748" t="str">
        <f t="shared" si="22"/>
        <v>153079</v>
      </c>
      <c r="S748" t="str">
        <f t="shared" si="23"/>
        <v>1530</v>
      </c>
      <c r="V748" t="s">
        <v>739</v>
      </c>
      <c r="Y748" t="s">
        <v>1419</v>
      </c>
      <c r="Z748">
        <v>956051</v>
      </c>
      <c r="AA748" t="s">
        <v>1420</v>
      </c>
      <c r="AB748" t="s">
        <v>1421</v>
      </c>
      <c r="AG748">
        <f>VLOOKUP(F748,TD_AJUSTE!$A$2:$D$780,3,0)</f>
        <v>0</v>
      </c>
      <c r="AH748">
        <f>VLOOKUP(F748,TD_AJUSTE!$A$2:$D$780,4,0)</f>
        <v>0</v>
      </c>
    </row>
    <row r="749" spans="1:34" x14ac:dyDescent="0.25">
      <c r="A749">
        <v>748</v>
      </c>
      <c r="F749" t="s">
        <v>130</v>
      </c>
      <c r="G749" t="s">
        <v>834</v>
      </c>
      <c r="H749" t="s">
        <v>834</v>
      </c>
      <c r="I749" t="s">
        <v>32</v>
      </c>
      <c r="L749" t="s">
        <v>120</v>
      </c>
      <c r="M749">
        <v>6</v>
      </c>
      <c r="O749">
        <v>169.9</v>
      </c>
      <c r="P749">
        <v>1019.4</v>
      </c>
      <c r="Q749">
        <v>15307933</v>
      </c>
      <c r="R749" t="str">
        <f t="shared" si="22"/>
        <v>153079</v>
      </c>
      <c r="S749" t="str">
        <f t="shared" si="23"/>
        <v>1530</v>
      </c>
      <c r="V749" t="s">
        <v>739</v>
      </c>
      <c r="Y749" t="s">
        <v>1419</v>
      </c>
      <c r="Z749">
        <v>956051</v>
      </c>
      <c r="AA749" t="s">
        <v>1420</v>
      </c>
      <c r="AB749" t="s">
        <v>1421</v>
      </c>
      <c r="AG749" t="str">
        <f>VLOOKUP(F749,TD_AJUSTE!$A$2:$D$780,3,0)</f>
        <v>BANNER</v>
      </c>
      <c r="AH749" t="str">
        <f>VLOOKUP(F749,TD_AJUSTE!$A$2:$D$780,4,0)</f>
        <v>Comunicação</v>
      </c>
    </row>
    <row r="750" spans="1:34" x14ac:dyDescent="0.25">
      <c r="A750">
        <v>749</v>
      </c>
      <c r="F750" t="s">
        <v>100</v>
      </c>
      <c r="G750" t="s">
        <v>100</v>
      </c>
      <c r="H750" t="s">
        <v>101</v>
      </c>
      <c r="I750" t="s">
        <v>64</v>
      </c>
      <c r="L750" t="s">
        <v>65</v>
      </c>
      <c r="M750">
        <v>75</v>
      </c>
      <c r="O750">
        <v>17.010000000000002</v>
      </c>
      <c r="P750">
        <v>1275.75</v>
      </c>
      <c r="Q750">
        <v>15307925</v>
      </c>
      <c r="R750" t="str">
        <f t="shared" si="22"/>
        <v>153079</v>
      </c>
      <c r="S750" t="str">
        <f t="shared" si="23"/>
        <v>1530</v>
      </c>
      <c r="V750" t="s">
        <v>739</v>
      </c>
      <c r="Y750" t="s">
        <v>1419</v>
      </c>
      <c r="Z750">
        <v>956051</v>
      </c>
      <c r="AA750" t="s">
        <v>1420</v>
      </c>
      <c r="AB750" t="s">
        <v>1421</v>
      </c>
      <c r="AG750" t="str">
        <f>VLOOKUP(F750,TD_AJUSTE!$A$2:$D$780,3,0)</f>
        <v>SQUEEZE</v>
      </c>
      <c r="AH750" t="str">
        <f>VLOOKUP(F750,TD_AJUSTE!$A$2:$D$780,4,0)</f>
        <v>Material Físico</v>
      </c>
    </row>
    <row r="751" spans="1:34" x14ac:dyDescent="0.25">
      <c r="A751">
        <v>750</v>
      </c>
      <c r="F751" t="s">
        <v>1018</v>
      </c>
      <c r="G751" t="s">
        <v>1422</v>
      </c>
      <c r="H751" t="s">
        <v>1423</v>
      </c>
      <c r="I751" t="s">
        <v>64</v>
      </c>
      <c r="L751" t="s">
        <v>65</v>
      </c>
      <c r="M751">
        <v>75</v>
      </c>
      <c r="O751">
        <v>360</v>
      </c>
      <c r="P751">
        <v>27000</v>
      </c>
      <c r="Q751">
        <v>15307922</v>
      </c>
      <c r="R751" t="str">
        <f t="shared" si="22"/>
        <v>153079</v>
      </c>
      <c r="S751" t="str">
        <f t="shared" si="23"/>
        <v>1530</v>
      </c>
      <c r="V751" t="s">
        <v>739</v>
      </c>
      <c r="Y751" t="s">
        <v>1419</v>
      </c>
      <c r="Z751">
        <v>956051</v>
      </c>
      <c r="AA751" t="s">
        <v>1420</v>
      </c>
      <c r="AB751" t="s">
        <v>1421</v>
      </c>
      <c r="AG751">
        <f>VLOOKUP(F751,TD_AJUSTE!$A$2:$D$780,3,0)</f>
        <v>0</v>
      </c>
      <c r="AH751">
        <f>VLOOKUP(F751,TD_AJUSTE!$A$2:$D$780,4,0)</f>
        <v>0</v>
      </c>
    </row>
    <row r="752" spans="1:34" x14ac:dyDescent="0.25">
      <c r="A752">
        <v>751</v>
      </c>
      <c r="F752" t="s">
        <v>1351</v>
      </c>
      <c r="G752" t="s">
        <v>1351</v>
      </c>
      <c r="H752" t="s">
        <v>896</v>
      </c>
      <c r="I752" t="s">
        <v>64</v>
      </c>
      <c r="L752" t="s">
        <v>68</v>
      </c>
      <c r="M752">
        <v>150</v>
      </c>
      <c r="O752">
        <v>44.9</v>
      </c>
      <c r="P752">
        <v>6735</v>
      </c>
      <c r="Q752">
        <v>15307927</v>
      </c>
      <c r="R752" t="str">
        <f t="shared" si="22"/>
        <v>153079</v>
      </c>
      <c r="S752" t="str">
        <f t="shared" si="23"/>
        <v>1530</v>
      </c>
      <c r="V752" t="s">
        <v>739</v>
      </c>
      <c r="Y752" t="s">
        <v>1419</v>
      </c>
      <c r="Z752">
        <v>956051</v>
      </c>
      <c r="AA752" t="s">
        <v>1420</v>
      </c>
      <c r="AB752" t="s">
        <v>1421</v>
      </c>
      <c r="AG752" t="str">
        <f>VLOOKUP(F752,TD_AJUSTE!$A$2:$D$780,3,0)</f>
        <v>CAMISA</v>
      </c>
      <c r="AH752" t="str">
        <f>VLOOKUP(F752,TD_AJUSTE!$A$2:$D$780,4,0)</f>
        <v>Uniforme</v>
      </c>
    </row>
    <row r="753" spans="1:34" x14ac:dyDescent="0.25">
      <c r="A753">
        <v>752</v>
      </c>
      <c r="F753" t="s">
        <v>1306</v>
      </c>
      <c r="G753" t="s">
        <v>1306</v>
      </c>
      <c r="H753" t="s">
        <v>1305</v>
      </c>
      <c r="I753" t="s">
        <v>64</v>
      </c>
      <c r="L753" t="s">
        <v>65</v>
      </c>
      <c r="M753">
        <v>30</v>
      </c>
      <c r="O753">
        <v>107</v>
      </c>
      <c r="P753">
        <v>3210</v>
      </c>
      <c r="Q753">
        <v>15307923</v>
      </c>
      <c r="R753" t="str">
        <f t="shared" si="22"/>
        <v>153079</v>
      </c>
      <c r="S753" t="str">
        <f t="shared" si="23"/>
        <v>1530</v>
      </c>
      <c r="V753" t="s">
        <v>739</v>
      </c>
      <c r="Y753" t="s">
        <v>1419</v>
      </c>
      <c r="Z753">
        <v>956051</v>
      </c>
      <c r="AA753" t="s">
        <v>1420</v>
      </c>
      <c r="AB753" t="s">
        <v>1421</v>
      </c>
      <c r="AG753" t="str">
        <f>VLOOKUP(F753,TD_AJUSTE!$A$2:$D$780,3,0)</f>
        <v>TATAME</v>
      </c>
      <c r="AH753" t="str">
        <f>VLOOKUP(F753,TD_AJUSTE!$A$2:$D$780,4,0)</f>
        <v>Material Esportivo</v>
      </c>
    </row>
    <row r="754" spans="1:34" x14ac:dyDescent="0.25">
      <c r="A754">
        <v>753</v>
      </c>
      <c r="F754" t="s">
        <v>1424</v>
      </c>
      <c r="G754" t="s">
        <v>1424</v>
      </c>
      <c r="H754" t="s">
        <v>1425</v>
      </c>
      <c r="I754" t="s">
        <v>32</v>
      </c>
      <c r="L754" t="s">
        <v>33</v>
      </c>
      <c r="M754">
        <v>8</v>
      </c>
      <c r="O754">
        <v>2150</v>
      </c>
      <c r="P754">
        <v>17200</v>
      </c>
      <c r="Q754">
        <v>15307879</v>
      </c>
      <c r="R754" t="str">
        <f t="shared" si="22"/>
        <v>153078</v>
      </c>
      <c r="S754" t="str">
        <f t="shared" si="23"/>
        <v>1530</v>
      </c>
      <c r="V754" t="s">
        <v>739</v>
      </c>
      <c r="Y754" t="s">
        <v>1419</v>
      </c>
      <c r="Z754">
        <v>956051</v>
      </c>
      <c r="AA754" t="s">
        <v>1420</v>
      </c>
      <c r="AB754" t="s">
        <v>1421</v>
      </c>
      <c r="AG754">
        <f>VLOOKUP(F754,TD_AJUSTE!$A$2:$D$780,3,0)</f>
        <v>0</v>
      </c>
      <c r="AH754">
        <f>VLOOKUP(F754,TD_AJUSTE!$A$2:$D$780,4,0)</f>
        <v>0</v>
      </c>
    </row>
    <row r="755" spans="1:34" x14ac:dyDescent="0.25">
      <c r="A755">
        <v>754</v>
      </c>
      <c r="F755" t="s">
        <v>586</v>
      </c>
      <c r="G755" t="s">
        <v>1426</v>
      </c>
      <c r="H755" t="s">
        <v>1427</v>
      </c>
      <c r="I755" t="s">
        <v>32</v>
      </c>
      <c r="L755" t="s">
        <v>33</v>
      </c>
      <c r="M755">
        <v>8</v>
      </c>
      <c r="O755">
        <v>2070</v>
      </c>
      <c r="P755">
        <v>16560</v>
      </c>
      <c r="Q755">
        <v>15307893</v>
      </c>
      <c r="R755" t="str">
        <f t="shared" si="22"/>
        <v>153078</v>
      </c>
      <c r="S755" t="str">
        <f t="shared" si="23"/>
        <v>1530</v>
      </c>
      <c r="V755" t="s">
        <v>739</v>
      </c>
      <c r="Y755" t="s">
        <v>1419</v>
      </c>
      <c r="Z755">
        <v>956051</v>
      </c>
      <c r="AA755" t="s">
        <v>1420</v>
      </c>
      <c r="AB755" t="s">
        <v>1421</v>
      </c>
      <c r="AG755" t="str">
        <f>VLOOKUP(F755,TD_AJUSTE!$A$2:$D$780,3,0)</f>
        <v>ASSESSORIA CONTÁBIL</v>
      </c>
      <c r="AH755" t="str">
        <f>VLOOKUP(F755,TD_AJUSTE!$A$2:$D$780,4,0)</f>
        <v>Contábil</v>
      </c>
    </row>
    <row r="756" spans="1:34" x14ac:dyDescent="0.25">
      <c r="A756">
        <v>755</v>
      </c>
      <c r="F756" t="s">
        <v>3400</v>
      </c>
      <c r="G756" t="s">
        <v>1428</v>
      </c>
      <c r="H756" t="s">
        <v>1428</v>
      </c>
      <c r="I756" t="s">
        <v>32</v>
      </c>
      <c r="L756" t="s">
        <v>120</v>
      </c>
      <c r="M756">
        <v>4164</v>
      </c>
      <c r="O756">
        <v>0.16</v>
      </c>
      <c r="P756">
        <v>666.24</v>
      </c>
      <c r="Q756">
        <v>15307935</v>
      </c>
      <c r="R756" t="str">
        <f t="shared" si="22"/>
        <v>153079</v>
      </c>
      <c r="S756" t="str">
        <f t="shared" si="23"/>
        <v>1530</v>
      </c>
      <c r="V756" t="s">
        <v>739</v>
      </c>
      <c r="Y756" t="s">
        <v>1419</v>
      </c>
      <c r="Z756">
        <v>956051</v>
      </c>
      <c r="AA756" t="s">
        <v>1420</v>
      </c>
      <c r="AB756" t="s">
        <v>1421</v>
      </c>
      <c r="AG756">
        <f>VLOOKUP(F756,TD_AJUSTE!$A$2:$D$780,3,0)</f>
        <v>0</v>
      </c>
      <c r="AH756">
        <f>VLOOKUP(F756,TD_AJUSTE!$A$2:$D$780,4,0)</f>
        <v>0</v>
      </c>
    </row>
    <row r="757" spans="1:34" x14ac:dyDescent="0.25">
      <c r="A757">
        <v>756</v>
      </c>
      <c r="F757" t="s">
        <v>1429</v>
      </c>
      <c r="G757" t="s">
        <v>1429</v>
      </c>
      <c r="H757" t="s">
        <v>225</v>
      </c>
      <c r="I757" t="s">
        <v>32</v>
      </c>
      <c r="L757" t="s">
        <v>33</v>
      </c>
      <c r="M757">
        <v>8</v>
      </c>
      <c r="O757">
        <v>1750</v>
      </c>
      <c r="P757">
        <v>14000</v>
      </c>
      <c r="Q757">
        <v>15307882</v>
      </c>
      <c r="R757" t="str">
        <f t="shared" si="22"/>
        <v>153078</v>
      </c>
      <c r="S757" t="str">
        <f t="shared" si="23"/>
        <v>1530</v>
      </c>
      <c r="V757" t="s">
        <v>739</v>
      </c>
      <c r="Y757" t="s">
        <v>1419</v>
      </c>
      <c r="Z757">
        <v>956051</v>
      </c>
      <c r="AA757" t="s">
        <v>1420</v>
      </c>
      <c r="AB757" t="s">
        <v>1421</v>
      </c>
      <c r="AG757" t="str">
        <f>VLOOKUP(F757,TD_AJUSTE!$A$2:$D$780,3,0)</f>
        <v>MONITOR</v>
      </c>
      <c r="AH757" t="str">
        <f>VLOOKUP(F757,TD_AJUSTE!$A$2:$D$780,4,0)</f>
        <v>Recursos Humanos</v>
      </c>
    </row>
    <row r="758" spans="1:34" x14ac:dyDescent="0.25">
      <c r="A758">
        <v>757</v>
      </c>
      <c r="F758" t="s">
        <v>116</v>
      </c>
      <c r="G758" t="s">
        <v>116</v>
      </c>
      <c r="H758" t="s">
        <v>117</v>
      </c>
      <c r="I758" t="s">
        <v>32</v>
      </c>
      <c r="L758" t="s">
        <v>33</v>
      </c>
      <c r="M758">
        <v>9</v>
      </c>
      <c r="O758">
        <v>5000</v>
      </c>
      <c r="P758">
        <v>45000</v>
      </c>
      <c r="Q758">
        <v>15307874</v>
      </c>
      <c r="R758" t="str">
        <f t="shared" si="22"/>
        <v>153078</v>
      </c>
      <c r="S758" t="str">
        <f t="shared" si="23"/>
        <v>1530</v>
      </c>
      <c r="V758" t="s">
        <v>739</v>
      </c>
      <c r="Y758" t="s">
        <v>1419</v>
      </c>
      <c r="Z758">
        <v>956051</v>
      </c>
      <c r="AA758" t="s">
        <v>1420</v>
      </c>
      <c r="AB758" t="s">
        <v>1421</v>
      </c>
      <c r="AG758" t="str">
        <f>VLOOKUP(F758,TD_AJUSTE!$A$2:$D$780,3,0)</f>
        <v>COORDENADOR GERAL</v>
      </c>
      <c r="AH758" t="str">
        <f>VLOOKUP(F758,TD_AJUSTE!$A$2:$D$780,4,0)</f>
        <v>RECURSOS HUMANOS</v>
      </c>
    </row>
    <row r="759" spans="1:34" x14ac:dyDescent="0.25">
      <c r="A759">
        <v>758</v>
      </c>
      <c r="F759" t="s">
        <v>3344</v>
      </c>
      <c r="G759" t="s">
        <v>1430</v>
      </c>
      <c r="H759" t="s">
        <v>1430</v>
      </c>
      <c r="I759" t="s">
        <v>32</v>
      </c>
      <c r="L759" t="s">
        <v>120</v>
      </c>
      <c r="M759">
        <v>300</v>
      </c>
      <c r="O759">
        <v>5.5</v>
      </c>
      <c r="P759">
        <v>1650</v>
      </c>
      <c r="Q759">
        <v>15307936</v>
      </c>
      <c r="R759" t="str">
        <f t="shared" si="22"/>
        <v>153079</v>
      </c>
      <c r="S759" t="str">
        <f t="shared" si="23"/>
        <v>1530</v>
      </c>
      <c r="V759" t="s">
        <v>739</v>
      </c>
      <c r="Y759" t="s">
        <v>1419</v>
      </c>
      <c r="Z759">
        <v>956051</v>
      </c>
      <c r="AA759" t="s">
        <v>1420</v>
      </c>
      <c r="AB759" t="s">
        <v>1421</v>
      </c>
      <c r="AG759" t="str">
        <f>VLOOKUP(F759,TD_AJUSTE!$A$2:$D$780,3,0)</f>
        <v>IMPRESSÃO</v>
      </c>
      <c r="AH759" t="str">
        <f>VLOOKUP(F759,TD_AJUSTE!$A$2:$D$780,4,0)</f>
        <v>Comunicação</v>
      </c>
    </row>
    <row r="760" spans="1:34" x14ac:dyDescent="0.25">
      <c r="A760">
        <v>759</v>
      </c>
      <c r="F760" t="s">
        <v>1431</v>
      </c>
      <c r="G760" t="s">
        <v>1431</v>
      </c>
      <c r="H760" t="s">
        <v>1432</v>
      </c>
      <c r="I760" t="s">
        <v>64</v>
      </c>
      <c r="L760" t="s">
        <v>68</v>
      </c>
      <c r="M760">
        <v>150</v>
      </c>
      <c r="O760">
        <v>44</v>
      </c>
      <c r="P760">
        <v>6600</v>
      </c>
      <c r="Q760">
        <v>15307926</v>
      </c>
      <c r="R760" t="str">
        <f t="shared" si="22"/>
        <v>153079</v>
      </c>
      <c r="S760" t="str">
        <f t="shared" si="23"/>
        <v>1530</v>
      </c>
      <c r="V760" t="s">
        <v>739</v>
      </c>
      <c r="Y760" t="s">
        <v>1419</v>
      </c>
      <c r="Z760">
        <v>956051</v>
      </c>
      <c r="AA760" t="s">
        <v>1420</v>
      </c>
      <c r="AB760" t="s">
        <v>1421</v>
      </c>
      <c r="AG760" t="str">
        <f>VLOOKUP(F760,TD_AJUSTE!$A$2:$D$780,3,0)</f>
        <v>CALÇÃO/SHORT</v>
      </c>
      <c r="AH760" t="str">
        <f>VLOOKUP(F760,TD_AJUSTE!$A$2:$D$780,4,0)</f>
        <v>Uniforme</v>
      </c>
    </row>
    <row r="761" spans="1:34" x14ac:dyDescent="0.25">
      <c r="A761">
        <v>760</v>
      </c>
      <c r="F761" t="s">
        <v>1433</v>
      </c>
      <c r="G761" t="s">
        <v>1433</v>
      </c>
      <c r="H761" t="s">
        <v>1434</v>
      </c>
      <c r="I761" t="s">
        <v>32</v>
      </c>
      <c r="L761" t="s">
        <v>33</v>
      </c>
      <c r="M761">
        <v>9</v>
      </c>
      <c r="O761">
        <v>3731.5</v>
      </c>
      <c r="P761">
        <v>33583.5</v>
      </c>
      <c r="Q761">
        <v>15307877</v>
      </c>
      <c r="R761" t="str">
        <f t="shared" si="22"/>
        <v>153078</v>
      </c>
      <c r="S761" t="str">
        <f t="shared" si="23"/>
        <v>1530</v>
      </c>
      <c r="V761" t="s">
        <v>739</v>
      </c>
      <c r="Y761" t="s">
        <v>1419</v>
      </c>
      <c r="Z761">
        <v>956051</v>
      </c>
      <c r="AA761" t="s">
        <v>1420</v>
      </c>
      <c r="AB761" t="s">
        <v>1421</v>
      </c>
      <c r="AG761">
        <f>VLOOKUP(F761,TD_AJUSTE!$A$2:$D$780,3,0)</f>
        <v>0</v>
      </c>
      <c r="AH761">
        <f>VLOOKUP(F761,TD_AJUSTE!$A$2:$D$780,4,0)</f>
        <v>0</v>
      </c>
    </row>
    <row r="762" spans="1:34" x14ac:dyDescent="0.25">
      <c r="A762">
        <v>761</v>
      </c>
      <c r="F762" t="s">
        <v>3401</v>
      </c>
      <c r="G762" t="s">
        <v>1435</v>
      </c>
      <c r="H762" t="s">
        <v>1436</v>
      </c>
      <c r="I762" t="s">
        <v>32</v>
      </c>
      <c r="L762" t="s">
        <v>33</v>
      </c>
      <c r="M762">
        <v>9</v>
      </c>
      <c r="O762">
        <v>2375</v>
      </c>
      <c r="P762">
        <v>21375</v>
      </c>
      <c r="Q762">
        <v>15307878</v>
      </c>
      <c r="R762" t="str">
        <f t="shared" si="22"/>
        <v>153078</v>
      </c>
      <c r="S762" t="str">
        <f t="shared" si="23"/>
        <v>1530</v>
      </c>
      <c r="V762" t="s">
        <v>739</v>
      </c>
      <c r="Y762" t="s">
        <v>1419</v>
      </c>
      <c r="Z762">
        <v>956051</v>
      </c>
      <c r="AA762" t="s">
        <v>1420</v>
      </c>
      <c r="AB762" t="s">
        <v>1421</v>
      </c>
      <c r="AG762">
        <f>VLOOKUP(F762,TD_AJUSTE!$A$2:$D$780,3,0)</f>
        <v>0</v>
      </c>
      <c r="AH762">
        <f>VLOOKUP(F762,TD_AJUSTE!$A$2:$D$780,4,0)</f>
        <v>0</v>
      </c>
    </row>
    <row r="763" spans="1:34" x14ac:dyDescent="0.25">
      <c r="A763">
        <v>1674</v>
      </c>
      <c r="F763" t="s">
        <v>1437</v>
      </c>
      <c r="G763" t="s">
        <v>1438</v>
      </c>
      <c r="H763" t="s">
        <v>1439</v>
      </c>
      <c r="I763" t="s">
        <v>32</v>
      </c>
      <c r="L763" t="s">
        <v>33</v>
      </c>
      <c r="M763">
        <v>8</v>
      </c>
      <c r="O763">
        <v>12000</v>
      </c>
      <c r="P763">
        <v>96000</v>
      </c>
      <c r="Q763">
        <v>15508109</v>
      </c>
      <c r="R763" t="str">
        <f t="shared" si="22"/>
        <v>155081</v>
      </c>
      <c r="S763" t="str">
        <f t="shared" si="23"/>
        <v>1550</v>
      </c>
      <c r="V763" t="s">
        <v>34</v>
      </c>
      <c r="Y763" t="s">
        <v>242</v>
      </c>
      <c r="Z763">
        <v>963025</v>
      </c>
      <c r="AA763" t="s">
        <v>243</v>
      </c>
      <c r="AB763" t="s">
        <v>244</v>
      </c>
      <c r="AG763" t="str">
        <f>VLOOKUP(F763,TD_AJUSTE!$A$2:$D$780,3,0)</f>
        <v>COORDENADOR DE NÚCLEO</v>
      </c>
      <c r="AH763" t="str">
        <f>VLOOKUP(F763,TD_AJUSTE!$A$2:$D$780,4,0)</f>
        <v>Recursos Humanos</v>
      </c>
    </row>
    <row r="764" spans="1:34" x14ac:dyDescent="0.25">
      <c r="A764">
        <v>1016</v>
      </c>
      <c r="F764" t="s">
        <v>1440</v>
      </c>
      <c r="G764" t="s">
        <v>1440</v>
      </c>
      <c r="H764" t="s">
        <v>1441</v>
      </c>
      <c r="I764" t="s">
        <v>32</v>
      </c>
      <c r="L764" t="s">
        <v>33</v>
      </c>
      <c r="M764">
        <v>3</v>
      </c>
      <c r="O764">
        <v>3180</v>
      </c>
      <c r="P764">
        <v>9540</v>
      </c>
      <c r="Q764">
        <v>15453323</v>
      </c>
      <c r="R764" t="str">
        <f t="shared" si="22"/>
        <v>154533</v>
      </c>
      <c r="S764" t="str">
        <f t="shared" si="23"/>
        <v>1545</v>
      </c>
      <c r="V764" t="s">
        <v>34</v>
      </c>
      <c r="Y764" t="s">
        <v>769</v>
      </c>
      <c r="Z764">
        <v>958774</v>
      </c>
      <c r="AA764" t="s">
        <v>770</v>
      </c>
      <c r="AB764" t="s">
        <v>771</v>
      </c>
      <c r="AG764" t="str">
        <f>VLOOKUP(F764,TD_AJUSTE!$A$2:$D$780,3,0)</f>
        <v>COORDENADOR DE PRODUÇÃO</v>
      </c>
      <c r="AH764" t="str">
        <f>VLOOKUP(F764,TD_AJUSTE!$A$2:$D$780,4,0)</f>
        <v>RECURSOS HUMANOS</v>
      </c>
    </row>
    <row r="765" spans="1:34" x14ac:dyDescent="0.25">
      <c r="A765">
        <v>790</v>
      </c>
      <c r="F765" t="s">
        <v>1442</v>
      </c>
      <c r="G765" t="s">
        <v>1442</v>
      </c>
      <c r="H765" t="s">
        <v>1442</v>
      </c>
      <c r="I765" t="s">
        <v>32</v>
      </c>
      <c r="L765" t="s">
        <v>33</v>
      </c>
      <c r="M765">
        <v>7</v>
      </c>
      <c r="O765">
        <v>3400</v>
      </c>
      <c r="P765">
        <v>23800</v>
      </c>
      <c r="Q765">
        <v>15495287</v>
      </c>
      <c r="R765" t="str">
        <f t="shared" si="22"/>
        <v>154952</v>
      </c>
      <c r="S765" t="str">
        <f t="shared" si="23"/>
        <v>1549</v>
      </c>
      <c r="V765" t="s">
        <v>34</v>
      </c>
      <c r="Y765" t="s">
        <v>35</v>
      </c>
      <c r="Z765">
        <v>959816</v>
      </c>
      <c r="AA765" t="s">
        <v>36</v>
      </c>
      <c r="AB765" t="s">
        <v>37</v>
      </c>
      <c r="AG765" t="str">
        <f>VLOOKUP(F765,TD_AJUSTE!$A$2:$D$780,3,0)</f>
        <v>COORDENADOR DE PROJETO</v>
      </c>
      <c r="AH765" t="str">
        <f>VLOOKUP(F765,TD_AJUSTE!$A$2:$D$780,4,0)</f>
        <v>RECURSOS HUMANOS</v>
      </c>
    </row>
    <row r="766" spans="1:34" x14ac:dyDescent="0.25">
      <c r="A766">
        <v>349</v>
      </c>
      <c r="F766" t="s">
        <v>116</v>
      </c>
      <c r="G766" t="s">
        <v>116</v>
      </c>
      <c r="H766" t="s">
        <v>117</v>
      </c>
      <c r="I766" t="s">
        <v>32</v>
      </c>
      <c r="L766" t="s">
        <v>33</v>
      </c>
      <c r="M766">
        <v>7</v>
      </c>
      <c r="O766">
        <v>3000</v>
      </c>
      <c r="P766">
        <v>21000</v>
      </c>
      <c r="Q766">
        <v>15286546</v>
      </c>
      <c r="R766" t="str">
        <f t="shared" si="22"/>
        <v>152865</v>
      </c>
      <c r="S766" t="str">
        <f t="shared" si="23"/>
        <v>1528</v>
      </c>
      <c r="V766" t="s">
        <v>34</v>
      </c>
      <c r="Y766" t="s">
        <v>735</v>
      </c>
      <c r="Z766">
        <v>955753</v>
      </c>
      <c r="AA766" t="s">
        <v>736</v>
      </c>
      <c r="AB766" t="s">
        <v>737</v>
      </c>
      <c r="AG766" t="str">
        <f>VLOOKUP(F766,TD_AJUSTE!$A$2:$D$780,3,0)</f>
        <v>COORDENADOR GERAL</v>
      </c>
      <c r="AH766" t="str">
        <f>VLOOKUP(F766,TD_AJUSTE!$A$2:$D$780,4,0)</f>
        <v>RECURSOS HUMANOS</v>
      </c>
    </row>
    <row r="767" spans="1:34" x14ac:dyDescent="0.25">
      <c r="A767">
        <v>389</v>
      </c>
      <c r="F767" t="s">
        <v>116</v>
      </c>
      <c r="G767" t="s">
        <v>116</v>
      </c>
      <c r="H767" t="s">
        <v>117</v>
      </c>
      <c r="I767" t="s">
        <v>32</v>
      </c>
      <c r="L767" t="s">
        <v>33</v>
      </c>
      <c r="M767">
        <v>12</v>
      </c>
      <c r="O767">
        <v>4600</v>
      </c>
      <c r="P767">
        <v>55200</v>
      </c>
      <c r="Q767">
        <v>15359775</v>
      </c>
      <c r="R767" t="str">
        <f t="shared" si="22"/>
        <v>153597</v>
      </c>
      <c r="S767" t="str">
        <f t="shared" si="23"/>
        <v>1535</v>
      </c>
      <c r="V767" t="s">
        <v>34</v>
      </c>
      <c r="Y767" t="s">
        <v>235</v>
      </c>
      <c r="Z767">
        <v>955816</v>
      </c>
      <c r="AA767" t="s">
        <v>236</v>
      </c>
      <c r="AB767" t="s">
        <v>237</v>
      </c>
      <c r="AG767" t="str">
        <f>VLOOKUP(F767,TD_AJUSTE!$A$2:$D$780,3,0)</f>
        <v>COORDENADOR GERAL</v>
      </c>
      <c r="AH767" t="str">
        <f>VLOOKUP(F767,TD_AJUSTE!$A$2:$D$780,4,0)</f>
        <v>RECURSOS HUMANOS</v>
      </c>
    </row>
    <row r="768" spans="1:34" x14ac:dyDescent="0.25">
      <c r="A768">
        <v>441</v>
      </c>
      <c r="F768" t="s">
        <v>116</v>
      </c>
      <c r="G768" t="s">
        <v>116</v>
      </c>
      <c r="H768" t="s">
        <v>117</v>
      </c>
      <c r="I768" t="s">
        <v>32</v>
      </c>
      <c r="L768" t="s">
        <v>33</v>
      </c>
      <c r="M768">
        <v>12</v>
      </c>
      <c r="O768">
        <v>4600</v>
      </c>
      <c r="P768">
        <v>55200</v>
      </c>
      <c r="Q768">
        <v>15420432</v>
      </c>
      <c r="R768" t="str">
        <f t="shared" si="22"/>
        <v>154204</v>
      </c>
      <c r="S768" t="str">
        <f t="shared" si="23"/>
        <v>1542</v>
      </c>
      <c r="V768" t="s">
        <v>34</v>
      </c>
      <c r="Y768" t="s">
        <v>238</v>
      </c>
      <c r="Z768">
        <v>955910</v>
      </c>
      <c r="AA768" t="s">
        <v>236</v>
      </c>
      <c r="AB768" t="s">
        <v>239</v>
      </c>
      <c r="AG768" t="str">
        <f>VLOOKUP(F768,TD_AJUSTE!$A$2:$D$780,3,0)</f>
        <v>COORDENADOR GERAL</v>
      </c>
      <c r="AH768" t="str">
        <f>VLOOKUP(F768,TD_AJUSTE!$A$2:$D$780,4,0)</f>
        <v>RECURSOS HUMANOS</v>
      </c>
    </row>
    <row r="769" spans="1:34" x14ac:dyDescent="0.25">
      <c r="A769">
        <v>775</v>
      </c>
      <c r="F769" t="s">
        <v>116</v>
      </c>
      <c r="G769" t="s">
        <v>116</v>
      </c>
      <c r="H769" t="s">
        <v>116</v>
      </c>
      <c r="I769" t="s">
        <v>32</v>
      </c>
      <c r="L769" t="s">
        <v>33</v>
      </c>
      <c r="M769">
        <v>4</v>
      </c>
      <c r="O769">
        <v>2500</v>
      </c>
      <c r="P769">
        <v>10000</v>
      </c>
      <c r="Q769">
        <v>15294937</v>
      </c>
      <c r="R769" t="str">
        <f t="shared" si="22"/>
        <v>152949</v>
      </c>
      <c r="S769" t="str">
        <f t="shared" si="23"/>
        <v>1529</v>
      </c>
      <c r="V769" t="s">
        <v>34</v>
      </c>
      <c r="Y769" t="s">
        <v>777</v>
      </c>
      <c r="Z769">
        <v>957164</v>
      </c>
      <c r="AA769" t="s">
        <v>778</v>
      </c>
      <c r="AB769" t="s">
        <v>779</v>
      </c>
      <c r="AG769" t="str">
        <f>VLOOKUP(F769,TD_AJUSTE!$A$2:$D$780,3,0)</f>
        <v>COORDENADOR GERAL</v>
      </c>
      <c r="AH769" t="str">
        <f>VLOOKUP(F769,TD_AJUSTE!$A$2:$D$780,4,0)</f>
        <v>RECURSOS HUMANOS</v>
      </c>
    </row>
    <row r="770" spans="1:34" x14ac:dyDescent="0.25">
      <c r="A770">
        <v>1029</v>
      </c>
      <c r="F770" t="s">
        <v>116</v>
      </c>
      <c r="G770" t="s">
        <v>116</v>
      </c>
      <c r="H770" t="s">
        <v>117</v>
      </c>
      <c r="I770" t="s">
        <v>32</v>
      </c>
      <c r="L770" t="s">
        <v>33</v>
      </c>
      <c r="M770">
        <v>3</v>
      </c>
      <c r="O770">
        <v>3500</v>
      </c>
      <c r="P770">
        <v>10500</v>
      </c>
      <c r="Q770">
        <v>15453309</v>
      </c>
      <c r="R770" t="str">
        <f t="shared" ref="R770:R833" si="24">LEFT(Q770,6)</f>
        <v>154533</v>
      </c>
      <c r="S770" t="str">
        <f t="shared" ref="S770:S833" si="25">LEFT(Q770,4)</f>
        <v>1545</v>
      </c>
      <c r="V770" t="s">
        <v>34</v>
      </c>
      <c r="Y770" t="s">
        <v>769</v>
      </c>
      <c r="Z770">
        <v>958774</v>
      </c>
      <c r="AA770" t="s">
        <v>770</v>
      </c>
      <c r="AB770" t="s">
        <v>771</v>
      </c>
      <c r="AG770" t="str">
        <f>VLOOKUP(F770,TD_AJUSTE!$A$2:$D$780,3,0)</f>
        <v>COORDENADOR GERAL</v>
      </c>
      <c r="AH770" t="str">
        <f>VLOOKUP(F770,TD_AJUSTE!$A$2:$D$780,4,0)</f>
        <v>RECURSOS HUMANOS</v>
      </c>
    </row>
    <row r="771" spans="1:34" x14ac:dyDescent="0.25">
      <c r="A771">
        <v>1062</v>
      </c>
      <c r="F771" t="s">
        <v>116</v>
      </c>
      <c r="G771" t="s">
        <v>116</v>
      </c>
      <c r="H771" t="s">
        <v>116</v>
      </c>
      <c r="I771" t="s">
        <v>32</v>
      </c>
      <c r="L771" t="s">
        <v>33</v>
      </c>
      <c r="M771">
        <v>10</v>
      </c>
      <c r="O771">
        <v>3600</v>
      </c>
      <c r="P771">
        <v>36000</v>
      </c>
      <c r="Q771">
        <v>15326866</v>
      </c>
      <c r="R771" t="str">
        <f t="shared" si="24"/>
        <v>153268</v>
      </c>
      <c r="S771" t="str">
        <f t="shared" si="25"/>
        <v>1532</v>
      </c>
      <c r="V771" t="s">
        <v>34</v>
      </c>
      <c r="Y771" t="s">
        <v>849</v>
      </c>
      <c r="Z771">
        <v>957170</v>
      </c>
      <c r="AA771" t="s">
        <v>850</v>
      </c>
      <c r="AB771" t="s">
        <v>851</v>
      </c>
      <c r="AG771" t="str">
        <f>VLOOKUP(F771,TD_AJUSTE!$A$2:$D$780,3,0)</f>
        <v>COORDENADOR GERAL</v>
      </c>
      <c r="AH771" t="str">
        <f>VLOOKUP(F771,TD_AJUSTE!$A$2:$D$780,4,0)</f>
        <v>RECURSOS HUMANOS</v>
      </c>
    </row>
    <row r="772" spans="1:34" x14ac:dyDescent="0.25">
      <c r="A772">
        <v>1514</v>
      </c>
      <c r="F772" t="s">
        <v>116</v>
      </c>
      <c r="G772" t="s">
        <v>116</v>
      </c>
      <c r="H772" t="s">
        <v>116</v>
      </c>
      <c r="I772" t="s">
        <v>32</v>
      </c>
      <c r="L772" t="s">
        <v>33</v>
      </c>
      <c r="M772">
        <v>2</v>
      </c>
      <c r="O772">
        <v>3500</v>
      </c>
      <c r="P772">
        <v>7000</v>
      </c>
      <c r="Q772">
        <v>15487069</v>
      </c>
      <c r="R772" t="str">
        <f t="shared" si="24"/>
        <v>154870</v>
      </c>
      <c r="S772" t="str">
        <f t="shared" si="25"/>
        <v>1548</v>
      </c>
      <c r="V772" t="s">
        <v>34</v>
      </c>
      <c r="Y772" t="s">
        <v>253</v>
      </c>
      <c r="Z772">
        <v>962756</v>
      </c>
      <c r="AA772" t="s">
        <v>254</v>
      </c>
      <c r="AB772" t="s">
        <v>255</v>
      </c>
      <c r="AG772" t="str">
        <f>VLOOKUP(F772,TD_AJUSTE!$A$2:$D$780,3,0)</f>
        <v>COORDENADOR GERAL</v>
      </c>
      <c r="AH772" t="str">
        <f>VLOOKUP(F772,TD_AJUSTE!$A$2:$D$780,4,0)</f>
        <v>RECURSOS HUMANOS</v>
      </c>
    </row>
    <row r="773" spans="1:34" x14ac:dyDescent="0.25">
      <c r="A773">
        <v>1625</v>
      </c>
      <c r="F773" t="s">
        <v>116</v>
      </c>
      <c r="G773" t="s">
        <v>116</v>
      </c>
      <c r="H773" t="s">
        <v>116</v>
      </c>
      <c r="I773" t="s">
        <v>32</v>
      </c>
      <c r="L773" t="s">
        <v>33</v>
      </c>
      <c r="M773">
        <v>3</v>
      </c>
      <c r="O773">
        <v>4500</v>
      </c>
      <c r="P773">
        <v>13500</v>
      </c>
      <c r="Q773">
        <v>15472787</v>
      </c>
      <c r="R773" t="str">
        <f t="shared" si="24"/>
        <v>154727</v>
      </c>
      <c r="S773" t="str">
        <f t="shared" si="25"/>
        <v>1547</v>
      </c>
      <c r="V773" t="s">
        <v>34</v>
      </c>
      <c r="Y773" t="s">
        <v>40</v>
      </c>
      <c r="Z773">
        <v>963075</v>
      </c>
      <c r="AA773" t="s">
        <v>41</v>
      </c>
      <c r="AB773" t="s">
        <v>42</v>
      </c>
      <c r="AG773" t="str">
        <f>VLOOKUP(F773,TD_AJUSTE!$A$2:$D$780,3,0)</f>
        <v>COORDENADOR GERAL</v>
      </c>
      <c r="AH773" t="str">
        <f>VLOOKUP(F773,TD_AJUSTE!$A$2:$D$780,4,0)</f>
        <v>RECURSOS HUMANOS</v>
      </c>
    </row>
    <row r="774" spans="1:34" x14ac:dyDescent="0.25">
      <c r="A774">
        <v>1653</v>
      </c>
      <c r="F774" t="s">
        <v>116</v>
      </c>
      <c r="G774" t="s">
        <v>116</v>
      </c>
      <c r="H774" t="s">
        <v>116</v>
      </c>
      <c r="I774" t="s">
        <v>32</v>
      </c>
      <c r="L774" t="s">
        <v>33</v>
      </c>
      <c r="M774">
        <v>2</v>
      </c>
      <c r="O774">
        <v>3000</v>
      </c>
      <c r="P774">
        <v>6000</v>
      </c>
      <c r="Q774">
        <v>15486627</v>
      </c>
      <c r="R774" t="str">
        <f t="shared" si="24"/>
        <v>154866</v>
      </c>
      <c r="S774" t="str">
        <f t="shared" si="25"/>
        <v>1548</v>
      </c>
      <c r="V774" t="s">
        <v>34</v>
      </c>
      <c r="Y774" t="s">
        <v>231</v>
      </c>
      <c r="Z774">
        <v>962320</v>
      </c>
      <c r="AA774" t="s">
        <v>41</v>
      </c>
      <c r="AB774" t="s">
        <v>232</v>
      </c>
      <c r="AG774" t="str">
        <f>VLOOKUP(F774,TD_AJUSTE!$A$2:$D$780,3,0)</f>
        <v>COORDENADOR GERAL</v>
      </c>
      <c r="AH774" t="str">
        <f>VLOOKUP(F774,TD_AJUSTE!$A$2:$D$780,4,0)</f>
        <v>RECURSOS HUMANOS</v>
      </c>
    </row>
    <row r="775" spans="1:34" x14ac:dyDescent="0.25">
      <c r="A775">
        <v>88</v>
      </c>
      <c r="F775" t="s">
        <v>1406</v>
      </c>
      <c r="G775" t="s">
        <v>1443</v>
      </c>
      <c r="H775" t="s">
        <v>1444</v>
      </c>
      <c r="I775" t="s">
        <v>32</v>
      </c>
      <c r="L775" t="s">
        <v>90</v>
      </c>
      <c r="M775">
        <v>3</v>
      </c>
      <c r="O775">
        <v>3200</v>
      </c>
      <c r="P775">
        <v>9600</v>
      </c>
      <c r="Q775">
        <v>15221232</v>
      </c>
      <c r="R775" t="str">
        <f t="shared" si="24"/>
        <v>152212</v>
      </c>
      <c r="S775" t="str">
        <f t="shared" si="25"/>
        <v>1522</v>
      </c>
      <c r="V775" t="s">
        <v>34</v>
      </c>
      <c r="Y775" t="s">
        <v>248</v>
      </c>
      <c r="Z775">
        <v>960286</v>
      </c>
      <c r="AA775" t="s">
        <v>249</v>
      </c>
      <c r="AB775" t="s">
        <v>250</v>
      </c>
      <c r="AG775" t="str">
        <f>VLOOKUP(F775,TD_AJUSTE!$A$2:$D$780,3,0)</f>
        <v>COORDENADOR GERAL</v>
      </c>
      <c r="AH775" t="str">
        <f>VLOOKUP(F775,TD_AJUSTE!$A$2:$D$780,4,0)</f>
        <v>RECURSOS HUMANOS</v>
      </c>
    </row>
    <row r="776" spans="1:34" x14ac:dyDescent="0.25">
      <c r="A776">
        <v>1201</v>
      </c>
      <c r="F776" t="s">
        <v>116</v>
      </c>
      <c r="G776" t="s">
        <v>1445</v>
      </c>
      <c r="H776" t="s">
        <v>1446</v>
      </c>
      <c r="I776" t="s">
        <v>32</v>
      </c>
      <c r="L776" t="s">
        <v>90</v>
      </c>
      <c r="M776">
        <v>1</v>
      </c>
      <c r="O776">
        <v>3900</v>
      </c>
      <c r="P776">
        <v>3900</v>
      </c>
      <c r="Q776">
        <v>15409357</v>
      </c>
      <c r="R776" t="str">
        <f t="shared" si="24"/>
        <v>154093</v>
      </c>
      <c r="S776" t="str">
        <f t="shared" si="25"/>
        <v>1540</v>
      </c>
      <c r="V776" t="s">
        <v>34</v>
      </c>
      <c r="Y776" t="s">
        <v>792</v>
      </c>
      <c r="Z776">
        <v>965005</v>
      </c>
      <c r="AA776" t="s">
        <v>793</v>
      </c>
      <c r="AB776" t="s">
        <v>794</v>
      </c>
      <c r="AG776" t="str">
        <f>VLOOKUP(F776,TD_AJUSTE!$A$2:$D$780,3,0)</f>
        <v>COORDENADOR GERAL</v>
      </c>
      <c r="AH776" t="str">
        <f>VLOOKUP(F776,TD_AJUSTE!$A$2:$D$780,4,0)</f>
        <v>RECURSOS HUMANOS</v>
      </c>
    </row>
    <row r="777" spans="1:34" x14ac:dyDescent="0.25">
      <c r="A777">
        <v>1163</v>
      </c>
      <c r="F777" t="s">
        <v>1406</v>
      </c>
      <c r="G777" t="s">
        <v>1447</v>
      </c>
      <c r="H777" t="s">
        <v>1448</v>
      </c>
      <c r="I777" t="s">
        <v>32</v>
      </c>
      <c r="L777" t="s">
        <v>33</v>
      </c>
      <c r="M777">
        <v>1</v>
      </c>
      <c r="O777">
        <v>5000</v>
      </c>
      <c r="P777">
        <v>5000</v>
      </c>
      <c r="Q777">
        <v>15488868</v>
      </c>
      <c r="R777" t="str">
        <f t="shared" si="24"/>
        <v>154888</v>
      </c>
      <c r="S777" t="str">
        <f t="shared" si="25"/>
        <v>1548</v>
      </c>
      <c r="V777" t="s">
        <v>34</v>
      </c>
      <c r="Y777" t="s">
        <v>263</v>
      </c>
      <c r="Z777">
        <v>959227</v>
      </c>
      <c r="AA777" t="s">
        <v>264</v>
      </c>
      <c r="AB777" t="s">
        <v>265</v>
      </c>
      <c r="AG777" t="str">
        <f>VLOOKUP(F777,TD_AJUSTE!$A$2:$D$780,3,0)</f>
        <v>COORDENADOR GERAL</v>
      </c>
      <c r="AH777" t="str">
        <f>VLOOKUP(F777,TD_AJUSTE!$A$2:$D$780,4,0)</f>
        <v>RECURSOS HUMANOS</v>
      </c>
    </row>
    <row r="778" spans="1:34" x14ac:dyDescent="0.25">
      <c r="A778">
        <v>777</v>
      </c>
      <c r="F778" t="s">
        <v>3375</v>
      </c>
      <c r="G778" t="s">
        <v>1449</v>
      </c>
      <c r="H778" t="s">
        <v>1450</v>
      </c>
      <c r="I778" t="s">
        <v>64</v>
      </c>
      <c r="L778" t="s">
        <v>65</v>
      </c>
      <c r="M778">
        <v>400</v>
      </c>
      <c r="O778">
        <v>85</v>
      </c>
      <c r="P778">
        <v>34000</v>
      </c>
      <c r="Q778">
        <v>15232870</v>
      </c>
      <c r="R778" t="str">
        <f t="shared" si="24"/>
        <v>152328</v>
      </c>
      <c r="S778" t="str">
        <f t="shared" si="25"/>
        <v>1523</v>
      </c>
      <c r="V778" t="s">
        <v>407</v>
      </c>
      <c r="Y778" t="s">
        <v>1451</v>
      </c>
      <c r="Z778">
        <v>960677</v>
      </c>
      <c r="AA778" t="s">
        <v>1452</v>
      </c>
      <c r="AB778" t="s">
        <v>1453</v>
      </c>
      <c r="AG778">
        <f>VLOOKUP(F778,TD_AJUSTE!$A$2:$D$780,3,0)</f>
        <v>0</v>
      </c>
      <c r="AH778">
        <f>VLOOKUP(F778,TD_AJUSTE!$A$2:$D$780,4,0)</f>
        <v>0</v>
      </c>
    </row>
    <row r="779" spans="1:34" x14ac:dyDescent="0.25">
      <c r="A779">
        <v>778</v>
      </c>
      <c r="F779" t="s">
        <v>3402</v>
      </c>
      <c r="G779" t="s">
        <v>1454</v>
      </c>
      <c r="H779" t="s">
        <v>1455</v>
      </c>
      <c r="I779" t="s">
        <v>64</v>
      </c>
      <c r="L779" t="s">
        <v>65</v>
      </c>
      <c r="M779">
        <v>200</v>
      </c>
      <c r="O779">
        <v>15</v>
      </c>
      <c r="P779">
        <v>3000</v>
      </c>
      <c r="Q779">
        <v>15232851</v>
      </c>
      <c r="R779" t="str">
        <f t="shared" si="24"/>
        <v>152328</v>
      </c>
      <c r="S779" t="str">
        <f t="shared" si="25"/>
        <v>1523</v>
      </c>
      <c r="V779" t="s">
        <v>407</v>
      </c>
      <c r="Y779" t="s">
        <v>1451</v>
      </c>
      <c r="Z779">
        <v>960677</v>
      </c>
      <c r="AA779" t="s">
        <v>1452</v>
      </c>
      <c r="AB779" t="s">
        <v>1453</v>
      </c>
      <c r="AG779">
        <f>VLOOKUP(F779,TD_AJUSTE!$A$2:$D$780,3,0)</f>
        <v>0</v>
      </c>
      <c r="AH779">
        <f>VLOOKUP(F779,TD_AJUSTE!$A$2:$D$780,4,0)</f>
        <v>0</v>
      </c>
    </row>
    <row r="780" spans="1:34" x14ac:dyDescent="0.25">
      <c r="A780">
        <v>779</v>
      </c>
      <c r="F780" t="s">
        <v>3100</v>
      </c>
      <c r="G780" t="s">
        <v>1456</v>
      </c>
      <c r="H780" t="s">
        <v>1457</v>
      </c>
      <c r="I780" t="s">
        <v>32</v>
      </c>
      <c r="L780" t="s">
        <v>33</v>
      </c>
      <c r="M780">
        <v>48</v>
      </c>
      <c r="O780">
        <v>3000</v>
      </c>
      <c r="P780">
        <v>144000</v>
      </c>
      <c r="Q780">
        <v>15232821</v>
      </c>
      <c r="R780" t="str">
        <f t="shared" si="24"/>
        <v>152328</v>
      </c>
      <c r="S780" t="str">
        <f t="shared" si="25"/>
        <v>1523</v>
      </c>
      <c r="V780" t="s">
        <v>407</v>
      </c>
      <c r="Y780" t="s">
        <v>1451</v>
      </c>
      <c r="Z780">
        <v>960677</v>
      </c>
      <c r="AA780" t="s">
        <v>1452</v>
      </c>
      <c r="AB780" t="s">
        <v>1453</v>
      </c>
      <c r="AG780">
        <f>VLOOKUP(F780,TD_AJUSTE!$A$2:$D$780,3,0)</f>
        <v>0</v>
      </c>
      <c r="AH780">
        <f>VLOOKUP(F780,TD_AJUSTE!$A$2:$D$780,4,0)</f>
        <v>0</v>
      </c>
    </row>
    <row r="781" spans="1:34" x14ac:dyDescent="0.25">
      <c r="A781">
        <v>780</v>
      </c>
      <c r="F781" t="s">
        <v>3403</v>
      </c>
      <c r="G781" t="s">
        <v>1458</v>
      </c>
      <c r="H781" t="s">
        <v>1459</v>
      </c>
      <c r="I781" t="s">
        <v>64</v>
      </c>
      <c r="L781" t="s">
        <v>65</v>
      </c>
      <c r="M781">
        <v>100</v>
      </c>
      <c r="O781">
        <v>35</v>
      </c>
      <c r="P781">
        <v>3500</v>
      </c>
      <c r="Q781">
        <v>15232846</v>
      </c>
      <c r="R781" t="str">
        <f t="shared" si="24"/>
        <v>152328</v>
      </c>
      <c r="S781" t="str">
        <f t="shared" si="25"/>
        <v>1523</v>
      </c>
      <c r="V781" t="s">
        <v>407</v>
      </c>
      <c r="Y781" t="s">
        <v>1451</v>
      </c>
      <c r="Z781">
        <v>960677</v>
      </c>
      <c r="AA781" t="s">
        <v>1452</v>
      </c>
      <c r="AB781" t="s">
        <v>1453</v>
      </c>
      <c r="AG781">
        <f>VLOOKUP(F781,TD_AJUSTE!$A$2:$D$780,3,0)</f>
        <v>0</v>
      </c>
      <c r="AH781">
        <f>VLOOKUP(F781,TD_AJUSTE!$A$2:$D$780,4,0)</f>
        <v>0</v>
      </c>
    </row>
    <row r="782" spans="1:34" x14ac:dyDescent="0.25">
      <c r="A782">
        <v>781</v>
      </c>
      <c r="F782" t="s">
        <v>3404</v>
      </c>
      <c r="G782" t="s">
        <v>1460</v>
      </c>
      <c r="H782" t="s">
        <v>1461</v>
      </c>
      <c r="I782" t="s">
        <v>64</v>
      </c>
      <c r="L782" t="s">
        <v>65</v>
      </c>
      <c r="M782">
        <v>200</v>
      </c>
      <c r="O782">
        <v>16</v>
      </c>
      <c r="P782">
        <v>3200</v>
      </c>
      <c r="Q782">
        <v>15232839</v>
      </c>
      <c r="R782" t="str">
        <f t="shared" si="24"/>
        <v>152328</v>
      </c>
      <c r="S782" t="str">
        <f t="shared" si="25"/>
        <v>1523</v>
      </c>
      <c r="V782" t="s">
        <v>407</v>
      </c>
      <c r="Y782" t="s">
        <v>1451</v>
      </c>
      <c r="Z782">
        <v>960677</v>
      </c>
      <c r="AA782" t="s">
        <v>1452</v>
      </c>
      <c r="AB782" t="s">
        <v>1453</v>
      </c>
      <c r="AG782">
        <f>VLOOKUP(F782,TD_AJUSTE!$A$2:$D$780,3,0)</f>
        <v>0</v>
      </c>
      <c r="AH782">
        <f>VLOOKUP(F782,TD_AJUSTE!$A$2:$D$780,4,0)</f>
        <v>0</v>
      </c>
    </row>
    <row r="783" spans="1:34" x14ac:dyDescent="0.25">
      <c r="A783">
        <v>782</v>
      </c>
      <c r="F783" t="s">
        <v>130</v>
      </c>
      <c r="G783" t="s">
        <v>1462</v>
      </c>
      <c r="H783" t="s">
        <v>1463</v>
      </c>
      <c r="I783" t="s">
        <v>64</v>
      </c>
      <c r="L783" t="s">
        <v>496</v>
      </c>
      <c r="M783">
        <v>27</v>
      </c>
      <c r="O783">
        <v>154</v>
      </c>
      <c r="P783">
        <v>4158</v>
      </c>
      <c r="Q783">
        <v>15232917</v>
      </c>
      <c r="R783" t="str">
        <f t="shared" si="24"/>
        <v>152329</v>
      </c>
      <c r="S783" t="str">
        <f t="shared" si="25"/>
        <v>1523</v>
      </c>
      <c r="V783" t="s">
        <v>407</v>
      </c>
      <c r="Y783" t="s">
        <v>1451</v>
      </c>
      <c r="Z783">
        <v>960677</v>
      </c>
      <c r="AA783" t="s">
        <v>1452</v>
      </c>
      <c r="AB783" t="s">
        <v>1453</v>
      </c>
      <c r="AG783" t="str">
        <f>VLOOKUP(F783,TD_AJUSTE!$A$2:$D$780,3,0)</f>
        <v>BANNER</v>
      </c>
      <c r="AH783" t="str">
        <f>VLOOKUP(F783,TD_AJUSTE!$A$2:$D$780,4,0)</f>
        <v>Comunicação</v>
      </c>
    </row>
    <row r="784" spans="1:34" x14ac:dyDescent="0.25">
      <c r="A784">
        <v>783</v>
      </c>
      <c r="F784" t="s">
        <v>3405</v>
      </c>
      <c r="G784" t="s">
        <v>1464</v>
      </c>
      <c r="H784" t="s">
        <v>1465</v>
      </c>
      <c r="I784" t="s">
        <v>64</v>
      </c>
      <c r="L784" t="s">
        <v>65</v>
      </c>
      <c r="M784">
        <v>46</v>
      </c>
      <c r="O784">
        <v>150</v>
      </c>
      <c r="P784">
        <v>6900</v>
      </c>
      <c r="Q784">
        <v>15232867</v>
      </c>
      <c r="R784" t="str">
        <f t="shared" si="24"/>
        <v>152328</v>
      </c>
      <c r="S784" t="str">
        <f t="shared" si="25"/>
        <v>1523</v>
      </c>
      <c r="V784" t="s">
        <v>407</v>
      </c>
      <c r="Y784" t="s">
        <v>1451</v>
      </c>
      <c r="Z784">
        <v>960677</v>
      </c>
      <c r="AA784" t="s">
        <v>1452</v>
      </c>
      <c r="AB784" t="s">
        <v>1453</v>
      </c>
      <c r="AG784">
        <f>VLOOKUP(F784,TD_AJUSTE!$A$2:$D$780,3,0)</f>
        <v>0</v>
      </c>
      <c r="AH784">
        <f>VLOOKUP(F784,TD_AJUSTE!$A$2:$D$780,4,0)</f>
        <v>0</v>
      </c>
    </row>
    <row r="785" spans="1:34" x14ac:dyDescent="0.25">
      <c r="A785">
        <v>784</v>
      </c>
      <c r="F785" t="s">
        <v>3406</v>
      </c>
      <c r="G785" t="s">
        <v>1466</v>
      </c>
      <c r="H785" t="s">
        <v>1467</v>
      </c>
      <c r="I785" t="s">
        <v>64</v>
      </c>
      <c r="L785" t="s">
        <v>65</v>
      </c>
      <c r="M785">
        <v>100</v>
      </c>
      <c r="O785">
        <v>90</v>
      </c>
      <c r="P785">
        <v>9000</v>
      </c>
      <c r="Q785">
        <v>15232861</v>
      </c>
      <c r="R785" t="str">
        <f t="shared" si="24"/>
        <v>152328</v>
      </c>
      <c r="S785" t="str">
        <f t="shared" si="25"/>
        <v>1523</v>
      </c>
      <c r="V785" t="s">
        <v>407</v>
      </c>
      <c r="Y785" t="s">
        <v>1451</v>
      </c>
      <c r="Z785">
        <v>960677</v>
      </c>
      <c r="AA785" t="s">
        <v>1452</v>
      </c>
      <c r="AB785" t="s">
        <v>1453</v>
      </c>
      <c r="AG785">
        <f>VLOOKUP(F785,TD_AJUSTE!$A$2:$D$780,3,0)</f>
        <v>0</v>
      </c>
      <c r="AH785">
        <f>VLOOKUP(F785,TD_AJUSTE!$A$2:$D$780,4,0)</f>
        <v>0</v>
      </c>
    </row>
    <row r="786" spans="1:34" x14ac:dyDescent="0.25">
      <c r="A786">
        <v>785</v>
      </c>
      <c r="F786" t="s">
        <v>1351</v>
      </c>
      <c r="G786" t="s">
        <v>1468</v>
      </c>
      <c r="H786" t="s">
        <v>1469</v>
      </c>
      <c r="I786" t="s">
        <v>64</v>
      </c>
      <c r="L786" t="s">
        <v>68</v>
      </c>
      <c r="M786">
        <v>2150</v>
      </c>
      <c r="O786">
        <v>36</v>
      </c>
      <c r="P786">
        <v>77400</v>
      </c>
      <c r="Q786">
        <v>15232910</v>
      </c>
      <c r="R786" t="str">
        <f t="shared" si="24"/>
        <v>152329</v>
      </c>
      <c r="S786" t="str">
        <f t="shared" si="25"/>
        <v>1523</v>
      </c>
      <c r="V786" t="s">
        <v>407</v>
      </c>
      <c r="Y786" t="s">
        <v>1451</v>
      </c>
      <c r="Z786">
        <v>960677</v>
      </c>
      <c r="AA786" t="s">
        <v>1452</v>
      </c>
      <c r="AB786" t="s">
        <v>1453</v>
      </c>
      <c r="AG786" t="str">
        <f>VLOOKUP(F786,TD_AJUSTE!$A$2:$D$780,3,0)</f>
        <v>CAMISA</v>
      </c>
      <c r="AH786" t="str">
        <f>VLOOKUP(F786,TD_AJUSTE!$A$2:$D$780,4,0)</f>
        <v>Uniforme</v>
      </c>
    </row>
    <row r="787" spans="1:34" x14ac:dyDescent="0.25">
      <c r="A787">
        <v>786</v>
      </c>
      <c r="F787" t="s">
        <v>3407</v>
      </c>
      <c r="G787" t="s">
        <v>1470</v>
      </c>
      <c r="H787" t="s">
        <v>1471</v>
      </c>
      <c r="I787" t="s">
        <v>64</v>
      </c>
      <c r="L787" t="s">
        <v>65</v>
      </c>
      <c r="M787">
        <v>100</v>
      </c>
      <c r="O787">
        <v>120</v>
      </c>
      <c r="P787">
        <v>12000</v>
      </c>
      <c r="Q787">
        <v>15232856</v>
      </c>
      <c r="R787" t="str">
        <f t="shared" si="24"/>
        <v>152328</v>
      </c>
      <c r="S787" t="str">
        <f t="shared" si="25"/>
        <v>1523</v>
      </c>
      <c r="V787" t="s">
        <v>407</v>
      </c>
      <c r="Y787" t="s">
        <v>1451</v>
      </c>
      <c r="Z787">
        <v>960677</v>
      </c>
      <c r="AA787" t="s">
        <v>1452</v>
      </c>
      <c r="AB787" t="s">
        <v>1453</v>
      </c>
      <c r="AG787" t="str">
        <f>VLOOKUP(F787,TD_AJUSTE!$A$2:$D$780,3,0)</f>
        <v>BOLA SUÍÇA (PILATES)</v>
      </c>
      <c r="AH787" t="str">
        <f>VLOOKUP(F787,TD_AJUSTE!$A$2:$D$780,4,0)</f>
        <v>Material Esportivo</v>
      </c>
    </row>
    <row r="788" spans="1:34" x14ac:dyDescent="0.25">
      <c r="A788">
        <v>1685</v>
      </c>
      <c r="F788" t="s">
        <v>1406</v>
      </c>
      <c r="G788" t="s">
        <v>1472</v>
      </c>
      <c r="H788" t="s">
        <v>1473</v>
      </c>
      <c r="I788" t="s">
        <v>32</v>
      </c>
      <c r="L788" t="s">
        <v>33</v>
      </c>
      <c r="M788">
        <v>8</v>
      </c>
      <c r="O788">
        <v>5000</v>
      </c>
      <c r="P788">
        <v>40000</v>
      </c>
      <c r="Q788">
        <v>15508108</v>
      </c>
      <c r="R788" t="str">
        <f t="shared" si="24"/>
        <v>155081</v>
      </c>
      <c r="S788" t="str">
        <f t="shared" si="25"/>
        <v>1550</v>
      </c>
      <c r="V788" t="s">
        <v>34</v>
      </c>
      <c r="Y788" t="s">
        <v>242</v>
      </c>
      <c r="Z788">
        <v>963025</v>
      </c>
      <c r="AA788" t="s">
        <v>243</v>
      </c>
      <c r="AB788" t="s">
        <v>244</v>
      </c>
      <c r="AG788" t="str">
        <f>VLOOKUP(F788,TD_AJUSTE!$A$2:$D$780,3,0)</f>
        <v>COORDENADOR GERAL</v>
      </c>
      <c r="AH788" t="str">
        <f>VLOOKUP(F788,TD_AJUSTE!$A$2:$D$780,4,0)</f>
        <v>RECURSOS HUMANOS</v>
      </c>
    </row>
    <row r="789" spans="1:34" x14ac:dyDescent="0.25">
      <c r="A789">
        <v>1076</v>
      </c>
      <c r="F789" t="s">
        <v>1474</v>
      </c>
      <c r="G789" t="s">
        <v>1474</v>
      </c>
      <c r="H789" t="s">
        <v>1475</v>
      </c>
      <c r="I789" t="s">
        <v>32</v>
      </c>
      <c r="L789" t="s">
        <v>33</v>
      </c>
      <c r="M789">
        <v>8</v>
      </c>
      <c r="O789">
        <v>3600</v>
      </c>
      <c r="P789">
        <v>28800</v>
      </c>
      <c r="Q789">
        <v>15326876</v>
      </c>
      <c r="R789" t="str">
        <f t="shared" si="24"/>
        <v>153268</v>
      </c>
      <c r="S789" t="str">
        <f t="shared" si="25"/>
        <v>1532</v>
      </c>
      <c r="V789" t="s">
        <v>34</v>
      </c>
      <c r="Y789" t="s">
        <v>849</v>
      </c>
      <c r="Z789">
        <v>957170</v>
      </c>
      <c r="AA789" t="s">
        <v>850</v>
      </c>
      <c r="AB789" t="s">
        <v>851</v>
      </c>
      <c r="AG789" t="str">
        <f>VLOOKUP(F789,TD_AJUSTE!$A$2:$D$780,3,0)</f>
        <v>COORDENADOR PEDAGÓGICO</v>
      </c>
      <c r="AH789" t="str">
        <f>VLOOKUP(F789,TD_AJUSTE!$A$2:$D$780,4,0)</f>
        <v>RECURSOS HUMANOS</v>
      </c>
    </row>
    <row r="790" spans="1:34" x14ac:dyDescent="0.25">
      <c r="A790">
        <v>1176</v>
      </c>
      <c r="F790" t="s">
        <v>1476</v>
      </c>
      <c r="G790" t="s">
        <v>1477</v>
      </c>
      <c r="H790" t="s">
        <v>1478</v>
      </c>
      <c r="I790" t="s">
        <v>32</v>
      </c>
      <c r="L790" t="s">
        <v>33</v>
      </c>
      <c r="M790">
        <v>12</v>
      </c>
      <c r="O790">
        <v>4000</v>
      </c>
      <c r="P790">
        <v>48000</v>
      </c>
      <c r="Q790">
        <v>15430360</v>
      </c>
      <c r="R790" t="str">
        <f t="shared" si="24"/>
        <v>154303</v>
      </c>
      <c r="S790" t="str">
        <f t="shared" si="25"/>
        <v>1543</v>
      </c>
      <c r="V790" t="s">
        <v>34</v>
      </c>
      <c r="Y790" t="s">
        <v>728</v>
      </c>
      <c r="Z790">
        <v>958540</v>
      </c>
      <c r="AA790" t="s">
        <v>729</v>
      </c>
      <c r="AB790" t="s">
        <v>730</v>
      </c>
      <c r="AG790" t="str">
        <f>VLOOKUP(F790,TD_AJUSTE!$A$2:$D$780,3,0)</f>
        <v>COORDENADOR TÉCNICO</v>
      </c>
      <c r="AH790" t="str">
        <f>VLOOKUP(F790,TD_AJUSTE!$A$2:$D$780,4,0)</f>
        <v>RECURSOS HUMANOS</v>
      </c>
    </row>
    <row r="791" spans="1:34" x14ac:dyDescent="0.25">
      <c r="A791">
        <v>1127</v>
      </c>
      <c r="F791" t="s">
        <v>1479</v>
      </c>
      <c r="G791" t="s">
        <v>1480</v>
      </c>
      <c r="H791" t="s">
        <v>1481</v>
      </c>
      <c r="I791" t="s">
        <v>32</v>
      </c>
      <c r="L791" t="s">
        <v>33</v>
      </c>
      <c r="M791">
        <v>11</v>
      </c>
      <c r="O791">
        <v>4120</v>
      </c>
      <c r="P791">
        <v>45320</v>
      </c>
      <c r="Q791">
        <v>15471112</v>
      </c>
      <c r="R791" t="str">
        <f t="shared" si="24"/>
        <v>154711</v>
      </c>
      <c r="S791" t="str">
        <f t="shared" si="25"/>
        <v>1547</v>
      </c>
      <c r="V791" t="s">
        <v>34</v>
      </c>
      <c r="Y791" t="s">
        <v>955</v>
      </c>
      <c r="Z791">
        <v>957284</v>
      </c>
      <c r="AA791" t="s">
        <v>729</v>
      </c>
      <c r="AB791" t="s">
        <v>956</v>
      </c>
      <c r="AG791" t="str">
        <f>VLOOKUP(F791,TD_AJUSTE!$A$2:$D$780,3,0)</f>
        <v>COORDENADOR TÉCNICO</v>
      </c>
      <c r="AH791" t="str">
        <f>VLOOKUP(F791,TD_AJUSTE!$A$2:$D$780,4,0)</f>
        <v>RECURSOS HUMANOS</v>
      </c>
    </row>
    <row r="792" spans="1:34" x14ac:dyDescent="0.25">
      <c r="A792">
        <v>1697</v>
      </c>
      <c r="F792" t="s">
        <v>3408</v>
      </c>
      <c r="G792" t="s">
        <v>1482</v>
      </c>
      <c r="H792" t="s">
        <v>1483</v>
      </c>
      <c r="I792" t="s">
        <v>64</v>
      </c>
      <c r="L792" t="s">
        <v>68</v>
      </c>
      <c r="M792">
        <v>20166</v>
      </c>
      <c r="O792">
        <v>6.25</v>
      </c>
      <c r="P792">
        <v>126037.5</v>
      </c>
      <c r="Q792">
        <v>15520950</v>
      </c>
      <c r="R792" t="str">
        <f t="shared" si="24"/>
        <v>155209</v>
      </c>
      <c r="S792" t="str">
        <f t="shared" si="25"/>
        <v>1552</v>
      </c>
      <c r="V792" t="s">
        <v>34</v>
      </c>
      <c r="Y792" t="s">
        <v>273</v>
      </c>
      <c r="Z792">
        <v>961373</v>
      </c>
      <c r="AA792" t="s">
        <v>274</v>
      </c>
      <c r="AB792" t="s">
        <v>275</v>
      </c>
      <c r="AG792" t="str">
        <f>VLOOKUP(F792,TD_AJUSTE!$A$2:$D$780,3,0)</f>
        <v>CORDÃO CREDENCIAMENTO</v>
      </c>
      <c r="AH792" t="str">
        <f>VLOOKUP(F792,TD_AJUSTE!$A$2:$D$780,4,0)</f>
        <v>MATERIAL FÍSICO</v>
      </c>
    </row>
    <row r="793" spans="1:34" x14ac:dyDescent="0.25">
      <c r="A793">
        <v>431</v>
      </c>
      <c r="F793" t="s">
        <v>1484</v>
      </c>
      <c r="G793" t="s">
        <v>1484</v>
      </c>
      <c r="H793" t="s">
        <v>1485</v>
      </c>
      <c r="I793" t="s">
        <v>64</v>
      </c>
      <c r="L793" t="s">
        <v>65</v>
      </c>
      <c r="M793">
        <v>10</v>
      </c>
      <c r="O793">
        <v>49</v>
      </c>
      <c r="P793">
        <v>490</v>
      </c>
      <c r="Q793">
        <v>15483390</v>
      </c>
      <c r="R793" t="str">
        <f t="shared" si="24"/>
        <v>154833</v>
      </c>
      <c r="S793" t="str">
        <f t="shared" si="25"/>
        <v>1548</v>
      </c>
      <c r="V793" t="s">
        <v>34</v>
      </c>
      <c r="Y793" t="s">
        <v>235</v>
      </c>
      <c r="Z793">
        <v>955816</v>
      </c>
      <c r="AA793" t="s">
        <v>236</v>
      </c>
      <c r="AB793" t="s">
        <v>237</v>
      </c>
      <c r="AG793">
        <f>VLOOKUP(F793,TD_AJUSTE!$A$2:$D$780,3,0)</f>
        <v>0</v>
      </c>
      <c r="AH793">
        <f>VLOOKUP(F793,TD_AJUSTE!$A$2:$D$780,4,0)</f>
        <v>0</v>
      </c>
    </row>
    <row r="794" spans="1:34" x14ac:dyDescent="0.25">
      <c r="A794">
        <v>1082</v>
      </c>
      <c r="F794" t="s">
        <v>1484</v>
      </c>
      <c r="G794" t="s">
        <v>1486</v>
      </c>
      <c r="H794" t="s">
        <v>1487</v>
      </c>
      <c r="I794" t="s">
        <v>64</v>
      </c>
      <c r="L794" t="s">
        <v>65</v>
      </c>
      <c r="M794">
        <v>8</v>
      </c>
      <c r="O794">
        <v>42.9</v>
      </c>
      <c r="P794">
        <v>343.2</v>
      </c>
      <c r="Q794">
        <v>15326992</v>
      </c>
      <c r="R794" t="str">
        <f t="shared" si="24"/>
        <v>153269</v>
      </c>
      <c r="S794" t="str">
        <f t="shared" si="25"/>
        <v>1532</v>
      </c>
      <c r="V794" t="s">
        <v>34</v>
      </c>
      <c r="Y794" t="s">
        <v>849</v>
      </c>
      <c r="Z794">
        <v>957170</v>
      </c>
      <c r="AA794" t="s">
        <v>850</v>
      </c>
      <c r="AB794" t="s">
        <v>851</v>
      </c>
      <c r="AG794">
        <f>VLOOKUP(F794,TD_AJUSTE!$A$2:$D$780,3,0)</f>
        <v>0</v>
      </c>
      <c r="AH794">
        <f>VLOOKUP(F794,TD_AJUSTE!$A$2:$D$780,4,0)</f>
        <v>0</v>
      </c>
    </row>
    <row r="795" spans="1:34" x14ac:dyDescent="0.25">
      <c r="A795">
        <v>1037</v>
      </c>
      <c r="F795" t="s">
        <v>1488</v>
      </c>
      <c r="G795" t="s">
        <v>1488</v>
      </c>
      <c r="H795" t="s">
        <v>1489</v>
      </c>
      <c r="I795" t="s">
        <v>64</v>
      </c>
      <c r="L795" t="s">
        <v>65</v>
      </c>
      <c r="M795">
        <v>2000</v>
      </c>
      <c r="O795">
        <v>5.75</v>
      </c>
      <c r="P795">
        <v>11500</v>
      </c>
      <c r="Q795">
        <v>15453798</v>
      </c>
      <c r="R795" t="str">
        <f t="shared" si="24"/>
        <v>154537</v>
      </c>
      <c r="S795" t="str">
        <f t="shared" si="25"/>
        <v>1545</v>
      </c>
      <c r="V795" t="s">
        <v>34</v>
      </c>
      <c r="Y795" t="s">
        <v>769</v>
      </c>
      <c r="Z795">
        <v>958774</v>
      </c>
      <c r="AA795" t="s">
        <v>770</v>
      </c>
      <c r="AB795" t="s">
        <v>771</v>
      </c>
      <c r="AG795">
        <f>VLOOKUP(F795,TD_AJUSTE!$A$2:$D$780,3,0)</f>
        <v>0</v>
      </c>
      <c r="AH795">
        <f>VLOOKUP(F795,TD_AJUSTE!$A$2:$D$780,4,0)</f>
        <v>0</v>
      </c>
    </row>
    <row r="796" spans="1:34" x14ac:dyDescent="0.25">
      <c r="A796">
        <v>1640</v>
      </c>
      <c r="F796" t="s">
        <v>1490</v>
      </c>
      <c r="G796" t="s">
        <v>1490</v>
      </c>
      <c r="H796" t="s">
        <v>1490</v>
      </c>
      <c r="I796" t="s">
        <v>32</v>
      </c>
      <c r="L796" t="s">
        <v>33</v>
      </c>
      <c r="M796">
        <v>64</v>
      </c>
      <c r="O796">
        <v>55</v>
      </c>
      <c r="P796">
        <v>3520</v>
      </c>
      <c r="Q796">
        <v>15472784</v>
      </c>
      <c r="R796" t="str">
        <f t="shared" si="24"/>
        <v>154727</v>
      </c>
      <c r="S796" t="str">
        <f t="shared" si="25"/>
        <v>1547</v>
      </c>
      <c r="V796" t="s">
        <v>34</v>
      </c>
      <c r="Y796" t="s">
        <v>40</v>
      </c>
      <c r="Z796">
        <v>963075</v>
      </c>
      <c r="AA796" t="s">
        <v>41</v>
      </c>
      <c r="AB796" t="s">
        <v>42</v>
      </c>
      <c r="AG796">
        <f>VLOOKUP(F796,TD_AJUSTE!$A$2:$D$780,3,0)</f>
        <v>0</v>
      </c>
      <c r="AH796">
        <f>VLOOKUP(F796,TD_AJUSTE!$A$2:$D$780,4,0)</f>
        <v>0</v>
      </c>
    </row>
    <row r="797" spans="1:34" x14ac:dyDescent="0.25">
      <c r="A797">
        <v>1664</v>
      </c>
      <c r="F797" t="s">
        <v>1490</v>
      </c>
      <c r="G797" t="s">
        <v>1491</v>
      </c>
      <c r="H797" t="s">
        <v>1491</v>
      </c>
      <c r="I797" t="s">
        <v>32</v>
      </c>
      <c r="L797" t="s">
        <v>33</v>
      </c>
      <c r="M797">
        <v>14</v>
      </c>
      <c r="O797">
        <v>300</v>
      </c>
      <c r="P797">
        <v>4200</v>
      </c>
      <c r="Q797">
        <v>15486736</v>
      </c>
      <c r="R797" t="str">
        <f t="shared" si="24"/>
        <v>154867</v>
      </c>
      <c r="S797" t="str">
        <f t="shared" si="25"/>
        <v>1548</v>
      </c>
      <c r="V797" t="s">
        <v>34</v>
      </c>
      <c r="Y797" t="s">
        <v>231</v>
      </c>
      <c r="Z797">
        <v>962320</v>
      </c>
      <c r="AA797" t="s">
        <v>41</v>
      </c>
      <c r="AB797" t="s">
        <v>232</v>
      </c>
      <c r="AG797">
        <f>VLOOKUP(F797,TD_AJUSTE!$A$2:$D$780,3,0)</f>
        <v>0</v>
      </c>
      <c r="AH797">
        <f>VLOOKUP(F797,TD_AJUSTE!$A$2:$D$780,4,0)</f>
        <v>0</v>
      </c>
    </row>
    <row r="798" spans="1:34" x14ac:dyDescent="0.25">
      <c r="A798">
        <v>762</v>
      </c>
      <c r="F798" t="s">
        <v>1492</v>
      </c>
      <c r="G798" t="s">
        <v>1492</v>
      </c>
      <c r="H798" t="s">
        <v>1492</v>
      </c>
      <c r="I798" t="s">
        <v>32</v>
      </c>
      <c r="L798" t="s">
        <v>33</v>
      </c>
      <c r="M798">
        <v>4</v>
      </c>
      <c r="O798">
        <v>2500</v>
      </c>
      <c r="P798">
        <v>10000</v>
      </c>
      <c r="Q798">
        <v>15294935</v>
      </c>
      <c r="R798" t="str">
        <f t="shared" si="24"/>
        <v>152949</v>
      </c>
      <c r="S798" t="str">
        <f t="shared" si="25"/>
        <v>1529</v>
      </c>
      <c r="V798" t="s">
        <v>34</v>
      </c>
      <c r="Y798" t="s">
        <v>777</v>
      </c>
      <c r="Z798">
        <v>957164</v>
      </c>
      <c r="AA798" t="s">
        <v>778</v>
      </c>
      <c r="AB798" t="s">
        <v>779</v>
      </c>
      <c r="AG798">
        <f>VLOOKUP(F798,TD_AJUSTE!$A$2:$D$780,3,0)</f>
        <v>0</v>
      </c>
      <c r="AH798">
        <f>VLOOKUP(F798,TD_AJUSTE!$A$2:$D$780,4,0)</f>
        <v>0</v>
      </c>
    </row>
    <row r="799" spans="1:34" x14ac:dyDescent="0.25">
      <c r="A799">
        <v>416</v>
      </c>
      <c r="F799" t="s">
        <v>1224</v>
      </c>
      <c r="G799" t="s">
        <v>1224</v>
      </c>
      <c r="H799" t="s">
        <v>1225</v>
      </c>
      <c r="I799" t="s">
        <v>32</v>
      </c>
      <c r="L799" t="s">
        <v>120</v>
      </c>
      <c r="M799">
        <v>1</v>
      </c>
      <c r="O799">
        <v>5000</v>
      </c>
      <c r="P799">
        <v>5000</v>
      </c>
      <c r="Q799">
        <v>15360439</v>
      </c>
      <c r="R799" t="str">
        <f t="shared" si="24"/>
        <v>153604</v>
      </c>
      <c r="S799" t="str">
        <f t="shared" si="25"/>
        <v>1536</v>
      </c>
      <c r="V799" t="s">
        <v>34</v>
      </c>
      <c r="Y799" t="s">
        <v>235</v>
      </c>
      <c r="Z799">
        <v>955816</v>
      </c>
      <c r="AA799" t="s">
        <v>236</v>
      </c>
      <c r="AB799" t="s">
        <v>237</v>
      </c>
      <c r="AG799" t="str">
        <f>VLOOKUP(F799,TD_AJUSTE!$A$2:$D$780,3,0)</f>
        <v>DESIGNER GRÁFICO</v>
      </c>
      <c r="AH799" t="str">
        <f>VLOOKUP(F799,TD_AJUSTE!$A$2:$D$780,4,0)</f>
        <v>Comunicação</v>
      </c>
    </row>
    <row r="800" spans="1:34" x14ac:dyDescent="0.25">
      <c r="A800">
        <v>481</v>
      </c>
      <c r="F800" t="s">
        <v>1224</v>
      </c>
      <c r="G800" t="s">
        <v>1224</v>
      </c>
      <c r="H800" t="s">
        <v>1225</v>
      </c>
      <c r="I800" t="s">
        <v>32</v>
      </c>
      <c r="L800" t="s">
        <v>1493</v>
      </c>
      <c r="M800">
        <v>1</v>
      </c>
      <c r="O800">
        <v>5000</v>
      </c>
      <c r="P800">
        <v>5000</v>
      </c>
      <c r="Q800">
        <v>15421491</v>
      </c>
      <c r="R800" t="str">
        <f t="shared" si="24"/>
        <v>154214</v>
      </c>
      <c r="S800" t="str">
        <f t="shared" si="25"/>
        <v>1542</v>
      </c>
      <c r="V800" t="s">
        <v>34</v>
      </c>
      <c r="Y800" t="s">
        <v>238</v>
      </c>
      <c r="Z800">
        <v>955910</v>
      </c>
      <c r="AA800" t="s">
        <v>236</v>
      </c>
      <c r="AB800" t="s">
        <v>239</v>
      </c>
      <c r="AG800" t="str">
        <f>VLOOKUP(F800,TD_AJUSTE!$A$2:$D$780,3,0)</f>
        <v>DESIGNER GRÁFICO</v>
      </c>
      <c r="AH800" t="str">
        <f>VLOOKUP(F800,TD_AJUSTE!$A$2:$D$780,4,0)</f>
        <v>Comunicação</v>
      </c>
    </row>
    <row r="801" spans="1:34" x14ac:dyDescent="0.25">
      <c r="A801">
        <v>1021</v>
      </c>
      <c r="F801" t="s">
        <v>1224</v>
      </c>
      <c r="G801" t="s">
        <v>1224</v>
      </c>
      <c r="H801" t="s">
        <v>1225</v>
      </c>
      <c r="I801" t="s">
        <v>32</v>
      </c>
      <c r="L801" t="s">
        <v>33</v>
      </c>
      <c r="M801">
        <v>1</v>
      </c>
      <c r="O801">
        <v>3000</v>
      </c>
      <c r="P801">
        <v>3000</v>
      </c>
      <c r="Q801">
        <v>15453671</v>
      </c>
      <c r="R801" t="str">
        <f t="shared" si="24"/>
        <v>154536</v>
      </c>
      <c r="S801" t="str">
        <f t="shared" si="25"/>
        <v>1545</v>
      </c>
      <c r="V801" t="s">
        <v>34</v>
      </c>
      <c r="Y801" t="s">
        <v>769</v>
      </c>
      <c r="Z801">
        <v>958774</v>
      </c>
      <c r="AA801" t="s">
        <v>770</v>
      </c>
      <c r="AB801" t="s">
        <v>771</v>
      </c>
      <c r="AG801" t="str">
        <f>VLOOKUP(F801,TD_AJUSTE!$A$2:$D$780,3,0)</f>
        <v>DESIGNER GRÁFICO</v>
      </c>
      <c r="AH801" t="str">
        <f>VLOOKUP(F801,TD_AJUSTE!$A$2:$D$780,4,0)</f>
        <v>Comunicação</v>
      </c>
    </row>
    <row r="802" spans="1:34" x14ac:dyDescent="0.25">
      <c r="A802">
        <v>1126</v>
      </c>
      <c r="F802" t="s">
        <v>3409</v>
      </c>
      <c r="G802" t="s">
        <v>1494</v>
      </c>
      <c r="H802" t="s">
        <v>1495</v>
      </c>
      <c r="I802" t="s">
        <v>32</v>
      </c>
      <c r="L802" t="s">
        <v>92</v>
      </c>
      <c r="M802">
        <v>810</v>
      </c>
      <c r="O802">
        <v>65.38</v>
      </c>
      <c r="P802">
        <v>52957.8</v>
      </c>
      <c r="Q802">
        <v>15471144</v>
      </c>
      <c r="R802" t="str">
        <f t="shared" si="24"/>
        <v>154711</v>
      </c>
      <c r="S802" t="str">
        <f t="shared" si="25"/>
        <v>1547</v>
      </c>
      <c r="V802" t="s">
        <v>34</v>
      </c>
      <c r="Y802" t="s">
        <v>955</v>
      </c>
      <c r="Z802">
        <v>957284</v>
      </c>
      <c r="AA802" t="s">
        <v>729</v>
      </c>
      <c r="AB802" t="s">
        <v>956</v>
      </c>
      <c r="AG802">
        <f>VLOOKUP(F802,TD_AJUSTE!$A$2:$D$780,3,0)</f>
        <v>0</v>
      </c>
      <c r="AH802">
        <f>VLOOKUP(F802,TD_AJUSTE!$A$2:$D$780,4,0)</f>
        <v>0</v>
      </c>
    </row>
    <row r="803" spans="1:34" x14ac:dyDescent="0.25">
      <c r="A803">
        <v>802</v>
      </c>
      <c r="F803" t="s">
        <v>116</v>
      </c>
      <c r="G803" t="s">
        <v>116</v>
      </c>
      <c r="H803" t="s">
        <v>116</v>
      </c>
      <c r="I803" t="s">
        <v>32</v>
      </c>
      <c r="L803" t="s">
        <v>33</v>
      </c>
      <c r="M803">
        <v>3</v>
      </c>
      <c r="O803">
        <v>4500</v>
      </c>
      <c r="P803">
        <v>13500</v>
      </c>
      <c r="Q803">
        <v>15490831</v>
      </c>
      <c r="R803" t="str">
        <f t="shared" si="24"/>
        <v>154908</v>
      </c>
      <c r="S803" t="str">
        <f t="shared" si="25"/>
        <v>1549</v>
      </c>
      <c r="V803" t="s">
        <v>739</v>
      </c>
      <c r="Y803" t="s">
        <v>1496</v>
      </c>
      <c r="Z803">
        <v>956015</v>
      </c>
      <c r="AA803" t="s">
        <v>1497</v>
      </c>
      <c r="AB803" t="s">
        <v>1498</v>
      </c>
      <c r="AG803" t="str">
        <f>VLOOKUP(F803,TD_AJUSTE!$A$2:$D$780,3,0)</f>
        <v>COORDENADOR GERAL</v>
      </c>
      <c r="AH803" t="str">
        <f>VLOOKUP(F803,TD_AJUSTE!$A$2:$D$780,4,0)</f>
        <v>RECURSOS HUMANOS</v>
      </c>
    </row>
    <row r="804" spans="1:34" x14ac:dyDescent="0.25">
      <c r="A804">
        <v>803</v>
      </c>
      <c r="F804" t="s">
        <v>3410</v>
      </c>
      <c r="G804" t="s">
        <v>1499</v>
      </c>
      <c r="H804" t="s">
        <v>1499</v>
      </c>
      <c r="I804" t="s">
        <v>32</v>
      </c>
      <c r="L804" t="s">
        <v>92</v>
      </c>
      <c r="M804">
        <v>380</v>
      </c>
      <c r="O804">
        <v>38</v>
      </c>
      <c r="P804">
        <v>14440</v>
      </c>
      <c r="Q804">
        <v>15491592</v>
      </c>
      <c r="R804" t="str">
        <f t="shared" si="24"/>
        <v>154915</v>
      </c>
      <c r="S804" t="str">
        <f t="shared" si="25"/>
        <v>1549</v>
      </c>
      <c r="V804" t="s">
        <v>739</v>
      </c>
      <c r="Y804" t="s">
        <v>1496</v>
      </c>
      <c r="Z804">
        <v>956015</v>
      </c>
      <c r="AA804" t="s">
        <v>1497</v>
      </c>
      <c r="AB804" t="s">
        <v>1498</v>
      </c>
      <c r="AG804">
        <f>VLOOKUP(F804,TD_AJUSTE!$A$2:$D$780,3,0)</f>
        <v>0</v>
      </c>
      <c r="AH804">
        <f>VLOOKUP(F804,TD_AJUSTE!$A$2:$D$780,4,0)</f>
        <v>0</v>
      </c>
    </row>
    <row r="805" spans="1:34" x14ac:dyDescent="0.25">
      <c r="A805">
        <v>804</v>
      </c>
      <c r="F805" t="s">
        <v>3238</v>
      </c>
      <c r="G805" t="s">
        <v>1500</v>
      </c>
      <c r="H805" t="s">
        <v>1500</v>
      </c>
      <c r="I805" t="s">
        <v>32</v>
      </c>
      <c r="L805" t="s">
        <v>90</v>
      </c>
      <c r="M805">
        <v>200</v>
      </c>
      <c r="O805">
        <v>70</v>
      </c>
      <c r="P805">
        <v>14000</v>
      </c>
      <c r="Q805">
        <v>15491584</v>
      </c>
      <c r="R805" t="str">
        <f t="shared" si="24"/>
        <v>154915</v>
      </c>
      <c r="S805" t="str">
        <f t="shared" si="25"/>
        <v>1549</v>
      </c>
      <c r="V805" t="s">
        <v>739</v>
      </c>
      <c r="Y805" t="s">
        <v>1496</v>
      </c>
      <c r="Z805">
        <v>956015</v>
      </c>
      <c r="AA805" t="s">
        <v>1497</v>
      </c>
      <c r="AB805" t="s">
        <v>1498</v>
      </c>
      <c r="AG805">
        <f>VLOOKUP(F805,TD_AJUSTE!$A$2:$D$780,3,0)</f>
        <v>0</v>
      </c>
      <c r="AH805">
        <f>VLOOKUP(F805,TD_AJUSTE!$A$2:$D$780,4,0)</f>
        <v>0</v>
      </c>
    </row>
    <row r="806" spans="1:34" x14ac:dyDescent="0.25">
      <c r="A806">
        <v>805</v>
      </c>
      <c r="F806" t="s">
        <v>3411</v>
      </c>
      <c r="G806" t="s">
        <v>1501</v>
      </c>
      <c r="H806" t="s">
        <v>1501</v>
      </c>
      <c r="I806" t="s">
        <v>32</v>
      </c>
      <c r="L806" t="s">
        <v>90</v>
      </c>
      <c r="M806">
        <v>1</v>
      </c>
      <c r="O806">
        <v>1500</v>
      </c>
      <c r="P806">
        <v>1500</v>
      </c>
      <c r="Q806">
        <v>15491583</v>
      </c>
      <c r="R806" t="str">
        <f t="shared" si="24"/>
        <v>154915</v>
      </c>
      <c r="S806" t="str">
        <f t="shared" si="25"/>
        <v>1549</v>
      </c>
      <c r="V806" t="s">
        <v>739</v>
      </c>
      <c r="Y806" t="s">
        <v>1496</v>
      </c>
      <c r="Z806">
        <v>956015</v>
      </c>
      <c r="AA806" t="s">
        <v>1497</v>
      </c>
      <c r="AB806" t="s">
        <v>1498</v>
      </c>
      <c r="AG806">
        <f>VLOOKUP(F806,TD_AJUSTE!$A$2:$D$780,3,0)</f>
        <v>0</v>
      </c>
      <c r="AH806">
        <f>VLOOKUP(F806,TD_AJUSTE!$A$2:$D$780,4,0)</f>
        <v>0</v>
      </c>
    </row>
    <row r="807" spans="1:34" x14ac:dyDescent="0.25">
      <c r="A807">
        <v>806</v>
      </c>
      <c r="F807" t="s">
        <v>3412</v>
      </c>
      <c r="G807" t="s">
        <v>1502</v>
      </c>
      <c r="H807" t="s">
        <v>1502</v>
      </c>
      <c r="I807" t="s">
        <v>32</v>
      </c>
      <c r="L807" t="s">
        <v>33</v>
      </c>
      <c r="M807">
        <v>1</v>
      </c>
      <c r="O807">
        <v>1010</v>
      </c>
      <c r="P807">
        <v>1010</v>
      </c>
      <c r="Q807">
        <v>15490849</v>
      </c>
      <c r="R807" t="str">
        <f t="shared" si="24"/>
        <v>154908</v>
      </c>
      <c r="S807" t="str">
        <f t="shared" si="25"/>
        <v>1549</v>
      </c>
      <c r="V807" t="s">
        <v>739</v>
      </c>
      <c r="Y807" t="s">
        <v>1496</v>
      </c>
      <c r="Z807">
        <v>956015</v>
      </c>
      <c r="AA807" t="s">
        <v>1497</v>
      </c>
      <c r="AB807" t="s">
        <v>1498</v>
      </c>
      <c r="AG807">
        <f>VLOOKUP(F807,TD_AJUSTE!$A$2:$D$780,3,0)</f>
        <v>0</v>
      </c>
      <c r="AH807">
        <f>VLOOKUP(F807,TD_AJUSTE!$A$2:$D$780,4,0)</f>
        <v>0</v>
      </c>
    </row>
    <row r="808" spans="1:34" x14ac:dyDescent="0.25">
      <c r="A808">
        <v>807</v>
      </c>
      <c r="F808" t="s">
        <v>3413</v>
      </c>
      <c r="G808" t="s">
        <v>1503</v>
      </c>
      <c r="H808" t="s">
        <v>1503</v>
      </c>
      <c r="I808" t="s">
        <v>32</v>
      </c>
      <c r="L808" t="s">
        <v>33</v>
      </c>
      <c r="M808">
        <v>70</v>
      </c>
      <c r="O808">
        <v>200</v>
      </c>
      <c r="P808">
        <v>14000</v>
      </c>
      <c r="Q808">
        <v>15490877</v>
      </c>
      <c r="R808" t="str">
        <f t="shared" si="24"/>
        <v>154908</v>
      </c>
      <c r="S808" t="str">
        <f t="shared" si="25"/>
        <v>1549</v>
      </c>
      <c r="V808" t="s">
        <v>739</v>
      </c>
      <c r="Y808" t="s">
        <v>1496</v>
      </c>
      <c r="Z808">
        <v>956015</v>
      </c>
      <c r="AA808" t="s">
        <v>1497</v>
      </c>
      <c r="AB808" t="s">
        <v>1498</v>
      </c>
      <c r="AG808">
        <f>VLOOKUP(F808,TD_AJUSTE!$A$2:$D$780,3,0)</f>
        <v>0</v>
      </c>
      <c r="AH808">
        <f>VLOOKUP(F808,TD_AJUSTE!$A$2:$D$780,4,0)</f>
        <v>0</v>
      </c>
    </row>
    <row r="809" spans="1:34" x14ac:dyDescent="0.25">
      <c r="A809">
        <v>808</v>
      </c>
      <c r="F809" t="s">
        <v>1504</v>
      </c>
      <c r="G809" t="s">
        <v>1504</v>
      </c>
      <c r="H809" t="s">
        <v>1504</v>
      </c>
      <c r="I809" t="s">
        <v>32</v>
      </c>
      <c r="L809" t="s">
        <v>33</v>
      </c>
      <c r="M809">
        <v>400</v>
      </c>
      <c r="O809">
        <v>200</v>
      </c>
      <c r="P809">
        <v>80000</v>
      </c>
      <c r="Q809">
        <v>15490839</v>
      </c>
      <c r="R809" t="str">
        <f t="shared" si="24"/>
        <v>154908</v>
      </c>
      <c r="S809" t="str">
        <f t="shared" si="25"/>
        <v>1549</v>
      </c>
      <c r="V809" t="s">
        <v>739</v>
      </c>
      <c r="Y809" t="s">
        <v>1496</v>
      </c>
      <c r="Z809">
        <v>956015</v>
      </c>
      <c r="AA809" t="s">
        <v>1497</v>
      </c>
      <c r="AB809" t="s">
        <v>1498</v>
      </c>
      <c r="AG809" t="str">
        <f>VLOOKUP(F809,TD_AJUSTE!$A$2:$D$780,3,0)</f>
        <v>STAFF</v>
      </c>
      <c r="AH809" t="str">
        <f>VLOOKUP(F809,TD_AJUSTE!$A$2:$D$780,4,0)</f>
        <v>Apoio</v>
      </c>
    </row>
    <row r="810" spans="1:34" x14ac:dyDescent="0.25">
      <c r="A810">
        <v>809</v>
      </c>
      <c r="F810" t="s">
        <v>3414</v>
      </c>
      <c r="G810" t="s">
        <v>1505</v>
      </c>
      <c r="H810" t="s">
        <v>1505</v>
      </c>
      <c r="I810" t="s">
        <v>32</v>
      </c>
      <c r="L810" t="s">
        <v>33</v>
      </c>
      <c r="M810">
        <v>28</v>
      </c>
      <c r="O810">
        <v>200</v>
      </c>
      <c r="P810">
        <v>5600</v>
      </c>
      <c r="Q810">
        <v>15490875</v>
      </c>
      <c r="R810" t="str">
        <f t="shared" si="24"/>
        <v>154908</v>
      </c>
      <c r="S810" t="str">
        <f t="shared" si="25"/>
        <v>1549</v>
      </c>
      <c r="V810" t="s">
        <v>739</v>
      </c>
      <c r="Y810" t="s">
        <v>1496</v>
      </c>
      <c r="Z810">
        <v>956015</v>
      </c>
      <c r="AA810" t="s">
        <v>1497</v>
      </c>
      <c r="AB810" t="s">
        <v>1498</v>
      </c>
      <c r="AG810">
        <f>VLOOKUP(F810,TD_AJUSTE!$A$2:$D$780,3,0)</f>
        <v>0</v>
      </c>
      <c r="AH810">
        <f>VLOOKUP(F810,TD_AJUSTE!$A$2:$D$780,4,0)</f>
        <v>0</v>
      </c>
    </row>
    <row r="811" spans="1:34" x14ac:dyDescent="0.25">
      <c r="A811">
        <v>810</v>
      </c>
      <c r="F811" t="s">
        <v>3415</v>
      </c>
      <c r="G811" t="s">
        <v>1476</v>
      </c>
      <c r="H811" t="s">
        <v>1476</v>
      </c>
      <c r="I811" t="s">
        <v>32</v>
      </c>
      <c r="L811" t="s">
        <v>33</v>
      </c>
      <c r="M811">
        <v>1</v>
      </c>
      <c r="O811">
        <v>4000</v>
      </c>
      <c r="P811">
        <v>4000</v>
      </c>
      <c r="Q811">
        <v>15490837</v>
      </c>
      <c r="R811" t="str">
        <f t="shared" si="24"/>
        <v>154908</v>
      </c>
      <c r="S811" t="str">
        <f t="shared" si="25"/>
        <v>1549</v>
      </c>
      <c r="V811" t="s">
        <v>739</v>
      </c>
      <c r="Y811" t="s">
        <v>1496</v>
      </c>
      <c r="Z811">
        <v>956015</v>
      </c>
      <c r="AA811" t="s">
        <v>1497</v>
      </c>
      <c r="AB811" t="s">
        <v>1498</v>
      </c>
      <c r="AG811">
        <f>VLOOKUP(F811,TD_AJUSTE!$A$2:$D$780,3,0)</f>
        <v>0</v>
      </c>
      <c r="AH811">
        <f>VLOOKUP(F811,TD_AJUSTE!$A$2:$D$780,4,0)</f>
        <v>0</v>
      </c>
    </row>
    <row r="812" spans="1:34" x14ac:dyDescent="0.25">
      <c r="A812">
        <v>811</v>
      </c>
      <c r="F812" t="s">
        <v>1334</v>
      </c>
      <c r="G812" t="s">
        <v>990</v>
      </c>
      <c r="H812" t="s">
        <v>990</v>
      </c>
      <c r="I812" t="s">
        <v>64</v>
      </c>
      <c r="L812" t="s">
        <v>65</v>
      </c>
      <c r="M812">
        <v>250</v>
      </c>
      <c r="O812">
        <v>167.5</v>
      </c>
      <c r="P812">
        <v>41875</v>
      </c>
      <c r="Q812">
        <v>15490928</v>
      </c>
      <c r="R812" t="str">
        <f t="shared" si="24"/>
        <v>154909</v>
      </c>
      <c r="S812" t="str">
        <f t="shared" si="25"/>
        <v>1549</v>
      </c>
      <c r="V812" t="s">
        <v>739</v>
      </c>
      <c r="Y812" t="s">
        <v>1496</v>
      </c>
      <c r="Z812">
        <v>956015</v>
      </c>
      <c r="AA812" t="s">
        <v>1497</v>
      </c>
      <c r="AB812" t="s">
        <v>1498</v>
      </c>
      <c r="AG812" t="str">
        <f>VLOOKUP(F812,TD_AJUSTE!$A$2:$D$780,3,0)</f>
        <v>TROFÉU</v>
      </c>
      <c r="AH812" t="str">
        <f>VLOOKUP(F812,TD_AJUSTE!$A$2:$D$780,4,0)</f>
        <v>Premiação</v>
      </c>
    </row>
    <row r="813" spans="1:34" x14ac:dyDescent="0.25">
      <c r="A813">
        <v>812</v>
      </c>
      <c r="F813" t="s">
        <v>3416</v>
      </c>
      <c r="G813" t="s">
        <v>1506</v>
      </c>
      <c r="H813" t="s">
        <v>1506</v>
      </c>
      <c r="I813" t="s">
        <v>32</v>
      </c>
      <c r="L813" t="s">
        <v>33</v>
      </c>
      <c r="M813">
        <v>10</v>
      </c>
      <c r="O813">
        <v>200</v>
      </c>
      <c r="P813">
        <v>2000</v>
      </c>
      <c r="Q813">
        <v>15490882</v>
      </c>
      <c r="R813" t="str">
        <f t="shared" si="24"/>
        <v>154908</v>
      </c>
      <c r="S813" t="str">
        <f t="shared" si="25"/>
        <v>1549</v>
      </c>
      <c r="V813" t="s">
        <v>739</v>
      </c>
      <c r="Y813" t="s">
        <v>1496</v>
      </c>
      <c r="Z813">
        <v>956015</v>
      </c>
      <c r="AA813" t="s">
        <v>1497</v>
      </c>
      <c r="AB813" t="s">
        <v>1498</v>
      </c>
      <c r="AG813">
        <f>VLOOKUP(F813,TD_AJUSTE!$A$2:$D$780,3,0)</f>
        <v>0</v>
      </c>
      <c r="AH813">
        <f>VLOOKUP(F813,TD_AJUSTE!$A$2:$D$780,4,0)</f>
        <v>0</v>
      </c>
    </row>
    <row r="814" spans="1:34" x14ac:dyDescent="0.25">
      <c r="A814">
        <v>813</v>
      </c>
      <c r="F814" t="s">
        <v>653</v>
      </c>
      <c r="G814" t="s">
        <v>653</v>
      </c>
      <c r="H814" t="s">
        <v>653</v>
      </c>
      <c r="I814" t="s">
        <v>64</v>
      </c>
      <c r="L814" t="s">
        <v>65</v>
      </c>
      <c r="M814">
        <v>4500</v>
      </c>
      <c r="O814">
        <v>19</v>
      </c>
      <c r="P814">
        <v>85500</v>
      </c>
      <c r="Q814">
        <v>15491563</v>
      </c>
      <c r="R814" t="str">
        <f t="shared" si="24"/>
        <v>154915</v>
      </c>
      <c r="S814" t="str">
        <f t="shared" si="25"/>
        <v>1549</v>
      </c>
      <c r="V814" t="s">
        <v>739</v>
      </c>
      <c r="Y814" t="s">
        <v>1496</v>
      </c>
      <c r="Z814">
        <v>956015</v>
      </c>
      <c r="AA814" t="s">
        <v>1497</v>
      </c>
      <c r="AB814" t="s">
        <v>1498</v>
      </c>
      <c r="AG814" t="str">
        <f>VLOOKUP(F814,TD_AJUSTE!$A$2:$D$780,3,0)</f>
        <v>MEDALHA</v>
      </c>
      <c r="AH814" t="str">
        <f>VLOOKUP(F814,TD_AJUSTE!$A$2:$D$780,4,0)</f>
        <v>Premiação</v>
      </c>
    </row>
    <row r="815" spans="1:34" x14ac:dyDescent="0.25">
      <c r="A815">
        <v>814</v>
      </c>
      <c r="F815" t="s">
        <v>3417</v>
      </c>
      <c r="G815" t="s">
        <v>1507</v>
      </c>
      <c r="H815" t="s">
        <v>1507</v>
      </c>
      <c r="I815" t="s">
        <v>32</v>
      </c>
      <c r="L815" t="s">
        <v>90</v>
      </c>
      <c r="M815">
        <v>15</v>
      </c>
      <c r="O815">
        <v>1500</v>
      </c>
      <c r="P815">
        <v>22500</v>
      </c>
      <c r="Q815">
        <v>15491580</v>
      </c>
      <c r="R815" t="str">
        <f t="shared" si="24"/>
        <v>154915</v>
      </c>
      <c r="S815" t="str">
        <f t="shared" si="25"/>
        <v>1549</v>
      </c>
      <c r="V815" t="s">
        <v>739</v>
      </c>
      <c r="Y815" t="s">
        <v>1496</v>
      </c>
      <c r="Z815">
        <v>956015</v>
      </c>
      <c r="AA815" t="s">
        <v>1497</v>
      </c>
      <c r="AB815" t="s">
        <v>1498</v>
      </c>
      <c r="AG815">
        <f>VLOOKUP(F815,TD_AJUSTE!$A$2:$D$780,3,0)</f>
        <v>0</v>
      </c>
      <c r="AH815">
        <f>VLOOKUP(F815,TD_AJUSTE!$A$2:$D$780,4,0)</f>
        <v>0</v>
      </c>
    </row>
    <row r="816" spans="1:34" x14ac:dyDescent="0.25">
      <c r="A816">
        <v>815</v>
      </c>
      <c r="F816" t="s">
        <v>3418</v>
      </c>
      <c r="G816" t="s">
        <v>1508</v>
      </c>
      <c r="H816" t="s">
        <v>1508</v>
      </c>
      <c r="I816" t="s">
        <v>32</v>
      </c>
      <c r="L816" t="s">
        <v>90</v>
      </c>
      <c r="M816">
        <v>20</v>
      </c>
      <c r="O816">
        <v>220</v>
      </c>
      <c r="P816">
        <v>4400</v>
      </c>
      <c r="Q816">
        <v>15491585</v>
      </c>
      <c r="R816" t="str">
        <f t="shared" si="24"/>
        <v>154915</v>
      </c>
      <c r="S816" t="str">
        <f t="shared" si="25"/>
        <v>1549</v>
      </c>
      <c r="V816" t="s">
        <v>739</v>
      </c>
      <c r="Y816" t="s">
        <v>1496</v>
      </c>
      <c r="Z816">
        <v>956015</v>
      </c>
      <c r="AA816" t="s">
        <v>1497</v>
      </c>
      <c r="AB816" t="s">
        <v>1498</v>
      </c>
      <c r="AG816">
        <f>VLOOKUP(F816,TD_AJUSTE!$A$2:$D$780,3,0)</f>
        <v>0</v>
      </c>
      <c r="AH816">
        <f>VLOOKUP(F816,TD_AJUSTE!$A$2:$D$780,4,0)</f>
        <v>0</v>
      </c>
    </row>
    <row r="817" spans="1:34" x14ac:dyDescent="0.25">
      <c r="A817">
        <v>816</v>
      </c>
      <c r="F817" t="s">
        <v>866</v>
      </c>
      <c r="G817" t="s">
        <v>866</v>
      </c>
      <c r="H817" t="s">
        <v>866</v>
      </c>
      <c r="I817" t="s">
        <v>64</v>
      </c>
      <c r="L817" t="s">
        <v>68</v>
      </c>
      <c r="M817">
        <v>4750</v>
      </c>
      <c r="O817">
        <v>15</v>
      </c>
      <c r="P817">
        <v>71250</v>
      </c>
      <c r="Q817">
        <v>15491595</v>
      </c>
      <c r="R817" t="str">
        <f t="shared" si="24"/>
        <v>154915</v>
      </c>
      <c r="S817" t="str">
        <f t="shared" si="25"/>
        <v>1549</v>
      </c>
      <c r="V817" t="s">
        <v>739</v>
      </c>
      <c r="Y817" t="s">
        <v>1496</v>
      </c>
      <c r="Z817">
        <v>956015</v>
      </c>
      <c r="AA817" t="s">
        <v>1497</v>
      </c>
      <c r="AB817" t="s">
        <v>1498</v>
      </c>
      <c r="AG817">
        <f>VLOOKUP(F817,TD_AJUSTE!$A$2:$D$780,3,0)</f>
        <v>0</v>
      </c>
      <c r="AH817">
        <f>VLOOKUP(F817,TD_AJUSTE!$A$2:$D$780,4,0)</f>
        <v>0</v>
      </c>
    </row>
    <row r="818" spans="1:34" x14ac:dyDescent="0.25">
      <c r="A818">
        <v>817</v>
      </c>
      <c r="F818" t="s">
        <v>387</v>
      </c>
      <c r="G818" t="s">
        <v>1509</v>
      </c>
      <c r="H818" t="s">
        <v>1509</v>
      </c>
      <c r="I818" t="s">
        <v>64</v>
      </c>
      <c r="L818" t="s">
        <v>65</v>
      </c>
      <c r="M818">
        <v>4500</v>
      </c>
      <c r="O818">
        <v>18</v>
      </c>
      <c r="P818">
        <v>81000</v>
      </c>
      <c r="Q818">
        <v>15491566</v>
      </c>
      <c r="R818" t="str">
        <f t="shared" si="24"/>
        <v>154915</v>
      </c>
      <c r="S818" t="str">
        <f t="shared" si="25"/>
        <v>1549</v>
      </c>
      <c r="V818" t="s">
        <v>739</v>
      </c>
      <c r="Y818" t="s">
        <v>1496</v>
      </c>
      <c r="Z818">
        <v>956015</v>
      </c>
      <c r="AA818" t="s">
        <v>1497</v>
      </c>
      <c r="AB818" t="s">
        <v>1498</v>
      </c>
      <c r="AG818">
        <f>VLOOKUP(F818,TD_AJUSTE!$A$2:$D$780,3,0)</f>
        <v>0</v>
      </c>
      <c r="AH818">
        <f>VLOOKUP(F818,TD_AJUSTE!$A$2:$D$780,4,0)</f>
        <v>0</v>
      </c>
    </row>
    <row r="819" spans="1:34" x14ac:dyDescent="0.25">
      <c r="A819">
        <v>818</v>
      </c>
      <c r="F819" t="s">
        <v>3413</v>
      </c>
      <c r="G819" t="s">
        <v>1510</v>
      </c>
      <c r="H819" t="s">
        <v>1510</v>
      </c>
      <c r="I819" t="s">
        <v>32</v>
      </c>
      <c r="L819" t="s">
        <v>90</v>
      </c>
      <c r="M819">
        <v>4</v>
      </c>
      <c r="O819">
        <v>250</v>
      </c>
      <c r="P819">
        <v>1000</v>
      </c>
      <c r="Q819">
        <v>15491572</v>
      </c>
      <c r="R819" t="str">
        <f t="shared" si="24"/>
        <v>154915</v>
      </c>
      <c r="S819" t="str">
        <f t="shared" si="25"/>
        <v>1549</v>
      </c>
      <c r="V819" t="s">
        <v>739</v>
      </c>
      <c r="Y819" t="s">
        <v>1496</v>
      </c>
      <c r="Z819">
        <v>956015</v>
      </c>
      <c r="AA819" t="s">
        <v>1497</v>
      </c>
      <c r="AB819" t="s">
        <v>1498</v>
      </c>
      <c r="AG819">
        <f>VLOOKUP(F819,TD_AJUSTE!$A$2:$D$780,3,0)</f>
        <v>0</v>
      </c>
      <c r="AH819">
        <f>VLOOKUP(F819,TD_AJUSTE!$A$2:$D$780,4,0)</f>
        <v>0</v>
      </c>
    </row>
    <row r="820" spans="1:34" x14ac:dyDescent="0.25">
      <c r="A820">
        <v>819</v>
      </c>
      <c r="F820" t="s">
        <v>3416</v>
      </c>
      <c r="G820" t="s">
        <v>1511</v>
      </c>
      <c r="H820" t="s">
        <v>1511</v>
      </c>
      <c r="I820" t="s">
        <v>32</v>
      </c>
      <c r="L820" t="s">
        <v>33</v>
      </c>
      <c r="M820">
        <v>8</v>
      </c>
      <c r="O820">
        <v>200</v>
      </c>
      <c r="P820">
        <v>1600</v>
      </c>
      <c r="Q820">
        <v>15490880</v>
      </c>
      <c r="R820" t="str">
        <f t="shared" si="24"/>
        <v>154908</v>
      </c>
      <c r="S820" t="str">
        <f t="shared" si="25"/>
        <v>1549</v>
      </c>
      <c r="V820" t="s">
        <v>739</v>
      </c>
      <c r="Y820" t="s">
        <v>1496</v>
      </c>
      <c r="Z820">
        <v>956015</v>
      </c>
      <c r="AA820" t="s">
        <v>1497</v>
      </c>
      <c r="AB820" t="s">
        <v>1498</v>
      </c>
      <c r="AG820">
        <f>VLOOKUP(F820,TD_AJUSTE!$A$2:$D$780,3,0)</f>
        <v>0</v>
      </c>
      <c r="AH820">
        <f>VLOOKUP(F820,TD_AJUSTE!$A$2:$D$780,4,0)</f>
        <v>0</v>
      </c>
    </row>
    <row r="821" spans="1:34" x14ac:dyDescent="0.25">
      <c r="A821">
        <v>820</v>
      </c>
      <c r="F821" t="s">
        <v>100</v>
      </c>
      <c r="G821" t="s">
        <v>1512</v>
      </c>
      <c r="H821" t="s">
        <v>1512</v>
      </c>
      <c r="I821" t="s">
        <v>64</v>
      </c>
      <c r="L821" t="s">
        <v>65</v>
      </c>
      <c r="M821">
        <v>4500</v>
      </c>
      <c r="O821">
        <v>14.5</v>
      </c>
      <c r="P821">
        <v>65250</v>
      </c>
      <c r="Q821">
        <v>15491564</v>
      </c>
      <c r="R821" t="str">
        <f t="shared" si="24"/>
        <v>154915</v>
      </c>
      <c r="S821" t="str">
        <f t="shared" si="25"/>
        <v>1549</v>
      </c>
      <c r="V821" t="s">
        <v>739</v>
      </c>
      <c r="Y821" t="s">
        <v>1496</v>
      </c>
      <c r="Z821">
        <v>956015</v>
      </c>
      <c r="AA821" t="s">
        <v>1497</v>
      </c>
      <c r="AB821" t="s">
        <v>1498</v>
      </c>
      <c r="AG821" t="str">
        <f>VLOOKUP(F821,TD_AJUSTE!$A$2:$D$780,3,0)</f>
        <v>SQUEEZE</v>
      </c>
      <c r="AH821" t="str">
        <f>VLOOKUP(F821,TD_AJUSTE!$A$2:$D$780,4,0)</f>
        <v>Material Físico</v>
      </c>
    </row>
    <row r="822" spans="1:34" x14ac:dyDescent="0.25">
      <c r="A822">
        <v>821</v>
      </c>
      <c r="F822" t="s">
        <v>3419</v>
      </c>
      <c r="G822" t="s">
        <v>1513</v>
      </c>
      <c r="H822" t="s">
        <v>1513</v>
      </c>
      <c r="I822" t="s">
        <v>32</v>
      </c>
      <c r="L822" t="s">
        <v>90</v>
      </c>
      <c r="M822">
        <v>4500</v>
      </c>
      <c r="O822">
        <v>11</v>
      </c>
      <c r="P822">
        <v>49500</v>
      </c>
      <c r="Q822">
        <v>15491574</v>
      </c>
      <c r="R822" t="str">
        <f t="shared" si="24"/>
        <v>154915</v>
      </c>
      <c r="S822" t="str">
        <f t="shared" si="25"/>
        <v>1549</v>
      </c>
      <c r="V822" t="s">
        <v>739</v>
      </c>
      <c r="Y822" t="s">
        <v>1496</v>
      </c>
      <c r="Z822">
        <v>956015</v>
      </c>
      <c r="AA822" t="s">
        <v>1497</v>
      </c>
      <c r="AB822" t="s">
        <v>1498</v>
      </c>
      <c r="AG822">
        <f>VLOOKUP(F822,TD_AJUSTE!$A$2:$D$780,3,0)</f>
        <v>0</v>
      </c>
      <c r="AH822">
        <f>VLOOKUP(F822,TD_AJUSTE!$A$2:$D$780,4,0)</f>
        <v>0</v>
      </c>
    </row>
    <row r="823" spans="1:34" x14ac:dyDescent="0.25">
      <c r="A823">
        <v>822</v>
      </c>
      <c r="F823" t="s">
        <v>444</v>
      </c>
      <c r="G823" t="s">
        <v>1514</v>
      </c>
      <c r="H823" t="s">
        <v>1514</v>
      </c>
      <c r="I823" t="s">
        <v>64</v>
      </c>
      <c r="L823" t="s">
        <v>65</v>
      </c>
      <c r="M823">
        <v>4500</v>
      </c>
      <c r="O823">
        <v>19.48</v>
      </c>
      <c r="P823">
        <v>87660</v>
      </c>
      <c r="Q823">
        <v>15491565</v>
      </c>
      <c r="R823" t="str">
        <f t="shared" si="24"/>
        <v>154915</v>
      </c>
      <c r="S823" t="str">
        <f t="shared" si="25"/>
        <v>1549</v>
      </c>
      <c r="V823" t="s">
        <v>739</v>
      </c>
      <c r="Y823" t="s">
        <v>1496</v>
      </c>
      <c r="Z823">
        <v>956015</v>
      </c>
      <c r="AA823" t="s">
        <v>1497</v>
      </c>
      <c r="AB823" t="s">
        <v>1498</v>
      </c>
      <c r="AG823" t="str">
        <f>VLOOKUP(F823,TD_AJUSTE!$A$2:$D$780,3,0)</f>
        <v>SACOCHILA</v>
      </c>
      <c r="AH823" t="str">
        <f>VLOOKUP(F823,TD_AJUSTE!$A$2:$D$780,4,0)</f>
        <v>MATERIAL ESPORTIVO</v>
      </c>
    </row>
    <row r="824" spans="1:34" x14ac:dyDescent="0.25">
      <c r="A824">
        <v>823</v>
      </c>
      <c r="F824" t="s">
        <v>3420</v>
      </c>
      <c r="G824" t="s">
        <v>1515</v>
      </c>
      <c r="H824" t="s">
        <v>1515</v>
      </c>
      <c r="I824" t="s">
        <v>32</v>
      </c>
      <c r="L824" t="s">
        <v>90</v>
      </c>
      <c r="M824">
        <v>20</v>
      </c>
      <c r="O824">
        <v>220</v>
      </c>
      <c r="P824">
        <v>4400</v>
      </c>
      <c r="Q824">
        <v>15491575</v>
      </c>
      <c r="R824" t="str">
        <f t="shared" si="24"/>
        <v>154915</v>
      </c>
      <c r="S824" t="str">
        <f t="shared" si="25"/>
        <v>1549</v>
      </c>
      <c r="V824" t="s">
        <v>739</v>
      </c>
      <c r="Y824" t="s">
        <v>1496</v>
      </c>
      <c r="Z824">
        <v>956015</v>
      </c>
      <c r="AA824" t="s">
        <v>1497</v>
      </c>
      <c r="AB824" t="s">
        <v>1498</v>
      </c>
      <c r="AG824">
        <f>VLOOKUP(F824,TD_AJUSTE!$A$2:$D$780,3,0)</f>
        <v>0</v>
      </c>
      <c r="AH824">
        <f>VLOOKUP(F824,TD_AJUSTE!$A$2:$D$780,4,0)</f>
        <v>0</v>
      </c>
    </row>
    <row r="825" spans="1:34" x14ac:dyDescent="0.25">
      <c r="A825">
        <v>824</v>
      </c>
      <c r="F825" t="s">
        <v>3344</v>
      </c>
      <c r="G825" t="s">
        <v>1516</v>
      </c>
      <c r="H825" t="s">
        <v>1516</v>
      </c>
      <c r="I825" t="s">
        <v>32</v>
      </c>
      <c r="L825" t="s">
        <v>120</v>
      </c>
      <c r="M825">
        <v>20</v>
      </c>
      <c r="O825">
        <v>220</v>
      </c>
      <c r="P825">
        <v>4400</v>
      </c>
      <c r="Q825">
        <v>15491596</v>
      </c>
      <c r="R825" t="str">
        <f t="shared" si="24"/>
        <v>154915</v>
      </c>
      <c r="S825" t="str">
        <f t="shared" si="25"/>
        <v>1549</v>
      </c>
      <c r="V825" t="s">
        <v>739</v>
      </c>
      <c r="Y825" t="s">
        <v>1496</v>
      </c>
      <c r="Z825">
        <v>956015</v>
      </c>
      <c r="AA825" t="s">
        <v>1497</v>
      </c>
      <c r="AB825" t="s">
        <v>1498</v>
      </c>
      <c r="AG825" t="str">
        <f>VLOOKUP(F825,TD_AJUSTE!$A$2:$D$780,3,0)</f>
        <v>IMPRESSÃO</v>
      </c>
      <c r="AH825" t="str">
        <f>VLOOKUP(F825,TD_AJUSTE!$A$2:$D$780,4,0)</f>
        <v>Comunicação</v>
      </c>
    </row>
    <row r="826" spans="1:34" x14ac:dyDescent="0.25">
      <c r="A826">
        <v>825</v>
      </c>
      <c r="F826" t="s">
        <v>3344</v>
      </c>
      <c r="G826" t="s">
        <v>1517</v>
      </c>
      <c r="H826" t="s">
        <v>1517</v>
      </c>
      <c r="I826" t="s">
        <v>32</v>
      </c>
      <c r="L826" t="s">
        <v>120</v>
      </c>
      <c r="M826">
        <v>3</v>
      </c>
      <c r="O826">
        <v>1200</v>
      </c>
      <c r="P826">
        <v>3600</v>
      </c>
      <c r="Q826">
        <v>15491598</v>
      </c>
      <c r="R826" t="str">
        <f t="shared" si="24"/>
        <v>154915</v>
      </c>
      <c r="S826" t="str">
        <f t="shared" si="25"/>
        <v>1549</v>
      </c>
      <c r="V826" t="s">
        <v>739</v>
      </c>
      <c r="Y826" t="s">
        <v>1496</v>
      </c>
      <c r="Z826">
        <v>956015</v>
      </c>
      <c r="AA826" t="s">
        <v>1497</v>
      </c>
      <c r="AB826" t="s">
        <v>1498</v>
      </c>
      <c r="AG826" t="str">
        <f>VLOOKUP(F826,TD_AJUSTE!$A$2:$D$780,3,0)</f>
        <v>IMPRESSÃO</v>
      </c>
      <c r="AH826" t="str">
        <f>VLOOKUP(F826,TD_AJUSTE!$A$2:$D$780,4,0)</f>
        <v>Comunicação</v>
      </c>
    </row>
    <row r="827" spans="1:34" x14ac:dyDescent="0.25">
      <c r="A827">
        <v>826</v>
      </c>
      <c r="F827" t="s">
        <v>3118</v>
      </c>
      <c r="G827" t="s">
        <v>1518</v>
      </c>
      <c r="H827" t="s">
        <v>1518</v>
      </c>
      <c r="I827" t="s">
        <v>32</v>
      </c>
      <c r="L827" t="s">
        <v>90</v>
      </c>
      <c r="M827">
        <v>70</v>
      </c>
      <c r="O827">
        <v>13</v>
      </c>
      <c r="P827">
        <v>910</v>
      </c>
      <c r="Q827">
        <v>15491578</v>
      </c>
      <c r="R827" t="str">
        <f t="shared" si="24"/>
        <v>154915</v>
      </c>
      <c r="S827" t="str">
        <f t="shared" si="25"/>
        <v>1549</v>
      </c>
      <c r="V827" t="s">
        <v>739</v>
      </c>
      <c r="Y827" t="s">
        <v>1496</v>
      </c>
      <c r="Z827">
        <v>956015</v>
      </c>
      <c r="AA827" t="s">
        <v>1497</v>
      </c>
      <c r="AB827" t="s">
        <v>1498</v>
      </c>
      <c r="AG827">
        <f>VLOOKUP(F827,TD_AJUSTE!$A$2:$D$780,3,0)</f>
        <v>0</v>
      </c>
      <c r="AH827">
        <f>VLOOKUP(F827,TD_AJUSTE!$A$2:$D$780,4,0)</f>
        <v>0</v>
      </c>
    </row>
    <row r="828" spans="1:34" x14ac:dyDescent="0.25">
      <c r="A828">
        <v>827</v>
      </c>
      <c r="F828" t="s">
        <v>3344</v>
      </c>
      <c r="G828" t="s">
        <v>1519</v>
      </c>
      <c r="H828" t="s">
        <v>1519</v>
      </c>
      <c r="I828" t="s">
        <v>32</v>
      </c>
      <c r="L828" t="s">
        <v>120</v>
      </c>
      <c r="M828">
        <v>8</v>
      </c>
      <c r="O828">
        <v>1700</v>
      </c>
      <c r="P828">
        <v>13600</v>
      </c>
      <c r="Q828">
        <v>15491601</v>
      </c>
      <c r="R828" t="str">
        <f t="shared" si="24"/>
        <v>154916</v>
      </c>
      <c r="S828" t="str">
        <f t="shared" si="25"/>
        <v>1549</v>
      </c>
      <c r="V828" t="s">
        <v>739</v>
      </c>
      <c r="Y828" t="s">
        <v>1496</v>
      </c>
      <c r="Z828">
        <v>956015</v>
      </c>
      <c r="AA828" t="s">
        <v>1497</v>
      </c>
      <c r="AB828" t="s">
        <v>1498</v>
      </c>
      <c r="AG828" t="str">
        <f>VLOOKUP(F828,TD_AJUSTE!$A$2:$D$780,3,0)</f>
        <v>IMPRESSÃO</v>
      </c>
      <c r="AH828" t="str">
        <f>VLOOKUP(F828,TD_AJUSTE!$A$2:$D$780,4,0)</f>
        <v>Comunicação</v>
      </c>
    </row>
    <row r="829" spans="1:34" x14ac:dyDescent="0.25">
      <c r="A829">
        <v>828</v>
      </c>
      <c r="F829" t="s">
        <v>3173</v>
      </c>
      <c r="G829" t="s">
        <v>1520</v>
      </c>
      <c r="H829" t="s">
        <v>1520</v>
      </c>
      <c r="I829" t="s">
        <v>32</v>
      </c>
      <c r="L829" t="s">
        <v>90</v>
      </c>
      <c r="M829">
        <v>300</v>
      </c>
      <c r="O829">
        <v>8.5</v>
      </c>
      <c r="P829">
        <v>2550</v>
      </c>
      <c r="Q829">
        <v>15491576</v>
      </c>
      <c r="R829" t="str">
        <f t="shared" si="24"/>
        <v>154915</v>
      </c>
      <c r="S829" t="str">
        <f t="shared" si="25"/>
        <v>1549</v>
      </c>
      <c r="V829" t="s">
        <v>739</v>
      </c>
      <c r="Y829" t="s">
        <v>1496</v>
      </c>
      <c r="Z829">
        <v>956015</v>
      </c>
      <c r="AA829" t="s">
        <v>1497</v>
      </c>
      <c r="AB829" t="s">
        <v>1498</v>
      </c>
      <c r="AG829">
        <f>VLOOKUP(F829,TD_AJUSTE!$A$2:$D$780,3,0)</f>
        <v>0</v>
      </c>
      <c r="AH829">
        <f>VLOOKUP(F829,TD_AJUSTE!$A$2:$D$780,4,0)</f>
        <v>0</v>
      </c>
    </row>
    <row r="830" spans="1:34" x14ac:dyDescent="0.25">
      <c r="A830">
        <v>829</v>
      </c>
      <c r="F830" t="s">
        <v>1753</v>
      </c>
      <c r="G830" t="s">
        <v>622</v>
      </c>
      <c r="H830" t="s">
        <v>622</v>
      </c>
      <c r="I830" t="s">
        <v>64</v>
      </c>
      <c r="L830" t="s">
        <v>68</v>
      </c>
      <c r="M830">
        <v>4750</v>
      </c>
      <c r="O830">
        <v>35</v>
      </c>
      <c r="P830">
        <v>166250</v>
      </c>
      <c r="Q830">
        <v>15491594</v>
      </c>
      <c r="R830" t="str">
        <f t="shared" si="24"/>
        <v>154915</v>
      </c>
      <c r="S830" t="str">
        <f t="shared" si="25"/>
        <v>1549</v>
      </c>
      <c r="V830" t="s">
        <v>739</v>
      </c>
      <c r="Y830" t="s">
        <v>1496</v>
      </c>
      <c r="Z830">
        <v>956015</v>
      </c>
      <c r="AA830" t="s">
        <v>1497</v>
      </c>
      <c r="AB830" t="s">
        <v>1498</v>
      </c>
      <c r="AG830" t="str">
        <f>VLOOKUP(F830,TD_AJUSTE!$A$2:$D$780,3,0)</f>
        <v>CAMISA</v>
      </c>
      <c r="AH830" t="str">
        <f>VLOOKUP(F830,TD_AJUSTE!$A$2:$D$780,4,0)</f>
        <v>UNIFORME</v>
      </c>
    </row>
    <row r="831" spans="1:34" x14ac:dyDescent="0.25">
      <c r="A831">
        <v>830</v>
      </c>
      <c r="F831" t="s">
        <v>3344</v>
      </c>
      <c r="G831" t="s">
        <v>1521</v>
      </c>
      <c r="H831" t="s">
        <v>1521</v>
      </c>
      <c r="I831" t="s">
        <v>32</v>
      </c>
      <c r="L831" t="s">
        <v>120</v>
      </c>
      <c r="M831">
        <v>30</v>
      </c>
      <c r="O831">
        <v>280</v>
      </c>
      <c r="P831">
        <v>8400</v>
      </c>
      <c r="Q831">
        <v>15491604</v>
      </c>
      <c r="R831" t="str">
        <f t="shared" si="24"/>
        <v>154916</v>
      </c>
      <c r="S831" t="str">
        <f t="shared" si="25"/>
        <v>1549</v>
      </c>
      <c r="V831" t="s">
        <v>739</v>
      </c>
      <c r="Y831" t="s">
        <v>1496</v>
      </c>
      <c r="Z831">
        <v>956015</v>
      </c>
      <c r="AA831" t="s">
        <v>1497</v>
      </c>
      <c r="AB831" t="s">
        <v>1498</v>
      </c>
      <c r="AG831" t="str">
        <f>VLOOKUP(F831,TD_AJUSTE!$A$2:$D$780,3,0)</f>
        <v>IMPRESSÃO</v>
      </c>
      <c r="AH831" t="str">
        <f>VLOOKUP(F831,TD_AJUSTE!$A$2:$D$780,4,0)</f>
        <v>Comunicação</v>
      </c>
    </row>
    <row r="832" spans="1:34" x14ac:dyDescent="0.25">
      <c r="A832">
        <v>831</v>
      </c>
      <c r="F832" t="s">
        <v>1433</v>
      </c>
      <c r="G832" t="s">
        <v>1433</v>
      </c>
      <c r="H832" t="s">
        <v>1433</v>
      </c>
      <c r="I832" t="s">
        <v>32</v>
      </c>
      <c r="L832" t="s">
        <v>33</v>
      </c>
      <c r="M832">
        <v>3</v>
      </c>
      <c r="O832">
        <v>4250</v>
      </c>
      <c r="P832">
        <v>12750</v>
      </c>
      <c r="Q832">
        <v>15490836</v>
      </c>
      <c r="R832" t="str">
        <f t="shared" si="24"/>
        <v>154908</v>
      </c>
      <c r="S832" t="str">
        <f t="shared" si="25"/>
        <v>1549</v>
      </c>
      <c r="V832" t="s">
        <v>739</v>
      </c>
      <c r="Y832" t="s">
        <v>1496</v>
      </c>
      <c r="Z832">
        <v>956015</v>
      </c>
      <c r="AA832" t="s">
        <v>1497</v>
      </c>
      <c r="AB832" t="s">
        <v>1498</v>
      </c>
      <c r="AG832">
        <f>VLOOKUP(F832,TD_AJUSTE!$A$2:$D$780,3,0)</f>
        <v>0</v>
      </c>
      <c r="AH832">
        <f>VLOOKUP(F832,TD_AJUSTE!$A$2:$D$780,4,0)</f>
        <v>0</v>
      </c>
    </row>
    <row r="833" spans="1:34" x14ac:dyDescent="0.25">
      <c r="A833">
        <v>832</v>
      </c>
      <c r="F833" t="s">
        <v>586</v>
      </c>
      <c r="G833" t="s">
        <v>1522</v>
      </c>
      <c r="H833" t="s">
        <v>1522</v>
      </c>
      <c r="I833" t="s">
        <v>32</v>
      </c>
      <c r="L833" t="s">
        <v>33</v>
      </c>
      <c r="M833">
        <v>1</v>
      </c>
      <c r="O833">
        <v>2795</v>
      </c>
      <c r="P833">
        <v>2795</v>
      </c>
      <c r="Q833">
        <v>15490873</v>
      </c>
      <c r="R833" t="str">
        <f t="shared" si="24"/>
        <v>154908</v>
      </c>
      <c r="S833" t="str">
        <f t="shared" si="25"/>
        <v>1549</v>
      </c>
      <c r="V833" t="s">
        <v>739</v>
      </c>
      <c r="Y833" t="s">
        <v>1496</v>
      </c>
      <c r="Z833">
        <v>956015</v>
      </c>
      <c r="AA833" t="s">
        <v>1497</v>
      </c>
      <c r="AB833" t="s">
        <v>1498</v>
      </c>
      <c r="AG833" t="str">
        <f>VLOOKUP(F833,TD_AJUSTE!$A$2:$D$780,3,0)</f>
        <v>ASSESSORIA CONTÁBIL</v>
      </c>
      <c r="AH833" t="str">
        <f>VLOOKUP(F833,TD_AJUSTE!$A$2:$D$780,4,0)</f>
        <v>Contábil</v>
      </c>
    </row>
    <row r="834" spans="1:34" x14ac:dyDescent="0.25">
      <c r="A834">
        <v>833</v>
      </c>
      <c r="F834" t="s">
        <v>3421</v>
      </c>
      <c r="G834" t="s">
        <v>1523</v>
      </c>
      <c r="H834" t="s">
        <v>1523</v>
      </c>
      <c r="I834" t="s">
        <v>32</v>
      </c>
      <c r="L834" t="s">
        <v>90</v>
      </c>
      <c r="M834">
        <v>4500</v>
      </c>
      <c r="O834">
        <v>12</v>
      </c>
      <c r="P834">
        <v>54000</v>
      </c>
      <c r="Q834">
        <v>15491573</v>
      </c>
      <c r="R834" t="str">
        <f t="shared" ref="R834:R897" si="26">LEFT(Q834,6)</f>
        <v>154915</v>
      </c>
      <c r="S834" t="str">
        <f t="shared" ref="S834:S897" si="27">LEFT(Q834,4)</f>
        <v>1549</v>
      </c>
      <c r="V834" t="s">
        <v>739</v>
      </c>
      <c r="Y834" t="s">
        <v>1496</v>
      </c>
      <c r="Z834">
        <v>956015</v>
      </c>
      <c r="AA834" t="s">
        <v>1497</v>
      </c>
      <c r="AB834" t="s">
        <v>1498</v>
      </c>
      <c r="AG834">
        <f>VLOOKUP(F834,TD_AJUSTE!$A$2:$D$780,3,0)</f>
        <v>0</v>
      </c>
      <c r="AH834">
        <f>VLOOKUP(F834,TD_AJUSTE!$A$2:$D$780,4,0)</f>
        <v>0</v>
      </c>
    </row>
    <row r="835" spans="1:34" x14ac:dyDescent="0.25">
      <c r="A835">
        <v>834</v>
      </c>
      <c r="F835" t="s">
        <v>3422</v>
      </c>
      <c r="G835" t="s">
        <v>1524</v>
      </c>
      <c r="H835" t="s">
        <v>1524</v>
      </c>
      <c r="I835" t="s">
        <v>32</v>
      </c>
      <c r="L835" t="s">
        <v>33</v>
      </c>
      <c r="M835">
        <v>2</v>
      </c>
      <c r="O835">
        <v>2390</v>
      </c>
      <c r="P835">
        <v>4780</v>
      </c>
      <c r="Q835">
        <v>15490840</v>
      </c>
      <c r="R835" t="str">
        <f t="shared" si="26"/>
        <v>154908</v>
      </c>
      <c r="S835" t="str">
        <f t="shared" si="27"/>
        <v>1549</v>
      </c>
      <c r="V835" t="s">
        <v>739</v>
      </c>
      <c r="Y835" t="s">
        <v>1496</v>
      </c>
      <c r="Z835">
        <v>956015</v>
      </c>
      <c r="AA835" t="s">
        <v>1497</v>
      </c>
      <c r="AB835" t="s">
        <v>1498</v>
      </c>
      <c r="AG835">
        <f>VLOOKUP(F835,TD_AJUSTE!$A$2:$D$780,3,0)</f>
        <v>0</v>
      </c>
      <c r="AH835">
        <f>VLOOKUP(F835,TD_AJUSTE!$A$2:$D$780,4,0)</f>
        <v>0</v>
      </c>
    </row>
    <row r="836" spans="1:34" x14ac:dyDescent="0.25">
      <c r="A836">
        <v>835</v>
      </c>
      <c r="F836" t="s">
        <v>3234</v>
      </c>
      <c r="G836" t="s">
        <v>1525</v>
      </c>
      <c r="H836" t="s">
        <v>1525</v>
      </c>
      <c r="I836" t="s">
        <v>32</v>
      </c>
      <c r="L836" t="s">
        <v>92</v>
      </c>
      <c r="M836">
        <v>38</v>
      </c>
      <c r="O836">
        <v>90</v>
      </c>
      <c r="P836">
        <v>3420</v>
      </c>
      <c r="Q836">
        <v>15491591</v>
      </c>
      <c r="R836" t="str">
        <f t="shared" si="26"/>
        <v>154915</v>
      </c>
      <c r="S836" t="str">
        <f t="shared" si="27"/>
        <v>1549</v>
      </c>
      <c r="V836" t="s">
        <v>739</v>
      </c>
      <c r="Y836" t="s">
        <v>1496</v>
      </c>
      <c r="Z836">
        <v>956015</v>
      </c>
      <c r="AA836" t="s">
        <v>1497</v>
      </c>
      <c r="AB836" t="s">
        <v>1498</v>
      </c>
      <c r="AG836" t="str">
        <f>VLOOKUP(F836,TD_AJUSTE!$A$2:$D$780,3,0)</f>
        <v>ALIMENTAÇÃO</v>
      </c>
      <c r="AH836" t="str">
        <f>VLOOKUP(F836,TD_AJUSTE!$A$2:$D$780,4,0)</f>
        <v>Alimentação</v>
      </c>
    </row>
    <row r="837" spans="1:34" x14ac:dyDescent="0.25">
      <c r="A837">
        <v>836</v>
      </c>
      <c r="F837" t="s">
        <v>3234</v>
      </c>
      <c r="G837" t="s">
        <v>1526</v>
      </c>
      <c r="H837" t="s">
        <v>1526</v>
      </c>
      <c r="I837" t="s">
        <v>32</v>
      </c>
      <c r="L837" t="s">
        <v>92</v>
      </c>
      <c r="M837">
        <v>38</v>
      </c>
      <c r="O837">
        <v>70</v>
      </c>
      <c r="P837">
        <v>2660</v>
      </c>
      <c r="Q837">
        <v>15491586</v>
      </c>
      <c r="R837" t="str">
        <f t="shared" si="26"/>
        <v>154915</v>
      </c>
      <c r="S837" t="str">
        <f t="shared" si="27"/>
        <v>1549</v>
      </c>
      <c r="V837" t="s">
        <v>739</v>
      </c>
      <c r="Y837" t="s">
        <v>1496</v>
      </c>
      <c r="Z837">
        <v>956015</v>
      </c>
      <c r="AA837" t="s">
        <v>1497</v>
      </c>
      <c r="AB837" t="s">
        <v>1498</v>
      </c>
      <c r="AG837" t="str">
        <f>VLOOKUP(F837,TD_AJUSTE!$A$2:$D$780,3,0)</f>
        <v>ALIMENTAÇÃO</v>
      </c>
      <c r="AH837" t="str">
        <f>VLOOKUP(F837,TD_AJUSTE!$A$2:$D$780,4,0)</f>
        <v>Alimentação</v>
      </c>
    </row>
    <row r="838" spans="1:34" x14ac:dyDescent="0.25">
      <c r="A838">
        <v>837</v>
      </c>
      <c r="F838" t="s">
        <v>3423</v>
      </c>
      <c r="G838" t="s">
        <v>1527</v>
      </c>
      <c r="H838" t="s">
        <v>1527</v>
      </c>
      <c r="I838" t="s">
        <v>64</v>
      </c>
      <c r="L838" t="s">
        <v>65</v>
      </c>
      <c r="M838">
        <v>300</v>
      </c>
      <c r="O838">
        <v>32</v>
      </c>
      <c r="P838">
        <v>9600</v>
      </c>
      <c r="Q838">
        <v>15491589</v>
      </c>
      <c r="R838" t="str">
        <f t="shared" si="26"/>
        <v>154915</v>
      </c>
      <c r="S838" t="str">
        <f t="shared" si="27"/>
        <v>1549</v>
      </c>
      <c r="V838" t="s">
        <v>739</v>
      </c>
      <c r="Y838" t="s">
        <v>1496</v>
      </c>
      <c r="Z838">
        <v>956015</v>
      </c>
      <c r="AA838" t="s">
        <v>1497</v>
      </c>
      <c r="AB838" t="s">
        <v>1498</v>
      </c>
      <c r="AG838">
        <f>VLOOKUP(F838,TD_AJUSTE!$A$2:$D$780,3,0)</f>
        <v>0</v>
      </c>
      <c r="AH838">
        <f>VLOOKUP(F838,TD_AJUSTE!$A$2:$D$780,4,0)</f>
        <v>0</v>
      </c>
    </row>
    <row r="839" spans="1:34" x14ac:dyDescent="0.25">
      <c r="A839">
        <v>838</v>
      </c>
      <c r="F839" t="s">
        <v>3424</v>
      </c>
      <c r="G839" t="s">
        <v>1528</v>
      </c>
      <c r="H839" t="s">
        <v>1528</v>
      </c>
      <c r="I839" t="s">
        <v>32</v>
      </c>
      <c r="L839" t="s">
        <v>90</v>
      </c>
      <c r="M839">
        <v>1</v>
      </c>
      <c r="O839">
        <v>3800</v>
      </c>
      <c r="P839">
        <v>3800</v>
      </c>
      <c r="Q839">
        <v>15491588</v>
      </c>
      <c r="R839" t="str">
        <f t="shared" si="26"/>
        <v>154915</v>
      </c>
      <c r="S839" t="str">
        <f t="shared" si="27"/>
        <v>1549</v>
      </c>
      <c r="V839" t="s">
        <v>739</v>
      </c>
      <c r="Y839" t="s">
        <v>1496</v>
      </c>
      <c r="Z839">
        <v>956015</v>
      </c>
      <c r="AA839" t="s">
        <v>1497</v>
      </c>
      <c r="AB839" t="s">
        <v>1498</v>
      </c>
      <c r="AG839">
        <f>VLOOKUP(F839,TD_AJUSTE!$A$2:$D$780,3,0)</f>
        <v>0</v>
      </c>
      <c r="AH839">
        <f>VLOOKUP(F839,TD_AJUSTE!$A$2:$D$780,4,0)</f>
        <v>0</v>
      </c>
    </row>
    <row r="840" spans="1:34" x14ac:dyDescent="0.25">
      <c r="A840">
        <v>839</v>
      </c>
      <c r="F840" t="s">
        <v>3234</v>
      </c>
      <c r="G840" t="s">
        <v>1529</v>
      </c>
      <c r="H840" t="s">
        <v>1529</v>
      </c>
      <c r="I840" t="s">
        <v>32</v>
      </c>
      <c r="L840" t="s">
        <v>92</v>
      </c>
      <c r="M840">
        <v>4500</v>
      </c>
      <c r="O840">
        <v>9</v>
      </c>
      <c r="P840">
        <v>40500</v>
      </c>
      <c r="Q840">
        <v>15491590</v>
      </c>
      <c r="R840" t="str">
        <f t="shared" si="26"/>
        <v>154915</v>
      </c>
      <c r="S840" t="str">
        <f t="shared" si="27"/>
        <v>1549</v>
      </c>
      <c r="V840" t="s">
        <v>739</v>
      </c>
      <c r="Y840" t="s">
        <v>1496</v>
      </c>
      <c r="Z840">
        <v>956015</v>
      </c>
      <c r="AA840" t="s">
        <v>1497</v>
      </c>
      <c r="AB840" t="s">
        <v>1498</v>
      </c>
      <c r="AG840" t="str">
        <f>VLOOKUP(F840,TD_AJUSTE!$A$2:$D$780,3,0)</f>
        <v>ALIMENTAÇÃO</v>
      </c>
      <c r="AH840" t="str">
        <f>VLOOKUP(F840,TD_AJUSTE!$A$2:$D$780,4,0)</f>
        <v>Alimentação</v>
      </c>
    </row>
    <row r="841" spans="1:34" x14ac:dyDescent="0.25">
      <c r="A841">
        <v>840</v>
      </c>
      <c r="F841" t="s">
        <v>1530</v>
      </c>
      <c r="G841" t="s">
        <v>1530</v>
      </c>
      <c r="H841" t="s">
        <v>1531</v>
      </c>
      <c r="I841" t="s">
        <v>64</v>
      </c>
      <c r="L841" t="s">
        <v>65</v>
      </c>
      <c r="M841">
        <v>77</v>
      </c>
      <c r="O841">
        <v>151.99</v>
      </c>
      <c r="P841">
        <v>11703.23</v>
      </c>
      <c r="Q841">
        <v>15465356</v>
      </c>
      <c r="R841" t="str">
        <f t="shared" si="26"/>
        <v>154653</v>
      </c>
      <c r="S841" t="str">
        <f t="shared" si="27"/>
        <v>1546</v>
      </c>
      <c r="V841" t="s">
        <v>739</v>
      </c>
      <c r="Y841" t="s">
        <v>1532</v>
      </c>
      <c r="Z841">
        <v>958805</v>
      </c>
      <c r="AA841" t="s">
        <v>1533</v>
      </c>
      <c r="AB841" t="s">
        <v>1534</v>
      </c>
      <c r="AG841">
        <f>VLOOKUP(F841,TD_AJUSTE!$A$2:$D$780,3,0)</f>
        <v>0</v>
      </c>
      <c r="AH841">
        <f>VLOOKUP(F841,TD_AJUSTE!$A$2:$D$780,4,0)</f>
        <v>0</v>
      </c>
    </row>
    <row r="842" spans="1:34" x14ac:dyDescent="0.25">
      <c r="A842">
        <v>841</v>
      </c>
      <c r="F842" t="s">
        <v>3425</v>
      </c>
      <c r="G842" t="s">
        <v>1535</v>
      </c>
      <c r="H842" t="s">
        <v>1535</v>
      </c>
      <c r="I842" t="s">
        <v>64</v>
      </c>
      <c r="L842" t="s">
        <v>65</v>
      </c>
      <c r="M842">
        <v>10</v>
      </c>
      <c r="O842">
        <v>209.79</v>
      </c>
      <c r="P842">
        <v>2097.9</v>
      </c>
      <c r="Q842">
        <v>15465312</v>
      </c>
      <c r="R842" t="str">
        <f t="shared" si="26"/>
        <v>154653</v>
      </c>
      <c r="S842" t="str">
        <f t="shared" si="27"/>
        <v>1546</v>
      </c>
      <c r="V842" t="s">
        <v>739</v>
      </c>
      <c r="Y842" t="s">
        <v>1532</v>
      </c>
      <c r="Z842">
        <v>958805</v>
      </c>
      <c r="AA842" t="s">
        <v>1533</v>
      </c>
      <c r="AB842" t="s">
        <v>1534</v>
      </c>
      <c r="AG842">
        <f>VLOOKUP(F842,TD_AJUSTE!$A$2:$D$780,3,0)</f>
        <v>0</v>
      </c>
      <c r="AH842">
        <f>VLOOKUP(F842,TD_AJUSTE!$A$2:$D$780,4,0)</f>
        <v>0</v>
      </c>
    </row>
    <row r="843" spans="1:34" x14ac:dyDescent="0.25">
      <c r="A843">
        <v>842</v>
      </c>
      <c r="F843" t="s">
        <v>1224</v>
      </c>
      <c r="G843" t="s">
        <v>1304</v>
      </c>
      <c r="H843" t="s">
        <v>1304</v>
      </c>
      <c r="I843" t="s">
        <v>32</v>
      </c>
      <c r="L843" t="s">
        <v>33</v>
      </c>
      <c r="M843">
        <v>1</v>
      </c>
      <c r="O843">
        <v>625.15</v>
      </c>
      <c r="P843">
        <v>625.15</v>
      </c>
      <c r="Q843">
        <v>15465350</v>
      </c>
      <c r="R843" t="str">
        <f t="shared" si="26"/>
        <v>154653</v>
      </c>
      <c r="S843" t="str">
        <f t="shared" si="27"/>
        <v>1546</v>
      </c>
      <c r="V843" t="s">
        <v>739</v>
      </c>
      <c r="Y843" t="s">
        <v>1532</v>
      </c>
      <c r="Z843">
        <v>958805</v>
      </c>
      <c r="AA843" t="s">
        <v>1533</v>
      </c>
      <c r="AB843" t="s">
        <v>1534</v>
      </c>
      <c r="AG843" t="str">
        <f>VLOOKUP(F843,TD_AJUSTE!$A$2:$D$780,3,0)</f>
        <v>DESIGNER GRÁFICO</v>
      </c>
      <c r="AH843" t="str">
        <f>VLOOKUP(F843,TD_AJUSTE!$A$2:$D$780,4,0)</f>
        <v>Comunicação</v>
      </c>
    </row>
    <row r="844" spans="1:34" x14ac:dyDescent="0.25">
      <c r="A844">
        <v>843</v>
      </c>
      <c r="F844" t="s">
        <v>637</v>
      </c>
      <c r="G844" t="s">
        <v>1536</v>
      </c>
      <c r="H844" t="s">
        <v>1537</v>
      </c>
      <c r="I844" t="s">
        <v>64</v>
      </c>
      <c r="L844" t="s">
        <v>65</v>
      </c>
      <c r="M844">
        <v>2</v>
      </c>
      <c r="O844">
        <v>19.36</v>
      </c>
      <c r="P844">
        <v>38.72</v>
      </c>
      <c r="Q844">
        <v>15465265</v>
      </c>
      <c r="R844" t="str">
        <f t="shared" si="26"/>
        <v>154652</v>
      </c>
      <c r="S844" t="str">
        <f t="shared" si="27"/>
        <v>1546</v>
      </c>
      <c r="V844" t="s">
        <v>739</v>
      </c>
      <c r="Y844" t="s">
        <v>1532</v>
      </c>
      <c r="Z844">
        <v>958805</v>
      </c>
      <c r="AA844" t="s">
        <v>1533</v>
      </c>
      <c r="AB844" t="s">
        <v>1534</v>
      </c>
      <c r="AG844" t="str">
        <f>VLOOKUP(F844,TD_AJUSTE!$A$2:$D$780,3,0)</f>
        <v>BOMBA DE AR</v>
      </c>
      <c r="AH844" t="str">
        <f>VLOOKUP(F844,TD_AJUSTE!$A$2:$D$780,4,0)</f>
        <v>Material Esportivo</v>
      </c>
    </row>
    <row r="845" spans="1:34" x14ac:dyDescent="0.25">
      <c r="A845">
        <v>844</v>
      </c>
      <c r="F845" t="s">
        <v>130</v>
      </c>
      <c r="G845" t="s">
        <v>130</v>
      </c>
      <c r="H845" t="s">
        <v>130</v>
      </c>
      <c r="I845" t="s">
        <v>32</v>
      </c>
      <c r="L845" t="s">
        <v>120</v>
      </c>
      <c r="M845">
        <v>3</v>
      </c>
      <c r="O845">
        <v>150</v>
      </c>
      <c r="P845">
        <v>450</v>
      </c>
      <c r="Q845">
        <v>15465343</v>
      </c>
      <c r="R845" t="str">
        <f t="shared" si="26"/>
        <v>154653</v>
      </c>
      <c r="S845" t="str">
        <f t="shared" si="27"/>
        <v>1546</v>
      </c>
      <c r="V845" t="s">
        <v>739</v>
      </c>
      <c r="Y845" t="s">
        <v>1532</v>
      </c>
      <c r="Z845">
        <v>958805</v>
      </c>
      <c r="AA845" t="s">
        <v>1533</v>
      </c>
      <c r="AB845" t="s">
        <v>1534</v>
      </c>
      <c r="AG845" t="str">
        <f>VLOOKUP(F845,TD_AJUSTE!$A$2:$D$780,3,0)</f>
        <v>BANNER</v>
      </c>
      <c r="AH845" t="str">
        <f>VLOOKUP(F845,TD_AJUSTE!$A$2:$D$780,4,0)</f>
        <v>Comunicação</v>
      </c>
    </row>
    <row r="846" spans="1:34" x14ac:dyDescent="0.25">
      <c r="A846">
        <v>845</v>
      </c>
      <c r="F846" t="s">
        <v>1538</v>
      </c>
      <c r="G846" t="s">
        <v>1538</v>
      </c>
      <c r="H846" t="s">
        <v>1538</v>
      </c>
      <c r="I846" t="s">
        <v>64</v>
      </c>
      <c r="L846" t="s">
        <v>65</v>
      </c>
      <c r="M846">
        <v>40</v>
      </c>
      <c r="O846">
        <v>7.95</v>
      </c>
      <c r="P846">
        <v>318</v>
      </c>
      <c r="Q846">
        <v>15465291</v>
      </c>
      <c r="R846" t="str">
        <f t="shared" si="26"/>
        <v>154652</v>
      </c>
      <c r="S846" t="str">
        <f t="shared" si="27"/>
        <v>1546</v>
      </c>
      <c r="V846" t="s">
        <v>739</v>
      </c>
      <c r="Y846" t="s">
        <v>1532</v>
      </c>
      <c r="Z846">
        <v>958805</v>
      </c>
      <c r="AA846" t="s">
        <v>1533</v>
      </c>
      <c r="AB846" t="s">
        <v>1534</v>
      </c>
      <c r="AG846">
        <f>VLOOKUP(F846,TD_AJUSTE!$A$2:$D$780,3,0)</f>
        <v>0</v>
      </c>
      <c r="AH846">
        <f>VLOOKUP(F846,TD_AJUSTE!$A$2:$D$780,4,0)</f>
        <v>0</v>
      </c>
    </row>
    <row r="847" spans="1:34" x14ac:dyDescent="0.25">
      <c r="A847">
        <v>846</v>
      </c>
      <c r="F847" t="s">
        <v>1539</v>
      </c>
      <c r="G847" t="s">
        <v>1539</v>
      </c>
      <c r="H847" t="s">
        <v>1539</v>
      </c>
      <c r="I847" t="s">
        <v>64</v>
      </c>
      <c r="L847" t="s">
        <v>65</v>
      </c>
      <c r="M847">
        <v>10</v>
      </c>
      <c r="O847">
        <v>235</v>
      </c>
      <c r="P847">
        <v>2350</v>
      </c>
      <c r="Q847">
        <v>15465305</v>
      </c>
      <c r="R847" t="str">
        <f t="shared" si="26"/>
        <v>154653</v>
      </c>
      <c r="S847" t="str">
        <f t="shared" si="27"/>
        <v>1546</v>
      </c>
      <c r="V847" t="s">
        <v>739</v>
      </c>
      <c r="Y847" t="s">
        <v>1532</v>
      </c>
      <c r="Z847">
        <v>958805</v>
      </c>
      <c r="AA847" t="s">
        <v>1533</v>
      </c>
      <c r="AB847" t="s">
        <v>1534</v>
      </c>
      <c r="AG847">
        <f>VLOOKUP(F847,TD_AJUSTE!$A$2:$D$780,3,0)</f>
        <v>0</v>
      </c>
      <c r="AH847">
        <f>VLOOKUP(F847,TD_AJUSTE!$A$2:$D$780,4,0)</f>
        <v>0</v>
      </c>
    </row>
    <row r="848" spans="1:34" x14ac:dyDescent="0.25">
      <c r="A848">
        <v>847</v>
      </c>
      <c r="F848" t="s">
        <v>3426</v>
      </c>
      <c r="G848" t="s">
        <v>1540</v>
      </c>
      <c r="H848" t="s">
        <v>1541</v>
      </c>
      <c r="I848" t="s">
        <v>32</v>
      </c>
      <c r="L848" t="s">
        <v>33</v>
      </c>
      <c r="M848">
        <v>10</v>
      </c>
      <c r="O848">
        <v>1500</v>
      </c>
      <c r="P848">
        <v>15000</v>
      </c>
      <c r="Q848">
        <v>15465257</v>
      </c>
      <c r="R848" t="str">
        <f t="shared" si="26"/>
        <v>154652</v>
      </c>
      <c r="S848" t="str">
        <f t="shared" si="27"/>
        <v>1546</v>
      </c>
      <c r="V848" t="s">
        <v>739</v>
      </c>
      <c r="Y848" t="s">
        <v>1532</v>
      </c>
      <c r="Z848">
        <v>958805</v>
      </c>
      <c r="AA848" t="s">
        <v>1533</v>
      </c>
      <c r="AB848" t="s">
        <v>1534</v>
      </c>
      <c r="AG848">
        <f>VLOOKUP(F848,TD_AJUSTE!$A$2:$D$780,3,0)</f>
        <v>0</v>
      </c>
      <c r="AH848">
        <f>VLOOKUP(F848,TD_AJUSTE!$A$2:$D$780,4,0)</f>
        <v>0</v>
      </c>
    </row>
    <row r="849" spans="1:34" x14ac:dyDescent="0.25">
      <c r="A849">
        <v>848</v>
      </c>
      <c r="F849" t="s">
        <v>1542</v>
      </c>
      <c r="G849" t="s">
        <v>1542</v>
      </c>
      <c r="H849" t="s">
        <v>1542</v>
      </c>
      <c r="I849" t="s">
        <v>64</v>
      </c>
      <c r="L849" t="s">
        <v>65</v>
      </c>
      <c r="M849">
        <v>2</v>
      </c>
      <c r="O849">
        <v>345</v>
      </c>
      <c r="P849">
        <v>690</v>
      </c>
      <c r="Q849">
        <v>15465331</v>
      </c>
      <c r="R849" t="str">
        <f t="shared" si="26"/>
        <v>154653</v>
      </c>
      <c r="S849" t="str">
        <f t="shared" si="27"/>
        <v>1546</v>
      </c>
      <c r="V849" t="s">
        <v>739</v>
      </c>
      <c r="Y849" t="s">
        <v>1532</v>
      </c>
      <c r="Z849">
        <v>958805</v>
      </c>
      <c r="AA849" t="s">
        <v>1533</v>
      </c>
      <c r="AB849" t="s">
        <v>1534</v>
      </c>
      <c r="AG849">
        <f>VLOOKUP(F849,TD_AJUSTE!$A$2:$D$780,3,0)</f>
        <v>0</v>
      </c>
      <c r="AH849">
        <f>VLOOKUP(F849,TD_AJUSTE!$A$2:$D$780,4,0)</f>
        <v>0</v>
      </c>
    </row>
    <row r="850" spans="1:34" x14ac:dyDescent="0.25">
      <c r="A850">
        <v>849</v>
      </c>
      <c r="F850" t="s">
        <v>1309</v>
      </c>
      <c r="G850" t="s">
        <v>1309</v>
      </c>
      <c r="H850" t="s">
        <v>1309</v>
      </c>
      <c r="I850" t="s">
        <v>64</v>
      </c>
      <c r="L850" t="s">
        <v>65</v>
      </c>
      <c r="M850">
        <v>20</v>
      </c>
      <c r="O850">
        <v>27</v>
      </c>
      <c r="P850">
        <v>540</v>
      </c>
      <c r="Q850">
        <v>15465300</v>
      </c>
      <c r="R850" t="str">
        <f t="shared" si="26"/>
        <v>154653</v>
      </c>
      <c r="S850" t="str">
        <f t="shared" si="27"/>
        <v>1546</v>
      </c>
      <c r="V850" t="s">
        <v>739</v>
      </c>
      <c r="Y850" t="s">
        <v>1532</v>
      </c>
      <c r="Z850">
        <v>958805</v>
      </c>
      <c r="AA850" t="s">
        <v>1533</v>
      </c>
      <c r="AB850" t="s">
        <v>1534</v>
      </c>
      <c r="AG850" t="str">
        <f>VLOOKUP(F850,TD_AJUSTE!$A$2:$D$780,3,0)</f>
        <v>CORDA DE PULAR</v>
      </c>
      <c r="AH850" t="str">
        <f>VLOOKUP(F850,TD_AJUSTE!$A$2:$D$780,4,0)</f>
        <v>MATERIAL ESPORTIVO</v>
      </c>
    </row>
    <row r="851" spans="1:34" x14ac:dyDescent="0.25">
      <c r="A851">
        <v>850</v>
      </c>
      <c r="F851" t="s">
        <v>1297</v>
      </c>
      <c r="G851" t="s">
        <v>1297</v>
      </c>
      <c r="H851" t="s">
        <v>1297</v>
      </c>
      <c r="I851" t="s">
        <v>64</v>
      </c>
      <c r="L851" t="s">
        <v>65</v>
      </c>
      <c r="M851">
        <v>10</v>
      </c>
      <c r="O851">
        <v>117</v>
      </c>
      <c r="P851">
        <v>1170</v>
      </c>
      <c r="Q851">
        <v>15465295</v>
      </c>
      <c r="R851" t="str">
        <f t="shared" si="26"/>
        <v>154652</v>
      </c>
      <c r="S851" t="str">
        <f t="shared" si="27"/>
        <v>1546</v>
      </c>
      <c r="V851" t="s">
        <v>739</v>
      </c>
      <c r="Y851" t="s">
        <v>1532</v>
      </c>
      <c r="Z851">
        <v>958805</v>
      </c>
      <c r="AA851" t="s">
        <v>1533</v>
      </c>
      <c r="AB851" t="s">
        <v>1534</v>
      </c>
      <c r="AG851">
        <f>VLOOKUP(F851,TD_AJUSTE!$A$2:$D$780,3,0)</f>
        <v>0</v>
      </c>
      <c r="AH851">
        <f>VLOOKUP(F851,TD_AJUSTE!$A$2:$D$780,4,0)</f>
        <v>0</v>
      </c>
    </row>
    <row r="852" spans="1:34" x14ac:dyDescent="0.25">
      <c r="A852">
        <v>851</v>
      </c>
      <c r="F852" t="s">
        <v>3397</v>
      </c>
      <c r="G852" t="s">
        <v>1543</v>
      </c>
      <c r="H852" t="s">
        <v>1544</v>
      </c>
      <c r="I852" t="s">
        <v>32</v>
      </c>
      <c r="L852" t="s">
        <v>33</v>
      </c>
      <c r="M852">
        <v>10</v>
      </c>
      <c r="O852">
        <v>1200</v>
      </c>
      <c r="P852">
        <v>12000</v>
      </c>
      <c r="Q852">
        <v>15465262</v>
      </c>
      <c r="R852" t="str">
        <f t="shared" si="26"/>
        <v>154652</v>
      </c>
      <c r="S852" t="str">
        <f t="shared" si="27"/>
        <v>1546</v>
      </c>
      <c r="V852" t="s">
        <v>739</v>
      </c>
      <c r="Y852" t="s">
        <v>1532</v>
      </c>
      <c r="Z852">
        <v>958805</v>
      </c>
      <c r="AA852" t="s">
        <v>1533</v>
      </c>
      <c r="AB852" t="s">
        <v>1534</v>
      </c>
      <c r="AG852">
        <f>VLOOKUP(F852,TD_AJUSTE!$A$2:$D$780,3,0)</f>
        <v>0</v>
      </c>
      <c r="AH852">
        <f>VLOOKUP(F852,TD_AJUSTE!$A$2:$D$780,4,0)</f>
        <v>0</v>
      </c>
    </row>
    <row r="853" spans="1:34" x14ac:dyDescent="0.25">
      <c r="A853">
        <v>852</v>
      </c>
      <c r="F853" t="s">
        <v>444</v>
      </c>
      <c r="G853" t="s">
        <v>1545</v>
      </c>
      <c r="H853" t="s">
        <v>1546</v>
      </c>
      <c r="I853" t="s">
        <v>64</v>
      </c>
      <c r="L853" t="s">
        <v>65</v>
      </c>
      <c r="M853">
        <v>77</v>
      </c>
      <c r="O853">
        <v>20</v>
      </c>
      <c r="P853">
        <v>1540</v>
      </c>
      <c r="Q853">
        <v>15465357</v>
      </c>
      <c r="R853" t="str">
        <f t="shared" si="26"/>
        <v>154653</v>
      </c>
      <c r="S853" t="str">
        <f t="shared" si="27"/>
        <v>1546</v>
      </c>
      <c r="V853" t="s">
        <v>739</v>
      </c>
      <c r="Y853" t="s">
        <v>1532</v>
      </c>
      <c r="Z853">
        <v>958805</v>
      </c>
      <c r="AA853" t="s">
        <v>1533</v>
      </c>
      <c r="AB853" t="s">
        <v>1534</v>
      </c>
      <c r="AG853" t="str">
        <f>VLOOKUP(F853,TD_AJUSTE!$A$2:$D$780,3,0)</f>
        <v>SACOCHILA</v>
      </c>
      <c r="AH853" t="str">
        <f>VLOOKUP(F853,TD_AJUSTE!$A$2:$D$780,4,0)</f>
        <v>MATERIAL ESPORTIVO</v>
      </c>
    </row>
    <row r="854" spans="1:34" x14ac:dyDescent="0.25">
      <c r="A854">
        <v>853</v>
      </c>
      <c r="F854" t="s">
        <v>1284</v>
      </c>
      <c r="G854" t="s">
        <v>1319</v>
      </c>
      <c r="H854" t="s">
        <v>1319</v>
      </c>
      <c r="I854" t="s">
        <v>32</v>
      </c>
      <c r="L854" t="s">
        <v>33</v>
      </c>
      <c r="M854">
        <v>24</v>
      </c>
      <c r="O854">
        <v>300</v>
      </c>
      <c r="P854">
        <v>7200</v>
      </c>
      <c r="Q854">
        <v>15465418</v>
      </c>
      <c r="R854" t="str">
        <f t="shared" si="26"/>
        <v>154654</v>
      </c>
      <c r="S854" t="str">
        <f t="shared" si="27"/>
        <v>1546</v>
      </c>
      <c r="V854" t="s">
        <v>739</v>
      </c>
      <c r="Y854" t="s">
        <v>1532</v>
      </c>
      <c r="Z854">
        <v>958805</v>
      </c>
      <c r="AA854" t="s">
        <v>1533</v>
      </c>
      <c r="AB854" t="s">
        <v>1534</v>
      </c>
      <c r="AG854" t="str">
        <f>VLOOKUP(F854,TD_AJUSTE!$A$2:$D$780,3,0)</f>
        <v>FOTÓGRAFO</v>
      </c>
      <c r="AH854" t="str">
        <f>VLOOKUP(F854,TD_AJUSTE!$A$2:$D$780,4,0)</f>
        <v>Comunicação</v>
      </c>
    </row>
    <row r="855" spans="1:34" x14ac:dyDescent="0.25">
      <c r="A855">
        <v>854</v>
      </c>
      <c r="F855" t="s">
        <v>3427</v>
      </c>
      <c r="G855" t="s">
        <v>1547</v>
      </c>
      <c r="H855" t="s">
        <v>1548</v>
      </c>
      <c r="I855" t="s">
        <v>64</v>
      </c>
      <c r="L855" t="s">
        <v>68</v>
      </c>
      <c r="M855">
        <v>77</v>
      </c>
      <c r="O855">
        <v>30</v>
      </c>
      <c r="P855">
        <v>2310</v>
      </c>
      <c r="Q855">
        <v>15465352</v>
      </c>
      <c r="R855" t="str">
        <f t="shared" si="26"/>
        <v>154653</v>
      </c>
      <c r="S855" t="str">
        <f t="shared" si="27"/>
        <v>1546</v>
      </c>
      <c r="V855" t="s">
        <v>739</v>
      </c>
      <c r="Y855" t="s">
        <v>1532</v>
      </c>
      <c r="Z855">
        <v>958805</v>
      </c>
      <c r="AA855" t="s">
        <v>1533</v>
      </c>
      <c r="AB855" t="s">
        <v>1534</v>
      </c>
      <c r="AG855">
        <f>VLOOKUP(F855,TD_AJUSTE!$A$2:$D$780,3,0)</f>
        <v>0</v>
      </c>
      <c r="AH855">
        <f>VLOOKUP(F855,TD_AJUSTE!$A$2:$D$780,4,0)</f>
        <v>0</v>
      </c>
    </row>
    <row r="856" spans="1:34" x14ac:dyDescent="0.25">
      <c r="A856">
        <v>855</v>
      </c>
      <c r="F856" t="s">
        <v>653</v>
      </c>
      <c r="G856" t="s">
        <v>121</v>
      </c>
      <c r="H856" t="s">
        <v>121</v>
      </c>
      <c r="I856" t="s">
        <v>50</v>
      </c>
      <c r="L856" t="s">
        <v>57</v>
      </c>
      <c r="M856">
        <v>70</v>
      </c>
      <c r="O856">
        <v>18.39</v>
      </c>
      <c r="P856">
        <v>1287.3</v>
      </c>
      <c r="Q856">
        <v>15465328</v>
      </c>
      <c r="R856" t="str">
        <f t="shared" si="26"/>
        <v>154653</v>
      </c>
      <c r="S856" t="str">
        <f t="shared" si="27"/>
        <v>1546</v>
      </c>
      <c r="V856" t="s">
        <v>739</v>
      </c>
      <c r="Y856" t="s">
        <v>1532</v>
      </c>
      <c r="Z856">
        <v>958805</v>
      </c>
      <c r="AA856" t="s">
        <v>1533</v>
      </c>
      <c r="AB856" t="s">
        <v>1534</v>
      </c>
      <c r="AG856" t="str">
        <f>VLOOKUP(F856,TD_AJUSTE!$A$2:$D$780,3,0)</f>
        <v>MEDALHA</v>
      </c>
      <c r="AH856" t="str">
        <f>VLOOKUP(F856,TD_AJUSTE!$A$2:$D$780,4,0)</f>
        <v>Premiação</v>
      </c>
    </row>
    <row r="857" spans="1:34" x14ac:dyDescent="0.25">
      <c r="A857">
        <v>856</v>
      </c>
      <c r="F857" t="s">
        <v>3213</v>
      </c>
      <c r="G857" t="s">
        <v>1549</v>
      </c>
      <c r="H857" t="s">
        <v>1550</v>
      </c>
      <c r="I857" t="s">
        <v>64</v>
      </c>
      <c r="L857" t="s">
        <v>65</v>
      </c>
      <c r="M857">
        <v>20</v>
      </c>
      <c r="O857">
        <v>170</v>
      </c>
      <c r="P857">
        <v>3400</v>
      </c>
      <c r="Q857">
        <v>15465266</v>
      </c>
      <c r="R857" t="str">
        <f t="shared" si="26"/>
        <v>154652</v>
      </c>
      <c r="S857" t="str">
        <f t="shared" si="27"/>
        <v>1546</v>
      </c>
      <c r="V857" t="s">
        <v>739</v>
      </c>
      <c r="Y857" t="s">
        <v>1532</v>
      </c>
      <c r="Z857">
        <v>958805</v>
      </c>
      <c r="AA857" t="s">
        <v>1533</v>
      </c>
      <c r="AB857" t="s">
        <v>1534</v>
      </c>
      <c r="AG857" t="str">
        <f>VLOOKUP(F857,TD_AJUSTE!$A$2:$D$780,3,0)</f>
        <v xml:space="preserve">BOLA DE FUTEBOL DE CAMPO </v>
      </c>
      <c r="AH857" t="str">
        <f>VLOOKUP(F857,TD_AJUSTE!$A$2:$D$780,4,0)</f>
        <v>Material Esportivo</v>
      </c>
    </row>
    <row r="858" spans="1:34" x14ac:dyDescent="0.25">
      <c r="A858">
        <v>857</v>
      </c>
      <c r="F858" t="s">
        <v>1551</v>
      </c>
      <c r="G858" t="s">
        <v>1551</v>
      </c>
      <c r="H858" t="s">
        <v>1551</v>
      </c>
      <c r="I858" t="s">
        <v>64</v>
      </c>
      <c r="L858" t="s">
        <v>65</v>
      </c>
      <c r="M858">
        <v>21</v>
      </c>
      <c r="O858">
        <v>14.9</v>
      </c>
      <c r="P858">
        <v>312.89999999999998</v>
      </c>
      <c r="Q858">
        <v>15465288</v>
      </c>
      <c r="R858" t="str">
        <f t="shared" si="26"/>
        <v>154652</v>
      </c>
      <c r="S858" t="str">
        <f t="shared" si="27"/>
        <v>1546</v>
      </c>
      <c r="V858" t="s">
        <v>739</v>
      </c>
      <c r="Y858" t="s">
        <v>1532</v>
      </c>
      <c r="Z858">
        <v>958805</v>
      </c>
      <c r="AA858" t="s">
        <v>1533</v>
      </c>
      <c r="AB858" t="s">
        <v>1534</v>
      </c>
      <c r="AG858">
        <f>VLOOKUP(F858,TD_AJUSTE!$A$2:$D$780,3,0)</f>
        <v>0</v>
      </c>
      <c r="AH858">
        <f>VLOOKUP(F858,TD_AJUSTE!$A$2:$D$780,4,0)</f>
        <v>0</v>
      </c>
    </row>
    <row r="859" spans="1:34" x14ac:dyDescent="0.25">
      <c r="A859">
        <v>858</v>
      </c>
      <c r="F859" t="s">
        <v>3382</v>
      </c>
      <c r="G859" t="s">
        <v>1320</v>
      </c>
      <c r="H859" t="s">
        <v>1321</v>
      </c>
      <c r="I859" t="s">
        <v>32</v>
      </c>
      <c r="L859" t="s">
        <v>33</v>
      </c>
      <c r="M859">
        <v>12</v>
      </c>
      <c r="O859">
        <v>2200</v>
      </c>
      <c r="P859">
        <v>26400</v>
      </c>
      <c r="Q859">
        <v>15465236</v>
      </c>
      <c r="R859" t="str">
        <f t="shared" si="26"/>
        <v>154652</v>
      </c>
      <c r="S859" t="str">
        <f t="shared" si="27"/>
        <v>1546</v>
      </c>
      <c r="V859" t="s">
        <v>739</v>
      </c>
      <c r="Y859" t="s">
        <v>1532</v>
      </c>
      <c r="Z859">
        <v>958805</v>
      </c>
      <c r="AA859" t="s">
        <v>1533</v>
      </c>
      <c r="AB859" t="s">
        <v>1534</v>
      </c>
      <c r="AG859">
        <f>VLOOKUP(F859,TD_AJUSTE!$A$2:$D$780,3,0)</f>
        <v>0</v>
      </c>
      <c r="AH859">
        <f>VLOOKUP(F859,TD_AJUSTE!$A$2:$D$780,4,0)</f>
        <v>0</v>
      </c>
    </row>
    <row r="860" spans="1:34" x14ac:dyDescent="0.25">
      <c r="A860">
        <v>859</v>
      </c>
      <c r="F860" t="s">
        <v>309</v>
      </c>
      <c r="G860" t="s">
        <v>309</v>
      </c>
      <c r="H860" t="s">
        <v>310</v>
      </c>
      <c r="I860" t="s">
        <v>32</v>
      </c>
      <c r="L860" t="s">
        <v>120</v>
      </c>
      <c r="M860">
        <v>3</v>
      </c>
      <c r="O860">
        <v>340</v>
      </c>
      <c r="P860">
        <v>1020</v>
      </c>
      <c r="Q860">
        <v>15465340</v>
      </c>
      <c r="R860" t="str">
        <f t="shared" si="26"/>
        <v>154653</v>
      </c>
      <c r="S860" t="str">
        <f t="shared" si="27"/>
        <v>1546</v>
      </c>
      <c r="V860" t="s">
        <v>739</v>
      </c>
      <c r="Y860" t="s">
        <v>1532</v>
      </c>
      <c r="Z860">
        <v>958805</v>
      </c>
      <c r="AA860" t="s">
        <v>1533</v>
      </c>
      <c r="AB860" t="s">
        <v>1534</v>
      </c>
      <c r="AG860" t="str">
        <f>VLOOKUP(F860,TD_AJUSTE!$A$2:$D$780,3,0)</f>
        <v>BANNER</v>
      </c>
      <c r="AH860" t="str">
        <f>VLOOKUP(F860,TD_AJUSTE!$A$2:$D$780,4,0)</f>
        <v>Comunicação</v>
      </c>
    </row>
    <row r="861" spans="1:34" x14ac:dyDescent="0.25">
      <c r="A861">
        <v>860</v>
      </c>
      <c r="F861" t="s">
        <v>3235</v>
      </c>
      <c r="G861" t="s">
        <v>1552</v>
      </c>
      <c r="H861" t="s">
        <v>1553</v>
      </c>
      <c r="I861" t="s">
        <v>64</v>
      </c>
      <c r="L861" t="s">
        <v>65</v>
      </c>
      <c r="M861">
        <v>2</v>
      </c>
      <c r="O861">
        <v>39.799999999999997</v>
      </c>
      <c r="P861">
        <v>79.599999999999994</v>
      </c>
      <c r="Q861">
        <v>15465323</v>
      </c>
      <c r="R861" t="str">
        <f t="shared" si="26"/>
        <v>154653</v>
      </c>
      <c r="S861" t="str">
        <f t="shared" si="27"/>
        <v>1546</v>
      </c>
      <c r="V861" t="s">
        <v>739</v>
      </c>
      <c r="Y861" t="s">
        <v>1532</v>
      </c>
      <c r="Z861">
        <v>958805</v>
      </c>
      <c r="AA861" t="s">
        <v>1533</v>
      </c>
      <c r="AB861" t="s">
        <v>1534</v>
      </c>
      <c r="AG861">
        <f>VLOOKUP(F861,TD_AJUSTE!$A$2:$D$780,3,0)</f>
        <v>0</v>
      </c>
      <c r="AH861">
        <f>VLOOKUP(F861,TD_AJUSTE!$A$2:$D$780,4,0)</f>
        <v>0</v>
      </c>
    </row>
    <row r="862" spans="1:34" x14ac:dyDescent="0.25">
      <c r="A862">
        <v>861</v>
      </c>
      <c r="F862" t="s">
        <v>3428</v>
      </c>
      <c r="G862" t="s">
        <v>1554</v>
      </c>
      <c r="H862" t="s">
        <v>1554</v>
      </c>
      <c r="I862" t="s">
        <v>64</v>
      </c>
      <c r="L862" t="s">
        <v>68</v>
      </c>
      <c r="M862">
        <v>77</v>
      </c>
      <c r="O862">
        <v>129</v>
      </c>
      <c r="P862">
        <v>9933</v>
      </c>
      <c r="Q862">
        <v>15465353</v>
      </c>
      <c r="R862" t="str">
        <f t="shared" si="26"/>
        <v>154653</v>
      </c>
      <c r="S862" t="str">
        <f t="shared" si="27"/>
        <v>1546</v>
      </c>
      <c r="V862" t="s">
        <v>739</v>
      </c>
      <c r="Y862" t="s">
        <v>1532</v>
      </c>
      <c r="Z862">
        <v>958805</v>
      </c>
      <c r="AA862" t="s">
        <v>1533</v>
      </c>
      <c r="AB862" t="s">
        <v>1534</v>
      </c>
      <c r="AG862">
        <f>VLOOKUP(F862,TD_AJUSTE!$A$2:$D$780,3,0)</f>
        <v>0</v>
      </c>
      <c r="AH862">
        <f>VLOOKUP(F862,TD_AJUSTE!$A$2:$D$780,4,0)</f>
        <v>0</v>
      </c>
    </row>
    <row r="863" spans="1:34" x14ac:dyDescent="0.25">
      <c r="A863">
        <v>862</v>
      </c>
      <c r="F863" t="s">
        <v>1433</v>
      </c>
      <c r="G863" t="s">
        <v>1555</v>
      </c>
      <c r="H863" t="s">
        <v>1555</v>
      </c>
      <c r="I863" t="s">
        <v>32</v>
      </c>
      <c r="L863" t="s">
        <v>33</v>
      </c>
      <c r="M863">
        <v>12</v>
      </c>
      <c r="O863">
        <v>1957.5</v>
      </c>
      <c r="P863">
        <v>23490</v>
      </c>
      <c r="Q863">
        <v>15465362</v>
      </c>
      <c r="R863" t="str">
        <f t="shared" si="26"/>
        <v>154653</v>
      </c>
      <c r="S863" t="str">
        <f t="shared" si="27"/>
        <v>1546</v>
      </c>
      <c r="V863" t="s">
        <v>739</v>
      </c>
      <c r="Y863" t="s">
        <v>1532</v>
      </c>
      <c r="Z863">
        <v>958805</v>
      </c>
      <c r="AA863" t="s">
        <v>1533</v>
      </c>
      <c r="AB863" t="s">
        <v>1534</v>
      </c>
      <c r="AG863">
        <f>VLOOKUP(F863,TD_AJUSTE!$A$2:$D$780,3,0)</f>
        <v>0</v>
      </c>
      <c r="AH863">
        <f>VLOOKUP(F863,TD_AJUSTE!$A$2:$D$780,4,0)</f>
        <v>0</v>
      </c>
    </row>
    <row r="864" spans="1:34" x14ac:dyDescent="0.25">
      <c r="A864">
        <v>863</v>
      </c>
      <c r="F864" t="s">
        <v>100</v>
      </c>
      <c r="G864" t="s">
        <v>1556</v>
      </c>
      <c r="H864" t="s">
        <v>1556</v>
      </c>
      <c r="I864" t="s">
        <v>64</v>
      </c>
      <c r="L864" t="s">
        <v>65</v>
      </c>
      <c r="M864">
        <v>77</v>
      </c>
      <c r="O864">
        <v>30</v>
      </c>
      <c r="P864">
        <v>2310</v>
      </c>
      <c r="Q864">
        <v>15465359</v>
      </c>
      <c r="R864" t="str">
        <f t="shared" si="26"/>
        <v>154653</v>
      </c>
      <c r="S864" t="str">
        <f t="shared" si="27"/>
        <v>1546</v>
      </c>
      <c r="V864" t="s">
        <v>739</v>
      </c>
      <c r="Y864" t="s">
        <v>1532</v>
      </c>
      <c r="Z864">
        <v>958805</v>
      </c>
      <c r="AA864" t="s">
        <v>1533</v>
      </c>
      <c r="AB864" t="s">
        <v>1534</v>
      </c>
      <c r="AG864" t="str">
        <f>VLOOKUP(F864,TD_AJUSTE!$A$2:$D$780,3,0)</f>
        <v>SQUEEZE</v>
      </c>
      <c r="AH864" t="str">
        <f>VLOOKUP(F864,TD_AJUSTE!$A$2:$D$780,4,0)</f>
        <v>Material Físico</v>
      </c>
    </row>
    <row r="865" spans="1:34" x14ac:dyDescent="0.25">
      <c r="A865">
        <v>864</v>
      </c>
      <c r="F865" t="s">
        <v>3429</v>
      </c>
      <c r="G865" t="s">
        <v>1303</v>
      </c>
      <c r="H865" t="s">
        <v>1303</v>
      </c>
      <c r="I865" t="s">
        <v>32</v>
      </c>
      <c r="L865" t="s">
        <v>33</v>
      </c>
      <c r="M865">
        <v>12</v>
      </c>
      <c r="O865">
        <v>1100</v>
      </c>
      <c r="P865">
        <v>13200</v>
      </c>
      <c r="Q865">
        <v>15465360</v>
      </c>
      <c r="R865" t="str">
        <f t="shared" si="26"/>
        <v>154653</v>
      </c>
      <c r="S865" t="str">
        <f t="shared" si="27"/>
        <v>1546</v>
      </c>
      <c r="V865" t="s">
        <v>739</v>
      </c>
      <c r="Y865" t="s">
        <v>1532</v>
      </c>
      <c r="Z865">
        <v>958805</v>
      </c>
      <c r="AA865" t="s">
        <v>1533</v>
      </c>
      <c r="AB865" t="s">
        <v>1534</v>
      </c>
      <c r="AG865">
        <f>VLOOKUP(F865,TD_AJUSTE!$A$2:$D$780,3,0)</f>
        <v>0</v>
      </c>
      <c r="AH865">
        <f>VLOOKUP(F865,TD_AJUSTE!$A$2:$D$780,4,0)</f>
        <v>0</v>
      </c>
    </row>
    <row r="866" spans="1:34" x14ac:dyDescent="0.25">
      <c r="A866">
        <v>865</v>
      </c>
      <c r="F866" t="s">
        <v>1557</v>
      </c>
      <c r="G866" t="s">
        <v>1557</v>
      </c>
      <c r="H866" t="s">
        <v>1557</v>
      </c>
      <c r="I866" t="s">
        <v>64</v>
      </c>
      <c r="L866" t="s">
        <v>68</v>
      </c>
      <c r="M866">
        <v>80</v>
      </c>
      <c r="O866">
        <v>22.99</v>
      </c>
      <c r="P866">
        <v>1839.2</v>
      </c>
      <c r="Q866">
        <v>15465354</v>
      </c>
      <c r="R866" t="str">
        <f t="shared" si="26"/>
        <v>154653</v>
      </c>
      <c r="S866" t="str">
        <f t="shared" si="27"/>
        <v>1546</v>
      </c>
      <c r="V866" t="s">
        <v>739</v>
      </c>
      <c r="Y866" t="s">
        <v>1532</v>
      </c>
      <c r="Z866">
        <v>958805</v>
      </c>
      <c r="AA866" t="s">
        <v>1533</v>
      </c>
      <c r="AB866" t="s">
        <v>1534</v>
      </c>
      <c r="AG866">
        <f>VLOOKUP(F866,TD_AJUSTE!$A$2:$D$780,3,0)</f>
        <v>0</v>
      </c>
      <c r="AH866">
        <f>VLOOKUP(F866,TD_AJUSTE!$A$2:$D$780,4,0)</f>
        <v>0</v>
      </c>
    </row>
    <row r="867" spans="1:34" x14ac:dyDescent="0.25">
      <c r="A867">
        <v>866</v>
      </c>
      <c r="F867" t="s">
        <v>1351</v>
      </c>
      <c r="G867" t="s">
        <v>1558</v>
      </c>
      <c r="H867" t="s">
        <v>1559</v>
      </c>
      <c r="I867" t="s">
        <v>64</v>
      </c>
      <c r="L867" t="s">
        <v>68</v>
      </c>
      <c r="M867">
        <v>77</v>
      </c>
      <c r="O867">
        <v>45</v>
      </c>
      <c r="P867">
        <v>3465</v>
      </c>
      <c r="Q867">
        <v>15465351</v>
      </c>
      <c r="R867" t="str">
        <f t="shared" si="26"/>
        <v>154653</v>
      </c>
      <c r="S867" t="str">
        <f t="shared" si="27"/>
        <v>1546</v>
      </c>
      <c r="V867" t="s">
        <v>739</v>
      </c>
      <c r="Y867" t="s">
        <v>1532</v>
      </c>
      <c r="Z867">
        <v>958805</v>
      </c>
      <c r="AA867" t="s">
        <v>1533</v>
      </c>
      <c r="AB867" t="s">
        <v>1534</v>
      </c>
      <c r="AG867" t="str">
        <f>VLOOKUP(F867,TD_AJUSTE!$A$2:$D$780,3,0)</f>
        <v>CAMISA</v>
      </c>
      <c r="AH867" t="str">
        <f>VLOOKUP(F867,TD_AJUSTE!$A$2:$D$780,4,0)</f>
        <v>Uniforme</v>
      </c>
    </row>
    <row r="868" spans="1:34" x14ac:dyDescent="0.25">
      <c r="A868">
        <v>867</v>
      </c>
      <c r="F868" t="s">
        <v>1560</v>
      </c>
      <c r="G868" t="s">
        <v>1560</v>
      </c>
      <c r="H868" t="s">
        <v>1560</v>
      </c>
      <c r="I868" t="s">
        <v>64</v>
      </c>
      <c r="L868" t="s">
        <v>68</v>
      </c>
      <c r="M868">
        <v>77</v>
      </c>
      <c r="O868">
        <v>15</v>
      </c>
      <c r="P868">
        <v>1155</v>
      </c>
      <c r="Q868">
        <v>15465355</v>
      </c>
      <c r="R868" t="str">
        <f t="shared" si="26"/>
        <v>154653</v>
      </c>
      <c r="S868" t="str">
        <f t="shared" si="27"/>
        <v>1546</v>
      </c>
      <c r="V868" t="s">
        <v>739</v>
      </c>
      <c r="Y868" t="s">
        <v>1532</v>
      </c>
      <c r="Z868">
        <v>958805</v>
      </c>
      <c r="AA868" t="s">
        <v>1533</v>
      </c>
      <c r="AB868" t="s">
        <v>1534</v>
      </c>
      <c r="AG868" t="str">
        <f>VLOOKUP(F868,TD_AJUSTE!$A$2:$D$780,3,0)</f>
        <v>MEIÃO</v>
      </c>
      <c r="AH868" t="str">
        <f>VLOOKUP(F868,TD_AJUSTE!$A$2:$D$780,4,0)</f>
        <v>MATERIAL ESPORTIVO</v>
      </c>
    </row>
    <row r="869" spans="1:34" x14ac:dyDescent="0.25">
      <c r="A869">
        <v>868</v>
      </c>
      <c r="F869" t="s">
        <v>3430</v>
      </c>
      <c r="G869" t="s">
        <v>1561</v>
      </c>
      <c r="H869" t="s">
        <v>1562</v>
      </c>
      <c r="I869" t="s">
        <v>32</v>
      </c>
      <c r="L869" t="s">
        <v>33</v>
      </c>
      <c r="M869">
        <v>10</v>
      </c>
      <c r="O869">
        <v>1200</v>
      </c>
      <c r="P869">
        <v>12000</v>
      </c>
      <c r="Q869">
        <v>15465263</v>
      </c>
      <c r="R869" t="str">
        <f t="shared" si="26"/>
        <v>154652</v>
      </c>
      <c r="S869" t="str">
        <f t="shared" si="27"/>
        <v>1546</v>
      </c>
      <c r="V869" t="s">
        <v>739</v>
      </c>
      <c r="Y869" t="s">
        <v>1532</v>
      </c>
      <c r="Z869">
        <v>958805</v>
      </c>
      <c r="AA869" t="s">
        <v>1533</v>
      </c>
      <c r="AB869" t="s">
        <v>1534</v>
      </c>
      <c r="AG869">
        <f>VLOOKUP(F869,TD_AJUSTE!$A$2:$D$780,3,0)</f>
        <v>0</v>
      </c>
      <c r="AH869">
        <f>VLOOKUP(F869,TD_AJUSTE!$A$2:$D$780,4,0)</f>
        <v>0</v>
      </c>
    </row>
    <row r="870" spans="1:34" x14ac:dyDescent="0.25">
      <c r="A870">
        <v>869</v>
      </c>
      <c r="F870" t="s">
        <v>1413</v>
      </c>
      <c r="G870" t="s">
        <v>1413</v>
      </c>
      <c r="H870" t="s">
        <v>1413</v>
      </c>
      <c r="I870" t="s">
        <v>64</v>
      </c>
      <c r="L870" t="s">
        <v>65</v>
      </c>
      <c r="M870">
        <v>3</v>
      </c>
      <c r="O870">
        <v>25</v>
      </c>
      <c r="P870">
        <v>75</v>
      </c>
      <c r="Q870">
        <v>15465264</v>
      </c>
      <c r="R870" t="str">
        <f t="shared" si="26"/>
        <v>154652</v>
      </c>
      <c r="S870" t="str">
        <f t="shared" si="27"/>
        <v>1546</v>
      </c>
      <c r="V870" t="s">
        <v>739</v>
      </c>
      <c r="Y870" t="s">
        <v>1532</v>
      </c>
      <c r="Z870">
        <v>958805</v>
      </c>
      <c r="AA870" t="s">
        <v>1533</v>
      </c>
      <c r="AB870" t="s">
        <v>1534</v>
      </c>
      <c r="AG870" t="str">
        <f>VLOOKUP(F870,TD_AJUSTE!$A$2:$D$780,3,0)</f>
        <v>APITO</v>
      </c>
      <c r="AH870" t="str">
        <f>VLOOKUP(F870,TD_AJUSTE!$A$2:$D$780,4,0)</f>
        <v>MATERIAL ESPORTIVO</v>
      </c>
    </row>
    <row r="871" spans="1:34" x14ac:dyDescent="0.25">
      <c r="A871">
        <v>870</v>
      </c>
      <c r="F871" t="s">
        <v>1328</v>
      </c>
      <c r="G871" t="s">
        <v>1329</v>
      </c>
      <c r="H871" t="s">
        <v>1330</v>
      </c>
      <c r="I871" t="s">
        <v>32</v>
      </c>
      <c r="L871" t="s">
        <v>33</v>
      </c>
      <c r="M871">
        <v>12</v>
      </c>
      <c r="O871">
        <v>3500</v>
      </c>
      <c r="P871">
        <v>42000</v>
      </c>
      <c r="Q871">
        <v>15465235</v>
      </c>
      <c r="R871" t="str">
        <f t="shared" si="26"/>
        <v>154652</v>
      </c>
      <c r="S871" t="str">
        <f t="shared" si="27"/>
        <v>1546</v>
      </c>
      <c r="V871" t="s">
        <v>739</v>
      </c>
      <c r="Y871" t="s">
        <v>1532</v>
      </c>
      <c r="Z871">
        <v>958805</v>
      </c>
      <c r="AA871" t="s">
        <v>1533</v>
      </c>
      <c r="AB871" t="s">
        <v>1534</v>
      </c>
      <c r="AG871" t="str">
        <f>VLOOKUP(F871,TD_AJUSTE!$A$2:$D$780,3,0)</f>
        <v>COORDENADOR GERAL</v>
      </c>
      <c r="AH871" t="str">
        <f>VLOOKUP(F871,TD_AJUSTE!$A$2:$D$780,4,0)</f>
        <v>RECURSOS HUMANOS</v>
      </c>
    </row>
    <row r="872" spans="1:34" x14ac:dyDescent="0.25">
      <c r="A872">
        <v>871</v>
      </c>
      <c r="F872" t="s">
        <v>3090</v>
      </c>
      <c r="G872" t="s">
        <v>75</v>
      </c>
      <c r="H872" t="s">
        <v>75</v>
      </c>
      <c r="I872" t="s">
        <v>75</v>
      </c>
      <c r="L872" t="s">
        <v>75</v>
      </c>
      <c r="M872">
        <v>0</v>
      </c>
      <c r="O872">
        <v>0</v>
      </c>
      <c r="P872">
        <v>0</v>
      </c>
      <c r="Q872">
        <v>0</v>
      </c>
      <c r="R872" t="str">
        <f t="shared" si="26"/>
        <v>0</v>
      </c>
      <c r="S872" t="str">
        <f t="shared" si="27"/>
        <v>0</v>
      </c>
      <c r="V872" t="s">
        <v>407</v>
      </c>
      <c r="Y872" t="s">
        <v>1563</v>
      </c>
      <c r="Z872">
        <v>959473</v>
      </c>
      <c r="AA872" t="s">
        <v>1564</v>
      </c>
      <c r="AB872" t="s">
        <v>1565</v>
      </c>
      <c r="AG872" t="str">
        <f>VLOOKUP(F872,TD_AJUSTE!$A$2:$D$780,3,0)</f>
        <v>VAZIO</v>
      </c>
      <c r="AH872">
        <f>VLOOKUP(F872,TD_AJUSTE!$A$2:$D$780,4,0)</f>
        <v>0</v>
      </c>
    </row>
    <row r="873" spans="1:34" x14ac:dyDescent="0.25">
      <c r="A873">
        <v>872</v>
      </c>
      <c r="F873" t="s">
        <v>1297</v>
      </c>
      <c r="G873" t="s">
        <v>1297</v>
      </c>
      <c r="H873" t="s">
        <v>1297</v>
      </c>
      <c r="I873" t="s">
        <v>64</v>
      </c>
      <c r="L873" t="s">
        <v>65</v>
      </c>
      <c r="M873">
        <v>20</v>
      </c>
      <c r="O873">
        <v>130</v>
      </c>
      <c r="P873">
        <v>2600</v>
      </c>
      <c r="Q873">
        <v>15328574</v>
      </c>
      <c r="R873" t="str">
        <f t="shared" si="26"/>
        <v>153285</v>
      </c>
      <c r="S873" t="str">
        <f t="shared" si="27"/>
        <v>1532</v>
      </c>
      <c r="V873" t="s">
        <v>1299</v>
      </c>
      <c r="Y873" t="s">
        <v>1566</v>
      </c>
      <c r="Z873">
        <v>956035</v>
      </c>
      <c r="AA873" t="s">
        <v>1567</v>
      </c>
      <c r="AB873" t="s">
        <v>1568</v>
      </c>
      <c r="AG873">
        <f>VLOOKUP(F873,TD_AJUSTE!$A$2:$D$780,3,0)</f>
        <v>0</v>
      </c>
      <c r="AH873">
        <f>VLOOKUP(F873,TD_AJUSTE!$A$2:$D$780,4,0)</f>
        <v>0</v>
      </c>
    </row>
    <row r="874" spans="1:34" x14ac:dyDescent="0.25">
      <c r="A874">
        <v>873</v>
      </c>
      <c r="F874" t="s">
        <v>3380</v>
      </c>
      <c r="G874" t="s">
        <v>1313</v>
      </c>
      <c r="H874" t="s">
        <v>1313</v>
      </c>
      <c r="I874" t="s">
        <v>64</v>
      </c>
      <c r="L874" t="s">
        <v>65</v>
      </c>
      <c r="M874">
        <v>76</v>
      </c>
      <c r="O874">
        <v>30</v>
      </c>
      <c r="P874">
        <v>2280</v>
      </c>
      <c r="Q874">
        <v>15329416</v>
      </c>
      <c r="R874" t="str">
        <f t="shared" si="26"/>
        <v>153294</v>
      </c>
      <c r="S874" t="str">
        <f t="shared" si="27"/>
        <v>1532</v>
      </c>
      <c r="V874" t="s">
        <v>1299</v>
      </c>
      <c r="Y874" t="s">
        <v>1566</v>
      </c>
      <c r="Z874">
        <v>956035</v>
      </c>
      <c r="AA874" t="s">
        <v>1567</v>
      </c>
      <c r="AB874" t="s">
        <v>1568</v>
      </c>
      <c r="AG874">
        <f>VLOOKUP(F874,TD_AJUSTE!$A$2:$D$780,3,0)</f>
        <v>0</v>
      </c>
      <c r="AH874">
        <f>VLOOKUP(F874,TD_AJUSTE!$A$2:$D$780,4,0)</f>
        <v>0</v>
      </c>
    </row>
    <row r="875" spans="1:34" x14ac:dyDescent="0.25">
      <c r="A875">
        <v>874</v>
      </c>
      <c r="F875" t="s">
        <v>1549</v>
      </c>
      <c r="G875" t="s">
        <v>1549</v>
      </c>
      <c r="H875" t="s">
        <v>1550</v>
      </c>
      <c r="I875" t="s">
        <v>64</v>
      </c>
      <c r="L875" t="s">
        <v>65</v>
      </c>
      <c r="M875">
        <v>20</v>
      </c>
      <c r="O875">
        <v>170</v>
      </c>
      <c r="P875">
        <v>3400</v>
      </c>
      <c r="Q875">
        <v>15328543</v>
      </c>
      <c r="R875" t="str">
        <f t="shared" si="26"/>
        <v>153285</v>
      </c>
      <c r="S875" t="str">
        <f t="shared" si="27"/>
        <v>1532</v>
      </c>
      <c r="V875" t="s">
        <v>1299</v>
      </c>
      <c r="Y875" t="s">
        <v>1566</v>
      </c>
      <c r="Z875">
        <v>956035</v>
      </c>
      <c r="AA875" t="s">
        <v>1567</v>
      </c>
      <c r="AB875" t="s">
        <v>1568</v>
      </c>
      <c r="AG875" t="str">
        <f>VLOOKUP(F875,TD_AJUSTE!$A$2:$D$780,3,0)</f>
        <v xml:space="preserve">BOLA DE FUTEBOL DE CAMPO </v>
      </c>
      <c r="AH875" t="str">
        <f>VLOOKUP(F875,TD_AJUSTE!$A$2:$D$780,4,0)</f>
        <v>Material Esportivo</v>
      </c>
    </row>
    <row r="876" spans="1:34" x14ac:dyDescent="0.25">
      <c r="A876">
        <v>875</v>
      </c>
      <c r="F876" t="s">
        <v>1560</v>
      </c>
      <c r="G876" t="s">
        <v>1569</v>
      </c>
      <c r="H876" t="s">
        <v>1570</v>
      </c>
      <c r="I876" t="s">
        <v>64</v>
      </c>
      <c r="L876" t="s">
        <v>68</v>
      </c>
      <c r="M876">
        <v>140</v>
      </c>
      <c r="O876">
        <v>15</v>
      </c>
      <c r="P876">
        <v>2100</v>
      </c>
      <c r="Q876">
        <v>15329358</v>
      </c>
      <c r="R876" t="str">
        <f t="shared" si="26"/>
        <v>153293</v>
      </c>
      <c r="S876" t="str">
        <f t="shared" si="27"/>
        <v>1532</v>
      </c>
      <c r="V876" t="s">
        <v>1299</v>
      </c>
      <c r="Y876" t="s">
        <v>1566</v>
      </c>
      <c r="Z876">
        <v>956035</v>
      </c>
      <c r="AA876" t="s">
        <v>1567</v>
      </c>
      <c r="AB876" t="s">
        <v>1568</v>
      </c>
      <c r="AG876" t="str">
        <f>VLOOKUP(F876,TD_AJUSTE!$A$2:$D$780,3,0)</f>
        <v>MEIÃO</v>
      </c>
      <c r="AH876" t="str">
        <f>VLOOKUP(F876,TD_AJUSTE!$A$2:$D$780,4,0)</f>
        <v>MATERIAL ESPORTIVO</v>
      </c>
    </row>
    <row r="877" spans="1:34" x14ac:dyDescent="0.25">
      <c r="A877">
        <v>876</v>
      </c>
      <c r="F877" t="s">
        <v>1539</v>
      </c>
      <c r="G877" t="s">
        <v>1539</v>
      </c>
      <c r="H877" t="s">
        <v>1539</v>
      </c>
      <c r="I877" t="s">
        <v>64</v>
      </c>
      <c r="L877" t="s">
        <v>65</v>
      </c>
      <c r="M877">
        <v>10</v>
      </c>
      <c r="O877">
        <v>235</v>
      </c>
      <c r="P877">
        <v>2350</v>
      </c>
      <c r="Q877">
        <v>15328585</v>
      </c>
      <c r="R877" t="str">
        <f t="shared" si="26"/>
        <v>153285</v>
      </c>
      <c r="S877" t="str">
        <f t="shared" si="27"/>
        <v>1532</v>
      </c>
      <c r="V877" t="s">
        <v>1299</v>
      </c>
      <c r="Y877" t="s">
        <v>1566</v>
      </c>
      <c r="Z877">
        <v>956035</v>
      </c>
      <c r="AA877" t="s">
        <v>1567</v>
      </c>
      <c r="AB877" t="s">
        <v>1568</v>
      </c>
      <c r="AG877">
        <f>VLOOKUP(F877,TD_AJUSTE!$A$2:$D$780,3,0)</f>
        <v>0</v>
      </c>
      <c r="AH877">
        <f>VLOOKUP(F877,TD_AJUSTE!$A$2:$D$780,4,0)</f>
        <v>0</v>
      </c>
    </row>
    <row r="878" spans="1:34" x14ac:dyDescent="0.25">
      <c r="A878">
        <v>877</v>
      </c>
      <c r="F878" t="s">
        <v>3382</v>
      </c>
      <c r="G878" t="s">
        <v>1320</v>
      </c>
      <c r="H878" t="s">
        <v>1321</v>
      </c>
      <c r="I878" t="s">
        <v>32</v>
      </c>
      <c r="L878" t="s">
        <v>33</v>
      </c>
      <c r="M878">
        <v>9</v>
      </c>
      <c r="O878">
        <v>1500</v>
      </c>
      <c r="P878">
        <v>13500</v>
      </c>
      <c r="Q878">
        <v>15328363</v>
      </c>
      <c r="R878" t="str">
        <f t="shared" si="26"/>
        <v>153283</v>
      </c>
      <c r="S878" t="str">
        <f t="shared" si="27"/>
        <v>1532</v>
      </c>
      <c r="V878" t="s">
        <v>1299</v>
      </c>
      <c r="Y878" t="s">
        <v>1566</v>
      </c>
      <c r="Z878">
        <v>956035</v>
      </c>
      <c r="AA878" t="s">
        <v>1567</v>
      </c>
      <c r="AB878" t="s">
        <v>1568</v>
      </c>
      <c r="AG878">
        <f>VLOOKUP(F878,TD_AJUSTE!$A$2:$D$780,3,0)</f>
        <v>0</v>
      </c>
      <c r="AH878">
        <f>VLOOKUP(F878,TD_AJUSTE!$A$2:$D$780,4,0)</f>
        <v>0</v>
      </c>
    </row>
    <row r="879" spans="1:34" x14ac:dyDescent="0.25">
      <c r="A879">
        <v>878</v>
      </c>
      <c r="F879" t="s">
        <v>1338</v>
      </c>
      <c r="G879" t="s">
        <v>947</v>
      </c>
      <c r="H879" t="s">
        <v>947</v>
      </c>
      <c r="I879" t="s">
        <v>64</v>
      </c>
      <c r="L879" t="s">
        <v>65</v>
      </c>
      <c r="M879">
        <v>20</v>
      </c>
      <c r="O879">
        <v>13.2</v>
      </c>
      <c r="P879">
        <v>264</v>
      </c>
      <c r="Q879">
        <v>15328565</v>
      </c>
      <c r="R879" t="str">
        <f t="shared" si="26"/>
        <v>153285</v>
      </c>
      <c r="S879" t="str">
        <f t="shared" si="27"/>
        <v>1532</v>
      </c>
      <c r="V879" t="s">
        <v>1299</v>
      </c>
      <c r="Y879" t="s">
        <v>1566</v>
      </c>
      <c r="Z879">
        <v>956035</v>
      </c>
      <c r="AA879" t="s">
        <v>1567</v>
      </c>
      <c r="AB879" t="s">
        <v>1568</v>
      </c>
      <c r="AG879" t="str">
        <f>VLOOKUP(F879,TD_AJUSTE!$A$2:$D$780,3,0)</f>
        <v>CONE</v>
      </c>
      <c r="AH879" t="str">
        <f>VLOOKUP(F879,TD_AJUSTE!$A$2:$D$780,4,0)</f>
        <v>Material Esportivo</v>
      </c>
    </row>
    <row r="880" spans="1:34" x14ac:dyDescent="0.25">
      <c r="A880">
        <v>879</v>
      </c>
      <c r="F880" t="s">
        <v>1328</v>
      </c>
      <c r="G880" t="s">
        <v>1329</v>
      </c>
      <c r="H880" t="s">
        <v>1330</v>
      </c>
      <c r="I880" t="s">
        <v>32</v>
      </c>
      <c r="L880" t="s">
        <v>33</v>
      </c>
      <c r="M880">
        <v>9</v>
      </c>
      <c r="O880">
        <v>2100</v>
      </c>
      <c r="P880">
        <v>18900</v>
      </c>
      <c r="Q880">
        <v>15328359</v>
      </c>
      <c r="R880" t="str">
        <f t="shared" si="26"/>
        <v>153283</v>
      </c>
      <c r="S880" t="str">
        <f t="shared" si="27"/>
        <v>1532</v>
      </c>
      <c r="V880" t="s">
        <v>1299</v>
      </c>
      <c r="Y880" t="s">
        <v>1566</v>
      </c>
      <c r="Z880">
        <v>956035</v>
      </c>
      <c r="AA880" t="s">
        <v>1567</v>
      </c>
      <c r="AB880" t="s">
        <v>1568</v>
      </c>
      <c r="AG880" t="str">
        <f>VLOOKUP(F880,TD_AJUSTE!$A$2:$D$780,3,0)</f>
        <v>COORDENADOR GERAL</v>
      </c>
      <c r="AH880" t="str">
        <f>VLOOKUP(F880,TD_AJUSTE!$A$2:$D$780,4,0)</f>
        <v>RECURSOS HUMANOS</v>
      </c>
    </row>
    <row r="881" spans="1:34" x14ac:dyDescent="0.25">
      <c r="A881">
        <v>880</v>
      </c>
      <c r="F881" t="s">
        <v>1284</v>
      </c>
      <c r="G881" t="s">
        <v>1319</v>
      </c>
      <c r="H881" t="s">
        <v>1319</v>
      </c>
      <c r="I881" t="s">
        <v>32</v>
      </c>
      <c r="L881" t="s">
        <v>33</v>
      </c>
      <c r="M881">
        <v>18</v>
      </c>
      <c r="O881">
        <v>700</v>
      </c>
      <c r="P881">
        <v>12600</v>
      </c>
      <c r="Q881">
        <v>15329521</v>
      </c>
      <c r="R881" t="str">
        <f t="shared" si="26"/>
        <v>153295</v>
      </c>
      <c r="S881" t="str">
        <f t="shared" si="27"/>
        <v>1532</v>
      </c>
      <c r="V881" t="s">
        <v>1299</v>
      </c>
      <c r="Y881" t="s">
        <v>1566</v>
      </c>
      <c r="Z881">
        <v>956035</v>
      </c>
      <c r="AA881" t="s">
        <v>1567</v>
      </c>
      <c r="AB881" t="s">
        <v>1568</v>
      </c>
      <c r="AG881" t="str">
        <f>VLOOKUP(F881,TD_AJUSTE!$A$2:$D$780,3,0)</f>
        <v>FOTÓGRAFO</v>
      </c>
      <c r="AH881" t="str">
        <f>VLOOKUP(F881,TD_AJUSTE!$A$2:$D$780,4,0)</f>
        <v>Comunicação</v>
      </c>
    </row>
    <row r="882" spans="1:34" x14ac:dyDescent="0.25">
      <c r="A882">
        <v>881</v>
      </c>
      <c r="F882" t="s">
        <v>3378</v>
      </c>
      <c r="G882" t="s">
        <v>1303</v>
      </c>
      <c r="H882" t="s">
        <v>1303</v>
      </c>
      <c r="I882" t="s">
        <v>32</v>
      </c>
      <c r="L882" t="s">
        <v>33</v>
      </c>
      <c r="M882">
        <v>9</v>
      </c>
      <c r="O882">
        <v>1200</v>
      </c>
      <c r="P882">
        <v>10800</v>
      </c>
      <c r="Q882">
        <v>15329503</v>
      </c>
      <c r="R882" t="str">
        <f t="shared" si="26"/>
        <v>153295</v>
      </c>
      <c r="S882" t="str">
        <f t="shared" si="27"/>
        <v>1532</v>
      </c>
      <c r="V882" t="s">
        <v>1299</v>
      </c>
      <c r="Y882" t="s">
        <v>1566</v>
      </c>
      <c r="Z882">
        <v>956035</v>
      </c>
      <c r="AA882" t="s">
        <v>1567</v>
      </c>
      <c r="AB882" t="s">
        <v>1568</v>
      </c>
      <c r="AG882">
        <f>VLOOKUP(F882,TD_AJUSTE!$A$2:$D$780,3,0)</f>
        <v>0</v>
      </c>
      <c r="AH882">
        <f>VLOOKUP(F882,TD_AJUSTE!$A$2:$D$780,4,0)</f>
        <v>0</v>
      </c>
    </row>
    <row r="883" spans="1:34" x14ac:dyDescent="0.25">
      <c r="A883">
        <v>882</v>
      </c>
      <c r="F883" t="s">
        <v>130</v>
      </c>
      <c r="G883" t="s">
        <v>1571</v>
      </c>
      <c r="H883" t="s">
        <v>1572</v>
      </c>
      <c r="I883" t="s">
        <v>32</v>
      </c>
      <c r="L883" t="s">
        <v>120</v>
      </c>
      <c r="M883">
        <v>3</v>
      </c>
      <c r="O883">
        <v>150</v>
      </c>
      <c r="P883">
        <v>450</v>
      </c>
      <c r="Q883">
        <v>15329584</v>
      </c>
      <c r="R883" t="str">
        <f t="shared" si="26"/>
        <v>153295</v>
      </c>
      <c r="S883" t="str">
        <f t="shared" si="27"/>
        <v>1532</v>
      </c>
      <c r="V883" t="s">
        <v>1299</v>
      </c>
      <c r="Y883" t="s">
        <v>1566</v>
      </c>
      <c r="Z883">
        <v>956035</v>
      </c>
      <c r="AA883" t="s">
        <v>1567</v>
      </c>
      <c r="AB883" t="s">
        <v>1568</v>
      </c>
      <c r="AG883" t="str">
        <f>VLOOKUP(F883,TD_AJUSTE!$A$2:$D$780,3,0)</f>
        <v>BANNER</v>
      </c>
      <c r="AH883" t="str">
        <f>VLOOKUP(F883,TD_AJUSTE!$A$2:$D$780,4,0)</f>
        <v>Comunicação</v>
      </c>
    </row>
    <row r="884" spans="1:34" x14ac:dyDescent="0.25">
      <c r="A884">
        <v>883</v>
      </c>
      <c r="F884" t="s">
        <v>653</v>
      </c>
      <c r="G884" t="s">
        <v>121</v>
      </c>
      <c r="H884" t="s">
        <v>121</v>
      </c>
      <c r="I884" t="s">
        <v>64</v>
      </c>
      <c r="L884" t="s">
        <v>65</v>
      </c>
      <c r="M884">
        <v>70</v>
      </c>
      <c r="O884">
        <v>18.39</v>
      </c>
      <c r="P884">
        <v>1287.3</v>
      </c>
      <c r="Q884">
        <v>15328611</v>
      </c>
      <c r="R884" t="str">
        <f t="shared" si="26"/>
        <v>153286</v>
      </c>
      <c r="S884" t="str">
        <f t="shared" si="27"/>
        <v>1532</v>
      </c>
      <c r="V884" t="s">
        <v>1299</v>
      </c>
      <c r="Y884" t="s">
        <v>1566</v>
      </c>
      <c r="Z884">
        <v>956035</v>
      </c>
      <c r="AA884" t="s">
        <v>1567</v>
      </c>
      <c r="AB884" t="s">
        <v>1568</v>
      </c>
      <c r="AG884" t="str">
        <f>VLOOKUP(F884,TD_AJUSTE!$A$2:$D$780,3,0)</f>
        <v>MEDALHA</v>
      </c>
      <c r="AH884" t="str">
        <f>VLOOKUP(F884,TD_AJUSTE!$A$2:$D$780,4,0)</f>
        <v>Premiação</v>
      </c>
    </row>
    <row r="885" spans="1:34" x14ac:dyDescent="0.25">
      <c r="A885">
        <v>884</v>
      </c>
      <c r="F885" t="s">
        <v>3383</v>
      </c>
      <c r="G885" t="s">
        <v>1547</v>
      </c>
      <c r="H885" t="s">
        <v>1548</v>
      </c>
      <c r="I885" t="s">
        <v>64</v>
      </c>
      <c r="L885" t="s">
        <v>68</v>
      </c>
      <c r="M885">
        <v>77</v>
      </c>
      <c r="O885">
        <v>30</v>
      </c>
      <c r="P885">
        <v>2310</v>
      </c>
      <c r="Q885">
        <v>15329262</v>
      </c>
      <c r="R885" t="str">
        <f t="shared" si="26"/>
        <v>153292</v>
      </c>
      <c r="S885" t="str">
        <f t="shared" si="27"/>
        <v>1532</v>
      </c>
      <c r="V885" t="s">
        <v>1299</v>
      </c>
      <c r="Y885" t="s">
        <v>1566</v>
      </c>
      <c r="Z885">
        <v>956035</v>
      </c>
      <c r="AA885" t="s">
        <v>1567</v>
      </c>
      <c r="AB885" t="s">
        <v>1568</v>
      </c>
      <c r="AG885" t="str">
        <f>VLOOKUP(F885,TD_AJUSTE!$A$2:$D$780,3,0)</f>
        <v>CALÇÃO/SHORT</v>
      </c>
      <c r="AH885" t="str">
        <f>VLOOKUP(F885,TD_AJUSTE!$A$2:$D$780,4,0)</f>
        <v>Uniforme</v>
      </c>
    </row>
    <row r="886" spans="1:34" x14ac:dyDescent="0.25">
      <c r="A886">
        <v>885</v>
      </c>
      <c r="F886" t="s">
        <v>3425</v>
      </c>
      <c r="G886" t="s">
        <v>1573</v>
      </c>
      <c r="H886" t="s">
        <v>1574</v>
      </c>
      <c r="I886" t="s">
        <v>64</v>
      </c>
      <c r="L886" t="s">
        <v>65</v>
      </c>
      <c r="M886">
        <v>10</v>
      </c>
      <c r="O886">
        <v>233.1</v>
      </c>
      <c r="P886">
        <v>2331</v>
      </c>
      <c r="Q886">
        <v>15328608</v>
      </c>
      <c r="R886" t="str">
        <f t="shared" si="26"/>
        <v>153286</v>
      </c>
      <c r="S886" t="str">
        <f t="shared" si="27"/>
        <v>1532</v>
      </c>
      <c r="V886" t="s">
        <v>1299</v>
      </c>
      <c r="Y886" t="s">
        <v>1566</v>
      </c>
      <c r="Z886">
        <v>956035</v>
      </c>
      <c r="AA886" t="s">
        <v>1567</v>
      </c>
      <c r="AB886" t="s">
        <v>1568</v>
      </c>
      <c r="AG886">
        <f>VLOOKUP(F886,TD_AJUSTE!$A$2:$D$780,3,0)</f>
        <v>0</v>
      </c>
      <c r="AH886">
        <f>VLOOKUP(F886,TD_AJUSTE!$A$2:$D$780,4,0)</f>
        <v>0</v>
      </c>
    </row>
    <row r="887" spans="1:34" x14ac:dyDescent="0.25">
      <c r="A887">
        <v>886</v>
      </c>
      <c r="F887" t="s">
        <v>2705</v>
      </c>
      <c r="G887" t="s">
        <v>1309</v>
      </c>
      <c r="H887" t="s">
        <v>1309</v>
      </c>
      <c r="I887" t="s">
        <v>64</v>
      </c>
      <c r="L887" t="s">
        <v>65</v>
      </c>
      <c r="M887">
        <v>20</v>
      </c>
      <c r="O887">
        <v>27</v>
      </c>
      <c r="P887">
        <v>540</v>
      </c>
      <c r="Q887">
        <v>15328582</v>
      </c>
      <c r="R887" t="str">
        <f t="shared" si="26"/>
        <v>153285</v>
      </c>
      <c r="S887" t="str">
        <f t="shared" si="27"/>
        <v>1532</v>
      </c>
      <c r="V887" t="s">
        <v>1299</v>
      </c>
      <c r="Y887" t="s">
        <v>1566</v>
      </c>
      <c r="Z887">
        <v>956035</v>
      </c>
      <c r="AA887" t="s">
        <v>1567</v>
      </c>
      <c r="AB887" t="s">
        <v>1568</v>
      </c>
      <c r="AG887" t="str">
        <f>VLOOKUP(F887,TD_AJUSTE!$A$2:$D$780,3,0)</f>
        <v>CORDA DE PULAR</v>
      </c>
      <c r="AH887" t="str">
        <f>VLOOKUP(F887,TD_AJUSTE!$A$2:$D$780,4,0)</f>
        <v>MATERIAL ESPORTIVO</v>
      </c>
    </row>
    <row r="888" spans="1:34" x14ac:dyDescent="0.25">
      <c r="A888">
        <v>887</v>
      </c>
      <c r="F888" t="s">
        <v>1542</v>
      </c>
      <c r="G888" t="s">
        <v>1542</v>
      </c>
      <c r="H888" t="s">
        <v>1542</v>
      </c>
      <c r="I888" t="s">
        <v>64</v>
      </c>
      <c r="L888" t="s">
        <v>65</v>
      </c>
      <c r="M888">
        <v>2</v>
      </c>
      <c r="O888">
        <v>345</v>
      </c>
      <c r="P888">
        <v>690</v>
      </c>
      <c r="Q888">
        <v>15328613</v>
      </c>
      <c r="R888" t="str">
        <f t="shared" si="26"/>
        <v>153286</v>
      </c>
      <c r="S888" t="str">
        <f t="shared" si="27"/>
        <v>1532</v>
      </c>
      <c r="V888" t="s">
        <v>1299</v>
      </c>
      <c r="Y888" t="s">
        <v>1566</v>
      </c>
      <c r="Z888">
        <v>956035</v>
      </c>
      <c r="AA888" t="s">
        <v>1567</v>
      </c>
      <c r="AB888" t="s">
        <v>1568</v>
      </c>
      <c r="AG888">
        <f>VLOOKUP(F888,TD_AJUSTE!$A$2:$D$780,3,0)</f>
        <v>0</v>
      </c>
      <c r="AH888">
        <f>VLOOKUP(F888,TD_AJUSTE!$A$2:$D$780,4,0)</f>
        <v>0</v>
      </c>
    </row>
    <row r="889" spans="1:34" x14ac:dyDescent="0.25">
      <c r="A889">
        <v>888</v>
      </c>
      <c r="F889" t="s">
        <v>637</v>
      </c>
      <c r="G889" t="s">
        <v>1536</v>
      </c>
      <c r="H889" t="s">
        <v>1537</v>
      </c>
      <c r="I889" t="s">
        <v>64</v>
      </c>
      <c r="L889" t="s">
        <v>65</v>
      </c>
      <c r="M889">
        <v>2</v>
      </c>
      <c r="O889">
        <v>19.36</v>
      </c>
      <c r="P889">
        <v>38.72</v>
      </c>
      <c r="Q889">
        <v>15328534</v>
      </c>
      <c r="R889" t="str">
        <f t="shared" si="26"/>
        <v>153285</v>
      </c>
      <c r="S889" t="str">
        <f t="shared" si="27"/>
        <v>1532</v>
      </c>
      <c r="V889" t="s">
        <v>1299</v>
      </c>
      <c r="Y889" t="s">
        <v>1566</v>
      </c>
      <c r="Z889">
        <v>956035</v>
      </c>
      <c r="AA889" t="s">
        <v>1567</v>
      </c>
      <c r="AB889" t="s">
        <v>1568</v>
      </c>
      <c r="AG889" t="str">
        <f>VLOOKUP(F889,TD_AJUSTE!$A$2:$D$780,3,0)</f>
        <v>BOMBA DE AR</v>
      </c>
      <c r="AH889" t="str">
        <f>VLOOKUP(F889,TD_AJUSTE!$A$2:$D$780,4,0)</f>
        <v>Material Esportivo</v>
      </c>
    </row>
    <row r="890" spans="1:34" x14ac:dyDescent="0.25">
      <c r="A890">
        <v>889</v>
      </c>
      <c r="F890" t="s">
        <v>1413</v>
      </c>
      <c r="G890" t="s">
        <v>1413</v>
      </c>
      <c r="H890" t="s">
        <v>1575</v>
      </c>
      <c r="I890" t="s">
        <v>64</v>
      </c>
      <c r="L890" t="s">
        <v>65</v>
      </c>
      <c r="M890">
        <v>5</v>
      </c>
      <c r="O890">
        <v>25</v>
      </c>
      <c r="P890">
        <v>125</v>
      </c>
      <c r="Q890">
        <v>15328439</v>
      </c>
      <c r="R890" t="str">
        <f t="shared" si="26"/>
        <v>153284</v>
      </c>
      <c r="S890" t="str">
        <f t="shared" si="27"/>
        <v>1532</v>
      </c>
      <c r="V890" t="s">
        <v>1299</v>
      </c>
      <c r="Y890" t="s">
        <v>1566</v>
      </c>
      <c r="Z890">
        <v>956035</v>
      </c>
      <c r="AA890" t="s">
        <v>1567</v>
      </c>
      <c r="AB890" t="s">
        <v>1568</v>
      </c>
      <c r="AG890" t="str">
        <f>VLOOKUP(F890,TD_AJUSTE!$A$2:$D$780,3,0)</f>
        <v>APITO</v>
      </c>
      <c r="AH890" t="str">
        <f>VLOOKUP(F890,TD_AJUSTE!$A$2:$D$780,4,0)</f>
        <v>MATERIAL ESPORTIVO</v>
      </c>
    </row>
    <row r="891" spans="1:34" x14ac:dyDescent="0.25">
      <c r="A891">
        <v>890</v>
      </c>
      <c r="F891" t="s">
        <v>1224</v>
      </c>
      <c r="G891" t="s">
        <v>1304</v>
      </c>
      <c r="H891" t="s">
        <v>1304</v>
      </c>
      <c r="I891" t="s">
        <v>32</v>
      </c>
      <c r="L891" t="s">
        <v>33</v>
      </c>
      <c r="M891">
        <v>3</v>
      </c>
      <c r="O891">
        <v>3000</v>
      </c>
      <c r="P891">
        <v>9000</v>
      </c>
      <c r="Q891">
        <v>15329513</v>
      </c>
      <c r="R891" t="str">
        <f t="shared" si="26"/>
        <v>153295</v>
      </c>
      <c r="S891" t="str">
        <f t="shared" si="27"/>
        <v>1532</v>
      </c>
      <c r="V891" t="s">
        <v>1299</v>
      </c>
      <c r="Y891" t="s">
        <v>1566</v>
      </c>
      <c r="Z891">
        <v>956035</v>
      </c>
      <c r="AA891" t="s">
        <v>1567</v>
      </c>
      <c r="AB891" t="s">
        <v>1568</v>
      </c>
      <c r="AG891" t="str">
        <f>VLOOKUP(F891,TD_AJUSTE!$A$2:$D$780,3,0)</f>
        <v>DESIGNER GRÁFICO</v>
      </c>
      <c r="AH891" t="str">
        <f>VLOOKUP(F891,TD_AJUSTE!$A$2:$D$780,4,0)</f>
        <v>Comunicação</v>
      </c>
    </row>
    <row r="892" spans="1:34" x14ac:dyDescent="0.25">
      <c r="A892">
        <v>891</v>
      </c>
      <c r="F892" t="s">
        <v>1545</v>
      </c>
      <c r="G892" t="s">
        <v>1576</v>
      </c>
      <c r="H892" t="s">
        <v>1577</v>
      </c>
      <c r="I892" t="s">
        <v>64</v>
      </c>
      <c r="L892" t="s">
        <v>65</v>
      </c>
      <c r="M892">
        <v>76</v>
      </c>
      <c r="O892">
        <v>20</v>
      </c>
      <c r="P892">
        <v>1520</v>
      </c>
      <c r="Q892">
        <v>15329405</v>
      </c>
      <c r="R892" t="str">
        <f t="shared" si="26"/>
        <v>153294</v>
      </c>
      <c r="S892" t="str">
        <f t="shared" si="27"/>
        <v>1532</v>
      </c>
      <c r="V892" t="s">
        <v>1299</v>
      </c>
      <c r="Y892" t="s">
        <v>1566</v>
      </c>
      <c r="Z892">
        <v>956035</v>
      </c>
      <c r="AA892" t="s">
        <v>1567</v>
      </c>
      <c r="AB892" t="s">
        <v>1568</v>
      </c>
      <c r="AG892">
        <f>VLOOKUP(F892,TD_AJUSTE!$A$2:$D$780,3,0)</f>
        <v>0</v>
      </c>
      <c r="AH892">
        <f>VLOOKUP(F892,TD_AJUSTE!$A$2:$D$780,4,0)</f>
        <v>0</v>
      </c>
    </row>
    <row r="893" spans="1:34" x14ac:dyDescent="0.25">
      <c r="A893">
        <v>892</v>
      </c>
      <c r="F893" t="s">
        <v>1554</v>
      </c>
      <c r="G893" t="s">
        <v>1554</v>
      </c>
      <c r="H893" t="s">
        <v>1554</v>
      </c>
      <c r="I893" t="s">
        <v>64</v>
      </c>
      <c r="L893" t="s">
        <v>68</v>
      </c>
      <c r="M893">
        <v>80</v>
      </c>
      <c r="O893">
        <v>109.8</v>
      </c>
      <c r="P893">
        <v>8784</v>
      </c>
      <c r="Q893">
        <v>15329646</v>
      </c>
      <c r="R893" t="str">
        <f t="shared" si="26"/>
        <v>153296</v>
      </c>
      <c r="S893" t="str">
        <f t="shared" si="27"/>
        <v>1532</v>
      </c>
      <c r="V893" t="s">
        <v>1299</v>
      </c>
      <c r="Y893" t="s">
        <v>1566</v>
      </c>
      <c r="Z893">
        <v>956035</v>
      </c>
      <c r="AA893" t="s">
        <v>1567</v>
      </c>
      <c r="AB893" t="s">
        <v>1568</v>
      </c>
      <c r="AG893">
        <f>VLOOKUP(F893,TD_AJUSTE!$A$2:$D$780,3,0)</f>
        <v>0</v>
      </c>
      <c r="AH893">
        <f>VLOOKUP(F893,TD_AJUSTE!$A$2:$D$780,4,0)</f>
        <v>0</v>
      </c>
    </row>
    <row r="894" spans="1:34" x14ac:dyDescent="0.25">
      <c r="A894">
        <v>893</v>
      </c>
      <c r="F894" t="s">
        <v>309</v>
      </c>
      <c r="G894" t="s">
        <v>309</v>
      </c>
      <c r="H894" t="s">
        <v>310</v>
      </c>
      <c r="I894" t="s">
        <v>32</v>
      </c>
      <c r="L894" t="s">
        <v>120</v>
      </c>
      <c r="M894">
        <v>4</v>
      </c>
      <c r="O894">
        <v>302.39</v>
      </c>
      <c r="P894">
        <v>1209.56</v>
      </c>
      <c r="Q894">
        <v>15329579</v>
      </c>
      <c r="R894" t="str">
        <f t="shared" si="26"/>
        <v>153295</v>
      </c>
      <c r="S894" t="str">
        <f t="shared" si="27"/>
        <v>1532</v>
      </c>
      <c r="V894" t="s">
        <v>1299</v>
      </c>
      <c r="Y894" t="s">
        <v>1566</v>
      </c>
      <c r="Z894">
        <v>956035</v>
      </c>
      <c r="AA894" t="s">
        <v>1567</v>
      </c>
      <c r="AB894" t="s">
        <v>1568</v>
      </c>
      <c r="AG894" t="str">
        <f>VLOOKUP(F894,TD_AJUSTE!$A$2:$D$780,3,0)</f>
        <v>BANNER</v>
      </c>
      <c r="AH894" t="str">
        <f>VLOOKUP(F894,TD_AJUSTE!$A$2:$D$780,4,0)</f>
        <v>Comunicação</v>
      </c>
    </row>
    <row r="895" spans="1:34" x14ac:dyDescent="0.25">
      <c r="A895">
        <v>894</v>
      </c>
      <c r="F895" t="s">
        <v>3235</v>
      </c>
      <c r="G895" t="s">
        <v>1552</v>
      </c>
      <c r="H895" t="s">
        <v>1578</v>
      </c>
      <c r="I895" t="s">
        <v>64</v>
      </c>
      <c r="L895" t="s">
        <v>65</v>
      </c>
      <c r="M895">
        <v>3</v>
      </c>
      <c r="O895">
        <v>39.799999999999997</v>
      </c>
      <c r="P895">
        <v>119.4</v>
      </c>
      <c r="Q895">
        <v>15328606</v>
      </c>
      <c r="R895" t="str">
        <f t="shared" si="26"/>
        <v>153286</v>
      </c>
      <c r="S895" t="str">
        <f t="shared" si="27"/>
        <v>1532</v>
      </c>
      <c r="V895" t="s">
        <v>1299</v>
      </c>
      <c r="Y895" t="s">
        <v>1566</v>
      </c>
      <c r="Z895">
        <v>956035</v>
      </c>
      <c r="AA895" t="s">
        <v>1567</v>
      </c>
      <c r="AB895" t="s">
        <v>1568</v>
      </c>
      <c r="AG895">
        <f>VLOOKUP(F895,TD_AJUSTE!$A$2:$D$780,3,0)</f>
        <v>0</v>
      </c>
      <c r="AH895">
        <f>VLOOKUP(F895,TD_AJUSTE!$A$2:$D$780,4,0)</f>
        <v>0</v>
      </c>
    </row>
    <row r="896" spans="1:34" x14ac:dyDescent="0.25">
      <c r="A896">
        <v>895</v>
      </c>
      <c r="F896" t="s">
        <v>3431</v>
      </c>
      <c r="G896" t="s">
        <v>1579</v>
      </c>
      <c r="H896" t="s">
        <v>1580</v>
      </c>
      <c r="I896" t="s">
        <v>32</v>
      </c>
      <c r="L896" t="s">
        <v>33</v>
      </c>
      <c r="M896">
        <v>2</v>
      </c>
      <c r="O896">
        <v>8000</v>
      </c>
      <c r="P896">
        <v>16000</v>
      </c>
      <c r="Q896">
        <v>15328376</v>
      </c>
      <c r="R896" t="str">
        <f t="shared" si="26"/>
        <v>153283</v>
      </c>
      <c r="S896" t="str">
        <f t="shared" si="27"/>
        <v>1532</v>
      </c>
      <c r="V896" t="s">
        <v>1299</v>
      </c>
      <c r="Y896" t="s">
        <v>1566</v>
      </c>
      <c r="Z896">
        <v>956035</v>
      </c>
      <c r="AA896" t="s">
        <v>1567</v>
      </c>
      <c r="AB896" t="s">
        <v>1568</v>
      </c>
      <c r="AG896">
        <f>VLOOKUP(F896,TD_AJUSTE!$A$2:$D$780,3,0)</f>
        <v>0</v>
      </c>
      <c r="AH896">
        <f>VLOOKUP(F896,TD_AJUSTE!$A$2:$D$780,4,0)</f>
        <v>0</v>
      </c>
    </row>
    <row r="897" spans="1:34" x14ac:dyDescent="0.25">
      <c r="A897">
        <v>896</v>
      </c>
      <c r="F897" t="s">
        <v>934</v>
      </c>
      <c r="G897" t="s">
        <v>934</v>
      </c>
      <c r="H897" t="s">
        <v>933</v>
      </c>
      <c r="I897" t="s">
        <v>64</v>
      </c>
      <c r="L897" t="s">
        <v>68</v>
      </c>
      <c r="M897">
        <v>80</v>
      </c>
      <c r="O897">
        <v>151.99</v>
      </c>
      <c r="P897">
        <v>12159.2</v>
      </c>
      <c r="Q897">
        <v>15329401</v>
      </c>
      <c r="R897" t="str">
        <f t="shared" si="26"/>
        <v>153294</v>
      </c>
      <c r="S897" t="str">
        <f t="shared" si="27"/>
        <v>1532</v>
      </c>
      <c r="V897" t="s">
        <v>1299</v>
      </c>
      <c r="Y897" t="s">
        <v>1566</v>
      </c>
      <c r="Z897">
        <v>956035</v>
      </c>
      <c r="AA897" t="s">
        <v>1567</v>
      </c>
      <c r="AB897" t="s">
        <v>1568</v>
      </c>
      <c r="AG897">
        <f>VLOOKUP(F897,TD_AJUSTE!$A$2:$D$780,3,0)</f>
        <v>0</v>
      </c>
      <c r="AH897">
        <f>VLOOKUP(F897,TD_AJUSTE!$A$2:$D$780,4,0)</f>
        <v>0</v>
      </c>
    </row>
    <row r="898" spans="1:34" x14ac:dyDescent="0.25">
      <c r="A898">
        <v>897</v>
      </c>
      <c r="F898" t="s">
        <v>3432</v>
      </c>
      <c r="G898" t="s">
        <v>1581</v>
      </c>
      <c r="H898" t="s">
        <v>1581</v>
      </c>
      <c r="I898" t="s">
        <v>32</v>
      </c>
      <c r="L898" t="s">
        <v>33</v>
      </c>
      <c r="M898">
        <v>2</v>
      </c>
      <c r="O898">
        <v>5944.81</v>
      </c>
      <c r="P898">
        <v>11889.62</v>
      </c>
      <c r="Q898">
        <v>15329565</v>
      </c>
      <c r="R898" t="str">
        <f t="shared" ref="R898:R961" si="28">LEFT(Q898,6)</f>
        <v>153295</v>
      </c>
      <c r="S898" t="str">
        <f t="shared" ref="S898:S961" si="29">LEFT(Q898,4)</f>
        <v>1532</v>
      </c>
      <c r="V898" t="s">
        <v>1299</v>
      </c>
      <c r="Y898" t="s">
        <v>1566</v>
      </c>
      <c r="Z898">
        <v>956035</v>
      </c>
      <c r="AA898" t="s">
        <v>1567</v>
      </c>
      <c r="AB898" t="s">
        <v>1568</v>
      </c>
      <c r="AG898">
        <f>VLOOKUP(F898,TD_AJUSTE!$A$2:$D$780,3,0)</f>
        <v>0</v>
      </c>
      <c r="AH898">
        <f>VLOOKUP(F898,TD_AJUSTE!$A$2:$D$780,4,0)</f>
        <v>0</v>
      </c>
    </row>
    <row r="899" spans="1:34" x14ac:dyDescent="0.25">
      <c r="A899">
        <v>898</v>
      </c>
      <c r="F899" t="s">
        <v>1338</v>
      </c>
      <c r="G899" t="s">
        <v>947</v>
      </c>
      <c r="H899" t="s">
        <v>947</v>
      </c>
      <c r="I899" t="s">
        <v>64</v>
      </c>
      <c r="L899" t="s">
        <v>65</v>
      </c>
      <c r="M899">
        <v>20</v>
      </c>
      <c r="O899">
        <v>14.9</v>
      </c>
      <c r="P899">
        <v>298</v>
      </c>
      <c r="Q899">
        <v>15328550</v>
      </c>
      <c r="R899" t="str">
        <f t="shared" si="28"/>
        <v>153285</v>
      </c>
      <c r="S899" t="str">
        <f t="shared" si="29"/>
        <v>1532</v>
      </c>
      <c r="V899" t="s">
        <v>1299</v>
      </c>
      <c r="Y899" t="s">
        <v>1566</v>
      </c>
      <c r="Z899">
        <v>956035</v>
      </c>
      <c r="AA899" t="s">
        <v>1567</v>
      </c>
      <c r="AB899" t="s">
        <v>1568</v>
      </c>
      <c r="AG899" t="str">
        <f>VLOOKUP(F899,TD_AJUSTE!$A$2:$D$780,3,0)</f>
        <v>CONE</v>
      </c>
      <c r="AH899" t="str">
        <f>VLOOKUP(F899,TD_AJUSTE!$A$2:$D$780,4,0)</f>
        <v>Material Esportivo</v>
      </c>
    </row>
    <row r="900" spans="1:34" x14ac:dyDescent="0.25">
      <c r="A900">
        <v>899</v>
      </c>
      <c r="F900" t="s">
        <v>1557</v>
      </c>
      <c r="G900" t="s">
        <v>1557</v>
      </c>
      <c r="H900" t="s">
        <v>1557</v>
      </c>
      <c r="I900" t="s">
        <v>64</v>
      </c>
      <c r="L900" t="s">
        <v>68</v>
      </c>
      <c r="M900">
        <v>80</v>
      </c>
      <c r="O900">
        <v>22.99</v>
      </c>
      <c r="P900">
        <v>1839.2</v>
      </c>
      <c r="Q900">
        <v>15329288</v>
      </c>
      <c r="R900" t="str">
        <f t="shared" si="28"/>
        <v>153292</v>
      </c>
      <c r="S900" t="str">
        <f t="shared" si="29"/>
        <v>1532</v>
      </c>
      <c r="V900" t="s">
        <v>1299</v>
      </c>
      <c r="Y900" t="s">
        <v>1566</v>
      </c>
      <c r="Z900">
        <v>956035</v>
      </c>
      <c r="AA900" t="s">
        <v>1567</v>
      </c>
      <c r="AB900" t="s">
        <v>1568</v>
      </c>
      <c r="AG900">
        <f>VLOOKUP(F900,TD_AJUSTE!$A$2:$D$780,3,0)</f>
        <v>0</v>
      </c>
      <c r="AH900">
        <f>VLOOKUP(F900,TD_AJUSTE!$A$2:$D$780,4,0)</f>
        <v>0</v>
      </c>
    </row>
    <row r="901" spans="1:34" x14ac:dyDescent="0.25">
      <c r="A901">
        <v>900</v>
      </c>
      <c r="F901" t="s">
        <v>3338</v>
      </c>
      <c r="G901" t="s">
        <v>1324</v>
      </c>
      <c r="H901" t="s">
        <v>1324</v>
      </c>
      <c r="I901" t="s">
        <v>32</v>
      </c>
      <c r="L901" t="s">
        <v>33</v>
      </c>
      <c r="M901">
        <v>9</v>
      </c>
      <c r="O901">
        <v>2350</v>
      </c>
      <c r="P901">
        <v>21150</v>
      </c>
      <c r="Q901">
        <v>15329493</v>
      </c>
      <c r="R901" t="str">
        <f t="shared" si="28"/>
        <v>153294</v>
      </c>
      <c r="S901" t="str">
        <f t="shared" si="29"/>
        <v>1532</v>
      </c>
      <c r="V901" t="s">
        <v>1299</v>
      </c>
      <c r="Y901" t="s">
        <v>1566</v>
      </c>
      <c r="Z901">
        <v>956035</v>
      </c>
      <c r="AA901" t="s">
        <v>1567</v>
      </c>
      <c r="AB901" t="s">
        <v>1568</v>
      </c>
      <c r="AG901" t="str">
        <f>VLOOKUP(F901,TD_AJUSTE!$A$2:$D$780,3,0)</f>
        <v>CONSULTORIA</v>
      </c>
      <c r="AH901">
        <f>VLOOKUP(F901,TD_AJUSTE!$A$2:$D$780,4,0)</f>
        <v>0</v>
      </c>
    </row>
    <row r="902" spans="1:34" x14ac:dyDescent="0.25">
      <c r="A902">
        <v>901</v>
      </c>
      <c r="F902" t="s">
        <v>3433</v>
      </c>
      <c r="G902" t="s">
        <v>1582</v>
      </c>
      <c r="H902" t="s">
        <v>1583</v>
      </c>
      <c r="I902" t="s">
        <v>32</v>
      </c>
      <c r="L902" t="s">
        <v>33</v>
      </c>
      <c r="M902">
        <v>24</v>
      </c>
      <c r="O902">
        <v>1500</v>
      </c>
      <c r="P902">
        <v>36000</v>
      </c>
      <c r="Q902">
        <v>15328369</v>
      </c>
      <c r="R902" t="str">
        <f t="shared" si="28"/>
        <v>153283</v>
      </c>
      <c r="S902" t="str">
        <f t="shared" si="29"/>
        <v>1532</v>
      </c>
      <c r="V902" t="s">
        <v>1299</v>
      </c>
      <c r="Y902" t="s">
        <v>1566</v>
      </c>
      <c r="Z902">
        <v>956035</v>
      </c>
      <c r="AA902" t="s">
        <v>1567</v>
      </c>
      <c r="AB902" t="s">
        <v>1568</v>
      </c>
      <c r="AG902">
        <f>VLOOKUP(F902,TD_AJUSTE!$A$2:$D$780,3,0)</f>
        <v>0</v>
      </c>
      <c r="AH902">
        <f>VLOOKUP(F902,TD_AJUSTE!$A$2:$D$780,4,0)</f>
        <v>0</v>
      </c>
    </row>
    <row r="903" spans="1:34" x14ac:dyDescent="0.25">
      <c r="A903">
        <v>902</v>
      </c>
      <c r="F903" t="s">
        <v>1351</v>
      </c>
      <c r="G903" t="s">
        <v>1558</v>
      </c>
      <c r="H903" t="s">
        <v>1559</v>
      </c>
      <c r="I903" t="s">
        <v>64</v>
      </c>
      <c r="L903" t="s">
        <v>68</v>
      </c>
      <c r="M903">
        <v>77</v>
      </c>
      <c r="O903">
        <v>45</v>
      </c>
      <c r="P903">
        <v>3465</v>
      </c>
      <c r="Q903">
        <v>15329246</v>
      </c>
      <c r="R903" t="str">
        <f t="shared" si="28"/>
        <v>153292</v>
      </c>
      <c r="S903" t="str">
        <f t="shared" si="29"/>
        <v>1532</v>
      </c>
      <c r="V903" t="s">
        <v>1299</v>
      </c>
      <c r="Y903" t="s">
        <v>1566</v>
      </c>
      <c r="Z903">
        <v>956035</v>
      </c>
      <c r="AA903" t="s">
        <v>1567</v>
      </c>
      <c r="AB903" t="s">
        <v>1568</v>
      </c>
      <c r="AG903" t="str">
        <f>VLOOKUP(F903,TD_AJUSTE!$A$2:$D$780,3,0)</f>
        <v>CAMISA</v>
      </c>
      <c r="AH903" t="str">
        <f>VLOOKUP(F903,TD_AJUSTE!$A$2:$D$780,4,0)</f>
        <v>Uniforme</v>
      </c>
    </row>
    <row r="904" spans="1:34" x14ac:dyDescent="0.25">
      <c r="A904">
        <v>1027</v>
      </c>
      <c r="F904" t="s">
        <v>1584</v>
      </c>
      <c r="G904" t="s">
        <v>1584</v>
      </c>
      <c r="H904" t="s">
        <v>1585</v>
      </c>
      <c r="I904" t="s">
        <v>32</v>
      </c>
      <c r="L904" t="s">
        <v>33</v>
      </c>
      <c r="M904">
        <v>3</v>
      </c>
      <c r="O904">
        <v>3300</v>
      </c>
      <c r="P904">
        <v>9900</v>
      </c>
      <c r="Q904">
        <v>15453320</v>
      </c>
      <c r="R904" t="str">
        <f t="shared" si="28"/>
        <v>154533</v>
      </c>
      <c r="S904" t="str">
        <f t="shared" si="29"/>
        <v>1545</v>
      </c>
      <c r="V904" t="s">
        <v>34</v>
      </c>
      <c r="Y904" t="s">
        <v>769</v>
      </c>
      <c r="Z904">
        <v>958774</v>
      </c>
      <c r="AA904" t="s">
        <v>770</v>
      </c>
      <c r="AB904" t="s">
        <v>771</v>
      </c>
      <c r="AG904">
        <f>VLOOKUP(F904,TD_AJUSTE!$A$2:$D$780,3,0)</f>
        <v>0</v>
      </c>
      <c r="AH904">
        <f>VLOOKUP(F904,TD_AJUSTE!$A$2:$D$780,4,0)</f>
        <v>0</v>
      </c>
    </row>
    <row r="905" spans="1:34" x14ac:dyDescent="0.25">
      <c r="A905">
        <v>433</v>
      </c>
      <c r="F905" t="s">
        <v>3102</v>
      </c>
      <c r="G905" t="s">
        <v>1256</v>
      </c>
      <c r="H905" t="s">
        <v>1257</v>
      </c>
      <c r="I905" t="s">
        <v>64</v>
      </c>
      <c r="L905" t="s">
        <v>68</v>
      </c>
      <c r="M905">
        <v>110</v>
      </c>
      <c r="O905">
        <v>225</v>
      </c>
      <c r="P905">
        <v>24750</v>
      </c>
      <c r="Q905">
        <v>15360048</v>
      </c>
      <c r="R905" t="str">
        <f t="shared" si="28"/>
        <v>153600</v>
      </c>
      <c r="S905" t="str">
        <f t="shared" si="29"/>
        <v>1536</v>
      </c>
      <c r="V905" t="s">
        <v>34</v>
      </c>
      <c r="Y905" t="s">
        <v>235</v>
      </c>
      <c r="Z905">
        <v>955816</v>
      </c>
      <c r="AA905" t="s">
        <v>236</v>
      </c>
      <c r="AB905" t="s">
        <v>237</v>
      </c>
      <c r="AG905">
        <f>VLOOKUP(F905,TD_AJUSTE!$A$2:$D$780,3,0)</f>
        <v>0</v>
      </c>
      <c r="AH905">
        <f>VLOOKUP(F905,TD_AJUSTE!$A$2:$D$780,4,0)</f>
        <v>0</v>
      </c>
    </row>
    <row r="906" spans="1:34" x14ac:dyDescent="0.25">
      <c r="A906">
        <v>471</v>
      </c>
      <c r="F906" t="s">
        <v>3102</v>
      </c>
      <c r="G906" t="s">
        <v>1256</v>
      </c>
      <c r="H906" t="s">
        <v>1257</v>
      </c>
      <c r="I906" t="s">
        <v>64</v>
      </c>
      <c r="L906" t="s">
        <v>68</v>
      </c>
      <c r="M906">
        <v>105</v>
      </c>
      <c r="O906">
        <v>225</v>
      </c>
      <c r="P906">
        <v>23625</v>
      </c>
      <c r="Q906">
        <v>15421182</v>
      </c>
      <c r="R906" t="str">
        <f t="shared" si="28"/>
        <v>154211</v>
      </c>
      <c r="S906" t="str">
        <f t="shared" si="29"/>
        <v>1542</v>
      </c>
      <c r="V906" t="s">
        <v>34</v>
      </c>
      <c r="Y906" t="s">
        <v>238</v>
      </c>
      <c r="Z906">
        <v>955910</v>
      </c>
      <c r="AA906" t="s">
        <v>236</v>
      </c>
      <c r="AB906" t="s">
        <v>239</v>
      </c>
      <c r="AG906">
        <f>VLOOKUP(F906,TD_AJUSTE!$A$2:$D$780,3,0)</f>
        <v>0</v>
      </c>
      <c r="AH906">
        <f>VLOOKUP(F906,TD_AJUSTE!$A$2:$D$780,4,0)</f>
        <v>0</v>
      </c>
    </row>
    <row r="907" spans="1:34" x14ac:dyDescent="0.25">
      <c r="A907">
        <v>92</v>
      </c>
      <c r="F907" t="s">
        <v>3434</v>
      </c>
      <c r="G907" t="s">
        <v>1586</v>
      </c>
      <c r="H907" t="s">
        <v>1587</v>
      </c>
      <c r="I907" t="s">
        <v>32</v>
      </c>
      <c r="L907" t="s">
        <v>90</v>
      </c>
      <c r="M907">
        <v>45</v>
      </c>
      <c r="O907">
        <v>150</v>
      </c>
      <c r="P907">
        <v>6750</v>
      </c>
      <c r="Q907">
        <v>15221235</v>
      </c>
      <c r="R907" t="str">
        <f t="shared" si="28"/>
        <v>152212</v>
      </c>
      <c r="S907" t="str">
        <f t="shared" si="29"/>
        <v>1522</v>
      </c>
      <c r="V907" t="s">
        <v>34</v>
      </c>
      <c r="Y907" t="s">
        <v>248</v>
      </c>
      <c r="Z907">
        <v>960286</v>
      </c>
      <c r="AA907" t="s">
        <v>249</v>
      </c>
      <c r="AB907" t="s">
        <v>250</v>
      </c>
      <c r="AG907">
        <f>VLOOKUP(F907,TD_AJUSTE!$A$2:$D$780,3,0)</f>
        <v>0</v>
      </c>
      <c r="AH907">
        <f>VLOOKUP(F907,TD_AJUSTE!$A$2:$D$780,4,0)</f>
        <v>0</v>
      </c>
    </row>
    <row r="908" spans="1:34" x14ac:dyDescent="0.25">
      <c r="A908">
        <v>1507</v>
      </c>
      <c r="F908" t="s">
        <v>3127</v>
      </c>
      <c r="G908" t="s">
        <v>1588</v>
      </c>
      <c r="H908" t="s">
        <v>1588</v>
      </c>
      <c r="I908" t="s">
        <v>32</v>
      </c>
      <c r="L908" t="s">
        <v>33</v>
      </c>
      <c r="M908">
        <v>36</v>
      </c>
      <c r="O908">
        <v>250</v>
      </c>
      <c r="P908">
        <v>9000</v>
      </c>
      <c r="Q908">
        <v>15487078</v>
      </c>
      <c r="R908" t="str">
        <f t="shared" si="28"/>
        <v>154870</v>
      </c>
      <c r="S908" t="str">
        <f t="shared" si="29"/>
        <v>1548</v>
      </c>
      <c r="V908" t="s">
        <v>34</v>
      </c>
      <c r="Y908" t="s">
        <v>253</v>
      </c>
      <c r="Z908">
        <v>962756</v>
      </c>
      <c r="AA908" t="s">
        <v>254</v>
      </c>
      <c r="AB908" t="s">
        <v>255</v>
      </c>
      <c r="AG908" t="str">
        <f>VLOOKUP(F908,TD_AJUSTE!$A$2:$D$780,3,0)</f>
        <v>AUXILIAR DE SERVIÇOS GERAIS</v>
      </c>
      <c r="AH908" t="str">
        <f>VLOOKUP(F908,TD_AJUSTE!$A$2:$D$780,4,0)</f>
        <v>CONSERVAÇÃO E LIMPEZA</v>
      </c>
    </row>
    <row r="909" spans="1:34" x14ac:dyDescent="0.25">
      <c r="A909">
        <v>1656</v>
      </c>
      <c r="F909" t="s">
        <v>3127</v>
      </c>
      <c r="G909" t="s">
        <v>1588</v>
      </c>
      <c r="H909" t="s">
        <v>1588</v>
      </c>
      <c r="I909" t="s">
        <v>32</v>
      </c>
      <c r="L909" t="s">
        <v>33</v>
      </c>
      <c r="M909">
        <v>14</v>
      </c>
      <c r="O909">
        <v>230</v>
      </c>
      <c r="P909">
        <v>3220</v>
      </c>
      <c r="Q909">
        <v>15486709</v>
      </c>
      <c r="R909" t="str">
        <f t="shared" si="28"/>
        <v>154867</v>
      </c>
      <c r="S909" t="str">
        <f t="shared" si="29"/>
        <v>1548</v>
      </c>
      <c r="V909" t="s">
        <v>34</v>
      </c>
      <c r="Y909" t="s">
        <v>231</v>
      </c>
      <c r="Z909">
        <v>962320</v>
      </c>
      <c r="AA909" t="s">
        <v>41</v>
      </c>
      <c r="AB909" t="s">
        <v>232</v>
      </c>
      <c r="AG909" t="str">
        <f>VLOOKUP(F909,TD_AJUSTE!$A$2:$D$780,3,0)</f>
        <v>AUXILIAR DE SERVIÇOS GERAIS</v>
      </c>
      <c r="AH909" t="str">
        <f>VLOOKUP(F909,TD_AJUSTE!$A$2:$D$780,4,0)</f>
        <v>CONSERVAÇÃO E LIMPEZA</v>
      </c>
    </row>
    <row r="910" spans="1:34" x14ac:dyDescent="0.25">
      <c r="A910">
        <v>1321</v>
      </c>
      <c r="F910" t="s">
        <v>1504</v>
      </c>
      <c r="G910" t="s">
        <v>1589</v>
      </c>
      <c r="H910" t="s">
        <v>1590</v>
      </c>
      <c r="I910" t="s">
        <v>32</v>
      </c>
      <c r="L910" t="s">
        <v>33</v>
      </c>
      <c r="M910">
        <v>30</v>
      </c>
      <c r="O910">
        <v>600</v>
      </c>
      <c r="P910">
        <v>18000</v>
      </c>
      <c r="Q910">
        <v>15294564</v>
      </c>
      <c r="R910" t="str">
        <f t="shared" si="28"/>
        <v>152945</v>
      </c>
      <c r="S910" t="str">
        <f t="shared" si="29"/>
        <v>1529</v>
      </c>
      <c r="V910" t="s">
        <v>34</v>
      </c>
      <c r="Y910" t="s">
        <v>811</v>
      </c>
      <c r="Z910">
        <v>958665</v>
      </c>
      <c r="AA910" t="s">
        <v>812</v>
      </c>
      <c r="AB910" t="s">
        <v>813</v>
      </c>
      <c r="AG910" t="str">
        <f>VLOOKUP(F910,TD_AJUSTE!$A$2:$D$780,3,0)</f>
        <v>STAFF</v>
      </c>
      <c r="AH910" t="str">
        <f>VLOOKUP(F910,TD_AJUSTE!$A$2:$D$780,4,0)</f>
        <v>Apoio</v>
      </c>
    </row>
    <row r="911" spans="1:34" x14ac:dyDescent="0.25">
      <c r="A911">
        <v>1315</v>
      </c>
      <c r="F911" t="s">
        <v>1504</v>
      </c>
      <c r="G911" t="s">
        <v>1591</v>
      </c>
      <c r="H911" t="s">
        <v>1592</v>
      </c>
      <c r="I911" t="s">
        <v>32</v>
      </c>
      <c r="L911" t="s">
        <v>33</v>
      </c>
      <c r="M911">
        <v>110</v>
      </c>
      <c r="O911">
        <v>600</v>
      </c>
      <c r="P911">
        <v>66000</v>
      </c>
      <c r="Q911">
        <v>15294569</v>
      </c>
      <c r="R911" t="str">
        <f t="shared" si="28"/>
        <v>152945</v>
      </c>
      <c r="S911" t="str">
        <f t="shared" si="29"/>
        <v>1529</v>
      </c>
      <c r="V911" t="s">
        <v>34</v>
      </c>
      <c r="Y911" t="s">
        <v>811</v>
      </c>
      <c r="Z911">
        <v>958665</v>
      </c>
      <c r="AA911" t="s">
        <v>812</v>
      </c>
      <c r="AB911" t="s">
        <v>813</v>
      </c>
      <c r="AG911" t="str">
        <f>VLOOKUP(F911,TD_AJUSTE!$A$2:$D$780,3,0)</f>
        <v>STAFF</v>
      </c>
      <c r="AH911" t="str">
        <f>VLOOKUP(F911,TD_AJUSTE!$A$2:$D$780,4,0)</f>
        <v>Apoio</v>
      </c>
    </row>
    <row r="912" spans="1:34" x14ac:dyDescent="0.25">
      <c r="A912">
        <v>1348</v>
      </c>
      <c r="F912" t="s">
        <v>1504</v>
      </c>
      <c r="G912" t="s">
        <v>1593</v>
      </c>
      <c r="H912" t="s">
        <v>1594</v>
      </c>
      <c r="I912" t="s">
        <v>32</v>
      </c>
      <c r="L912" t="s">
        <v>33</v>
      </c>
      <c r="M912">
        <v>12</v>
      </c>
      <c r="O912">
        <v>600</v>
      </c>
      <c r="P912">
        <v>7200</v>
      </c>
      <c r="Q912">
        <v>15294571</v>
      </c>
      <c r="R912" t="str">
        <f t="shared" si="28"/>
        <v>152945</v>
      </c>
      <c r="S912" t="str">
        <f t="shared" si="29"/>
        <v>1529</v>
      </c>
      <c r="V912" t="s">
        <v>34</v>
      </c>
      <c r="Y912" t="s">
        <v>811</v>
      </c>
      <c r="Z912">
        <v>958665</v>
      </c>
      <c r="AA912" t="s">
        <v>812</v>
      </c>
      <c r="AB912" t="s">
        <v>813</v>
      </c>
      <c r="AG912" t="str">
        <f>VLOOKUP(F912,TD_AJUSTE!$A$2:$D$780,3,0)</f>
        <v>STAFF</v>
      </c>
      <c r="AH912" t="str">
        <f>VLOOKUP(F912,TD_AJUSTE!$A$2:$D$780,4,0)</f>
        <v>Apoio</v>
      </c>
    </row>
    <row r="913" spans="1:34" x14ac:dyDescent="0.25">
      <c r="A913">
        <v>1334</v>
      </c>
      <c r="F913" t="s">
        <v>1504</v>
      </c>
      <c r="G913" t="s">
        <v>1595</v>
      </c>
      <c r="H913" t="s">
        <v>1596</v>
      </c>
      <c r="I913" t="s">
        <v>32</v>
      </c>
      <c r="L913" t="s">
        <v>33</v>
      </c>
      <c r="M913">
        <v>30</v>
      </c>
      <c r="O913">
        <v>600</v>
      </c>
      <c r="P913">
        <v>18000</v>
      </c>
      <c r="Q913">
        <v>15294573</v>
      </c>
      <c r="R913" t="str">
        <f t="shared" si="28"/>
        <v>152945</v>
      </c>
      <c r="S913" t="str">
        <f t="shared" si="29"/>
        <v>1529</v>
      </c>
      <c r="V913" t="s">
        <v>34</v>
      </c>
      <c r="Y913" t="s">
        <v>811</v>
      </c>
      <c r="Z913">
        <v>958665</v>
      </c>
      <c r="AA913" t="s">
        <v>812</v>
      </c>
      <c r="AB913" t="s">
        <v>813</v>
      </c>
      <c r="AG913" t="str">
        <f>VLOOKUP(F913,TD_AJUSTE!$A$2:$D$780,3,0)</f>
        <v>STAFF</v>
      </c>
      <c r="AH913" t="str">
        <f>VLOOKUP(F913,TD_AJUSTE!$A$2:$D$780,4,0)</f>
        <v>Apoio</v>
      </c>
    </row>
    <row r="914" spans="1:34" x14ac:dyDescent="0.25">
      <c r="A914">
        <v>1350</v>
      </c>
      <c r="F914" t="s">
        <v>1504</v>
      </c>
      <c r="G914" t="s">
        <v>1597</v>
      </c>
      <c r="H914" t="s">
        <v>1598</v>
      </c>
      <c r="I914" t="s">
        <v>32</v>
      </c>
      <c r="L914" t="s">
        <v>33</v>
      </c>
      <c r="M914">
        <v>17</v>
      </c>
      <c r="O914">
        <v>600</v>
      </c>
      <c r="P914">
        <v>10200</v>
      </c>
      <c r="Q914">
        <v>15294552</v>
      </c>
      <c r="R914" t="str">
        <f t="shared" si="28"/>
        <v>152945</v>
      </c>
      <c r="S914" t="str">
        <f t="shared" si="29"/>
        <v>1529</v>
      </c>
      <c r="V914" t="s">
        <v>34</v>
      </c>
      <c r="Y914" t="s">
        <v>811</v>
      </c>
      <c r="Z914">
        <v>958665</v>
      </c>
      <c r="AA914" t="s">
        <v>812</v>
      </c>
      <c r="AB914" t="s">
        <v>813</v>
      </c>
      <c r="AG914" t="str">
        <f>VLOOKUP(F914,TD_AJUSTE!$A$2:$D$780,3,0)</f>
        <v>STAFF</v>
      </c>
      <c r="AH914" t="str">
        <f>VLOOKUP(F914,TD_AJUSTE!$A$2:$D$780,4,0)</f>
        <v>Apoio</v>
      </c>
    </row>
    <row r="915" spans="1:34" x14ac:dyDescent="0.25">
      <c r="A915">
        <v>1335</v>
      </c>
      <c r="F915" t="s">
        <v>1504</v>
      </c>
      <c r="G915" t="s">
        <v>1599</v>
      </c>
      <c r="H915" t="s">
        <v>1600</v>
      </c>
      <c r="I915" t="s">
        <v>32</v>
      </c>
      <c r="L915" t="s">
        <v>33</v>
      </c>
      <c r="M915">
        <v>100</v>
      </c>
      <c r="O915">
        <v>600</v>
      </c>
      <c r="P915">
        <v>60000</v>
      </c>
      <c r="Q915">
        <v>15294572</v>
      </c>
      <c r="R915" t="str">
        <f t="shared" si="28"/>
        <v>152945</v>
      </c>
      <c r="S915" t="str">
        <f t="shared" si="29"/>
        <v>1529</v>
      </c>
      <c r="V915" t="s">
        <v>34</v>
      </c>
      <c r="Y915" t="s">
        <v>811</v>
      </c>
      <c r="Z915">
        <v>958665</v>
      </c>
      <c r="AA915" t="s">
        <v>812</v>
      </c>
      <c r="AB915" t="s">
        <v>813</v>
      </c>
      <c r="AG915" t="str">
        <f>VLOOKUP(F915,TD_AJUSTE!$A$2:$D$780,3,0)</f>
        <v>STAFF</v>
      </c>
      <c r="AH915" t="str">
        <f>VLOOKUP(F915,TD_AJUSTE!$A$2:$D$780,4,0)</f>
        <v>Apoio</v>
      </c>
    </row>
    <row r="916" spans="1:34" x14ac:dyDescent="0.25">
      <c r="A916">
        <v>1326</v>
      </c>
      <c r="F916" t="s">
        <v>1504</v>
      </c>
      <c r="G916" t="s">
        <v>1601</v>
      </c>
      <c r="H916" t="s">
        <v>1602</v>
      </c>
      <c r="I916" t="s">
        <v>32</v>
      </c>
      <c r="L916" t="s">
        <v>33</v>
      </c>
      <c r="M916">
        <v>49</v>
      </c>
      <c r="O916">
        <v>600</v>
      </c>
      <c r="P916">
        <v>29400</v>
      </c>
      <c r="Q916">
        <v>15294553</v>
      </c>
      <c r="R916" t="str">
        <f t="shared" si="28"/>
        <v>152945</v>
      </c>
      <c r="S916" t="str">
        <f t="shared" si="29"/>
        <v>1529</v>
      </c>
      <c r="V916" t="s">
        <v>34</v>
      </c>
      <c r="Y916" t="s">
        <v>811</v>
      </c>
      <c r="Z916">
        <v>958665</v>
      </c>
      <c r="AA916" t="s">
        <v>812</v>
      </c>
      <c r="AB916" t="s">
        <v>813</v>
      </c>
      <c r="AG916" t="str">
        <f>VLOOKUP(F916,TD_AJUSTE!$A$2:$D$780,3,0)</f>
        <v>STAFF</v>
      </c>
      <c r="AH916" t="str">
        <f>VLOOKUP(F916,TD_AJUSTE!$A$2:$D$780,4,0)</f>
        <v>Apoio</v>
      </c>
    </row>
    <row r="917" spans="1:34" x14ac:dyDescent="0.25">
      <c r="A917">
        <v>1351</v>
      </c>
      <c r="F917" t="s">
        <v>1504</v>
      </c>
      <c r="G917" t="s">
        <v>1603</v>
      </c>
      <c r="H917" t="s">
        <v>1604</v>
      </c>
      <c r="I917" t="s">
        <v>32</v>
      </c>
      <c r="L917" t="s">
        <v>33</v>
      </c>
      <c r="M917">
        <v>72</v>
      </c>
      <c r="O917">
        <v>600</v>
      </c>
      <c r="P917">
        <v>43200</v>
      </c>
      <c r="Q917">
        <v>15294554</v>
      </c>
      <c r="R917" t="str">
        <f t="shared" si="28"/>
        <v>152945</v>
      </c>
      <c r="S917" t="str">
        <f t="shared" si="29"/>
        <v>1529</v>
      </c>
      <c r="V917" t="s">
        <v>34</v>
      </c>
      <c r="Y917" t="s">
        <v>811</v>
      </c>
      <c r="Z917">
        <v>958665</v>
      </c>
      <c r="AA917" t="s">
        <v>812</v>
      </c>
      <c r="AB917" t="s">
        <v>813</v>
      </c>
      <c r="AG917" t="str">
        <f>VLOOKUP(F917,TD_AJUSTE!$A$2:$D$780,3,0)</f>
        <v>STAFF</v>
      </c>
      <c r="AH917" t="str">
        <f>VLOOKUP(F917,TD_AJUSTE!$A$2:$D$780,4,0)</f>
        <v>Apoio</v>
      </c>
    </row>
    <row r="918" spans="1:34" x14ac:dyDescent="0.25">
      <c r="A918">
        <v>1336</v>
      </c>
      <c r="F918" t="s">
        <v>1504</v>
      </c>
      <c r="G918" t="s">
        <v>1605</v>
      </c>
      <c r="H918" t="s">
        <v>1606</v>
      </c>
      <c r="I918" t="s">
        <v>32</v>
      </c>
      <c r="L918" t="s">
        <v>33</v>
      </c>
      <c r="M918">
        <v>54</v>
      </c>
      <c r="O918">
        <v>600</v>
      </c>
      <c r="P918">
        <v>32400</v>
      </c>
      <c r="Q918">
        <v>15294561</v>
      </c>
      <c r="R918" t="str">
        <f t="shared" si="28"/>
        <v>152945</v>
      </c>
      <c r="S918" t="str">
        <f t="shared" si="29"/>
        <v>1529</v>
      </c>
      <c r="V918" t="s">
        <v>34</v>
      </c>
      <c r="Y918" t="s">
        <v>811</v>
      </c>
      <c r="Z918">
        <v>958665</v>
      </c>
      <c r="AA918" t="s">
        <v>812</v>
      </c>
      <c r="AB918" t="s">
        <v>813</v>
      </c>
      <c r="AG918" t="str">
        <f>VLOOKUP(F918,TD_AJUSTE!$A$2:$D$780,3,0)</f>
        <v>STAFF</v>
      </c>
      <c r="AH918" t="str">
        <f>VLOOKUP(F918,TD_AJUSTE!$A$2:$D$780,4,0)</f>
        <v>Apoio</v>
      </c>
    </row>
    <row r="919" spans="1:34" x14ac:dyDescent="0.25">
      <c r="A919">
        <v>1356</v>
      </c>
      <c r="F919" t="s">
        <v>1504</v>
      </c>
      <c r="G919" t="s">
        <v>1605</v>
      </c>
      <c r="H919" t="s">
        <v>1606</v>
      </c>
      <c r="I919" t="s">
        <v>32</v>
      </c>
      <c r="L919" t="s">
        <v>33</v>
      </c>
      <c r="M919">
        <v>24</v>
      </c>
      <c r="O919">
        <v>600</v>
      </c>
      <c r="P919">
        <v>14400</v>
      </c>
      <c r="Q919">
        <v>15294556</v>
      </c>
      <c r="R919" t="str">
        <f t="shared" si="28"/>
        <v>152945</v>
      </c>
      <c r="S919" t="str">
        <f t="shared" si="29"/>
        <v>1529</v>
      </c>
      <c r="V919" t="s">
        <v>34</v>
      </c>
      <c r="Y919" t="s">
        <v>811</v>
      </c>
      <c r="Z919">
        <v>958665</v>
      </c>
      <c r="AA919" t="s">
        <v>812</v>
      </c>
      <c r="AB919" t="s">
        <v>813</v>
      </c>
      <c r="AG919" t="str">
        <f>VLOOKUP(F919,TD_AJUSTE!$A$2:$D$780,3,0)</f>
        <v>STAFF</v>
      </c>
      <c r="AH919" t="str">
        <f>VLOOKUP(F919,TD_AJUSTE!$A$2:$D$780,4,0)</f>
        <v>Apoio</v>
      </c>
    </row>
    <row r="920" spans="1:34" x14ac:dyDescent="0.25">
      <c r="A920">
        <v>1671</v>
      </c>
      <c r="F920" t="s">
        <v>3435</v>
      </c>
      <c r="G920" t="s">
        <v>1607</v>
      </c>
      <c r="H920" t="s">
        <v>1608</v>
      </c>
      <c r="I920" t="s">
        <v>64</v>
      </c>
      <c r="L920" t="s">
        <v>65</v>
      </c>
      <c r="M920">
        <v>40</v>
      </c>
      <c r="O920">
        <v>52</v>
      </c>
      <c r="P920">
        <v>2080</v>
      </c>
      <c r="Q920">
        <v>15508189</v>
      </c>
      <c r="R920" t="str">
        <f t="shared" si="28"/>
        <v>155081</v>
      </c>
      <c r="S920" t="str">
        <f t="shared" si="29"/>
        <v>1550</v>
      </c>
      <c r="V920" t="s">
        <v>34</v>
      </c>
      <c r="Y920" t="s">
        <v>242</v>
      </c>
      <c r="Z920">
        <v>963025</v>
      </c>
      <c r="AA920" t="s">
        <v>243</v>
      </c>
      <c r="AB920" t="s">
        <v>244</v>
      </c>
      <c r="AG920">
        <f>VLOOKUP(F920,TD_AJUSTE!$A$2:$D$780,3,0)</f>
        <v>0</v>
      </c>
      <c r="AH920">
        <f>VLOOKUP(F920,TD_AJUSTE!$A$2:$D$780,4,0)</f>
        <v>0</v>
      </c>
    </row>
    <row r="921" spans="1:34" x14ac:dyDescent="0.25">
      <c r="A921">
        <v>1066</v>
      </c>
      <c r="F921" t="s">
        <v>2700</v>
      </c>
      <c r="G921" t="s">
        <v>1609</v>
      </c>
      <c r="H921" t="s">
        <v>1610</v>
      </c>
      <c r="I921" t="s">
        <v>64</v>
      </c>
      <c r="L921" t="s">
        <v>65</v>
      </c>
      <c r="M921">
        <v>4</v>
      </c>
      <c r="O921">
        <v>48</v>
      </c>
      <c r="P921">
        <v>192</v>
      </c>
      <c r="Q921">
        <v>15326985</v>
      </c>
      <c r="R921" t="str">
        <f t="shared" si="28"/>
        <v>153269</v>
      </c>
      <c r="S921" t="str">
        <f t="shared" si="29"/>
        <v>1532</v>
      </c>
      <c r="V921" t="s">
        <v>34</v>
      </c>
      <c r="Y921" t="s">
        <v>849</v>
      </c>
      <c r="Z921">
        <v>957170</v>
      </c>
      <c r="AA921" t="s">
        <v>850</v>
      </c>
      <c r="AB921" t="s">
        <v>851</v>
      </c>
      <c r="AG921">
        <f>VLOOKUP(F921,TD_AJUSTE!$A$2:$D$780,3,0)</f>
        <v>0</v>
      </c>
      <c r="AH921">
        <f>VLOOKUP(F921,TD_AJUSTE!$A$2:$D$780,4,0)</f>
        <v>0</v>
      </c>
    </row>
    <row r="922" spans="1:34" x14ac:dyDescent="0.25">
      <c r="A922">
        <v>1707</v>
      </c>
      <c r="F922" t="s">
        <v>3436</v>
      </c>
      <c r="G922" t="s">
        <v>1611</v>
      </c>
      <c r="H922" t="s">
        <v>1612</v>
      </c>
      <c r="I922" t="s">
        <v>32</v>
      </c>
      <c r="L922" t="s">
        <v>33</v>
      </c>
      <c r="M922">
        <v>1</v>
      </c>
      <c r="O922">
        <v>3882602.64</v>
      </c>
      <c r="P922">
        <v>3882602.64</v>
      </c>
      <c r="Q922">
        <v>15353048</v>
      </c>
      <c r="R922" t="str">
        <f t="shared" si="28"/>
        <v>153530</v>
      </c>
      <c r="S922" t="str">
        <f t="shared" si="29"/>
        <v>1535</v>
      </c>
      <c r="V922" t="s">
        <v>34</v>
      </c>
      <c r="Y922" t="s">
        <v>273</v>
      </c>
      <c r="Z922">
        <v>961373</v>
      </c>
      <c r="AA922" t="s">
        <v>274</v>
      </c>
      <c r="AB922" t="s">
        <v>275</v>
      </c>
      <c r="AG922">
        <f>VLOOKUP(F922,TD_AJUSTE!$A$2:$D$780,3,0)</f>
        <v>0</v>
      </c>
      <c r="AH922">
        <f>VLOOKUP(F922,TD_AJUSTE!$A$2:$D$780,4,0)</f>
        <v>0</v>
      </c>
    </row>
    <row r="923" spans="1:34" x14ac:dyDescent="0.25">
      <c r="A923">
        <v>1679</v>
      </c>
      <c r="F923" t="s">
        <v>1613</v>
      </c>
      <c r="G923" t="s">
        <v>1613</v>
      </c>
      <c r="H923" t="s">
        <v>1614</v>
      </c>
      <c r="I923" t="s">
        <v>32</v>
      </c>
      <c r="L923" t="s">
        <v>33</v>
      </c>
      <c r="M923">
        <v>20</v>
      </c>
      <c r="O923">
        <v>6313.5</v>
      </c>
      <c r="P923">
        <v>126270</v>
      </c>
      <c r="Q923">
        <v>15508139</v>
      </c>
      <c r="R923" t="str">
        <f t="shared" si="28"/>
        <v>155081</v>
      </c>
      <c r="S923" t="str">
        <f t="shared" si="29"/>
        <v>1550</v>
      </c>
      <c r="V923" t="s">
        <v>34</v>
      </c>
      <c r="Y923" t="s">
        <v>242</v>
      </c>
      <c r="Z923">
        <v>963025</v>
      </c>
      <c r="AA923" t="s">
        <v>243</v>
      </c>
      <c r="AB923" t="s">
        <v>244</v>
      </c>
      <c r="AG923">
        <f>VLOOKUP(F923,TD_AJUSTE!$A$2:$D$780,3,0)</f>
        <v>0</v>
      </c>
      <c r="AH923">
        <f>VLOOKUP(F923,TD_AJUSTE!$A$2:$D$780,4,0)</f>
        <v>0</v>
      </c>
    </row>
    <row r="924" spans="1:34" x14ac:dyDescent="0.25">
      <c r="A924">
        <v>437</v>
      </c>
      <c r="F924" t="s">
        <v>3437</v>
      </c>
      <c r="G924" t="s">
        <v>1250</v>
      </c>
      <c r="H924" t="s">
        <v>1251</v>
      </c>
      <c r="I924" t="s">
        <v>64</v>
      </c>
      <c r="L924" t="s">
        <v>68</v>
      </c>
      <c r="M924">
        <v>105</v>
      </c>
      <c r="O924">
        <v>33</v>
      </c>
      <c r="P924">
        <v>3465</v>
      </c>
      <c r="Q924">
        <v>15360062</v>
      </c>
      <c r="R924" t="str">
        <f t="shared" si="28"/>
        <v>153600</v>
      </c>
      <c r="S924" t="str">
        <f t="shared" si="29"/>
        <v>1536</v>
      </c>
      <c r="V924" t="s">
        <v>34</v>
      </c>
      <c r="Y924" t="s">
        <v>235</v>
      </c>
      <c r="Z924">
        <v>955816</v>
      </c>
      <c r="AA924" t="s">
        <v>236</v>
      </c>
      <c r="AB924" t="s">
        <v>237</v>
      </c>
      <c r="AG924">
        <f>VLOOKUP(F924,TD_AJUSTE!$A$2:$D$780,3,0)</f>
        <v>0</v>
      </c>
      <c r="AH924">
        <f>VLOOKUP(F924,TD_AJUSTE!$A$2:$D$780,4,0)</f>
        <v>0</v>
      </c>
    </row>
    <row r="925" spans="1:34" x14ac:dyDescent="0.25">
      <c r="A925">
        <v>444</v>
      </c>
      <c r="F925" t="s">
        <v>3437</v>
      </c>
      <c r="G925" t="s">
        <v>1250</v>
      </c>
      <c r="H925" t="s">
        <v>1251</v>
      </c>
      <c r="I925" t="s">
        <v>64</v>
      </c>
      <c r="L925" t="s">
        <v>68</v>
      </c>
      <c r="M925">
        <v>105</v>
      </c>
      <c r="O925">
        <v>33</v>
      </c>
      <c r="P925">
        <v>3465</v>
      </c>
      <c r="Q925">
        <v>15421252</v>
      </c>
      <c r="R925" t="str">
        <f t="shared" si="28"/>
        <v>154212</v>
      </c>
      <c r="S925" t="str">
        <f t="shared" si="29"/>
        <v>1542</v>
      </c>
      <c r="V925" t="s">
        <v>34</v>
      </c>
      <c r="Y925" t="s">
        <v>238</v>
      </c>
      <c r="Z925">
        <v>955910</v>
      </c>
      <c r="AA925" t="s">
        <v>236</v>
      </c>
      <c r="AB925" t="s">
        <v>239</v>
      </c>
      <c r="AG925">
        <f>VLOOKUP(F925,TD_AJUSTE!$A$2:$D$780,3,0)</f>
        <v>0</v>
      </c>
      <c r="AH925">
        <f>VLOOKUP(F925,TD_AJUSTE!$A$2:$D$780,4,0)</f>
        <v>0</v>
      </c>
    </row>
    <row r="926" spans="1:34" x14ac:dyDescent="0.25">
      <c r="A926">
        <v>427</v>
      </c>
      <c r="F926" t="s">
        <v>3437</v>
      </c>
      <c r="G926" t="s">
        <v>1615</v>
      </c>
      <c r="H926" t="s">
        <v>1616</v>
      </c>
      <c r="I926" t="s">
        <v>64</v>
      </c>
      <c r="L926" t="s">
        <v>68</v>
      </c>
      <c r="M926">
        <v>105</v>
      </c>
      <c r="O926">
        <v>33</v>
      </c>
      <c r="P926">
        <v>3465</v>
      </c>
      <c r="Q926">
        <v>15360064</v>
      </c>
      <c r="R926" t="str">
        <f t="shared" si="28"/>
        <v>153600</v>
      </c>
      <c r="S926" t="str">
        <f t="shared" si="29"/>
        <v>1536</v>
      </c>
      <c r="V926" t="s">
        <v>34</v>
      </c>
      <c r="Y926" t="s">
        <v>235</v>
      </c>
      <c r="Z926">
        <v>955816</v>
      </c>
      <c r="AA926" t="s">
        <v>236</v>
      </c>
      <c r="AB926" t="s">
        <v>237</v>
      </c>
      <c r="AG926">
        <f>VLOOKUP(F926,TD_AJUSTE!$A$2:$D$780,3,0)</f>
        <v>0</v>
      </c>
      <c r="AH926">
        <f>VLOOKUP(F926,TD_AJUSTE!$A$2:$D$780,4,0)</f>
        <v>0</v>
      </c>
    </row>
    <row r="927" spans="1:34" x14ac:dyDescent="0.25">
      <c r="A927">
        <v>385</v>
      </c>
      <c r="F927" t="s">
        <v>3437</v>
      </c>
      <c r="G927" t="s">
        <v>1264</v>
      </c>
      <c r="H927" t="s">
        <v>1265</v>
      </c>
      <c r="I927" t="s">
        <v>64</v>
      </c>
      <c r="L927" t="s">
        <v>68</v>
      </c>
      <c r="M927">
        <v>105</v>
      </c>
      <c r="O927">
        <v>33</v>
      </c>
      <c r="P927">
        <v>3465</v>
      </c>
      <c r="Q927">
        <v>15360065</v>
      </c>
      <c r="R927" t="str">
        <f t="shared" si="28"/>
        <v>153600</v>
      </c>
      <c r="S927" t="str">
        <f t="shared" si="29"/>
        <v>1536</v>
      </c>
      <c r="V927" t="s">
        <v>34</v>
      </c>
      <c r="Y927" t="s">
        <v>235</v>
      </c>
      <c r="Z927">
        <v>955816</v>
      </c>
      <c r="AA927" t="s">
        <v>236</v>
      </c>
      <c r="AB927" t="s">
        <v>237</v>
      </c>
      <c r="AG927">
        <f>VLOOKUP(F927,TD_AJUSTE!$A$2:$D$780,3,0)</f>
        <v>0</v>
      </c>
      <c r="AH927">
        <f>VLOOKUP(F927,TD_AJUSTE!$A$2:$D$780,4,0)</f>
        <v>0</v>
      </c>
    </row>
    <row r="928" spans="1:34" x14ac:dyDescent="0.25">
      <c r="A928">
        <v>470</v>
      </c>
      <c r="F928" t="s">
        <v>3437</v>
      </c>
      <c r="G928" t="s">
        <v>1264</v>
      </c>
      <c r="H928" t="s">
        <v>1265</v>
      </c>
      <c r="I928" t="s">
        <v>64</v>
      </c>
      <c r="L928" t="s">
        <v>68</v>
      </c>
      <c r="M928">
        <v>105</v>
      </c>
      <c r="O928">
        <v>33</v>
      </c>
      <c r="P928">
        <v>3465</v>
      </c>
      <c r="Q928">
        <v>15421297</v>
      </c>
      <c r="R928" t="str">
        <f t="shared" si="28"/>
        <v>154212</v>
      </c>
      <c r="S928" t="str">
        <f t="shared" si="29"/>
        <v>1542</v>
      </c>
      <c r="V928" t="s">
        <v>34</v>
      </c>
      <c r="Y928" t="s">
        <v>238</v>
      </c>
      <c r="Z928">
        <v>955910</v>
      </c>
      <c r="AA928" t="s">
        <v>236</v>
      </c>
      <c r="AB928" t="s">
        <v>239</v>
      </c>
      <c r="AG928">
        <f>VLOOKUP(F928,TD_AJUSTE!$A$2:$D$780,3,0)</f>
        <v>0</v>
      </c>
      <c r="AH928">
        <f>VLOOKUP(F928,TD_AJUSTE!$A$2:$D$780,4,0)</f>
        <v>0</v>
      </c>
    </row>
    <row r="929" spans="1:34" x14ac:dyDescent="0.25">
      <c r="A929">
        <v>347</v>
      </c>
      <c r="F929" t="s">
        <v>3437</v>
      </c>
      <c r="G929" t="s">
        <v>1417</v>
      </c>
      <c r="H929" t="s">
        <v>1418</v>
      </c>
      <c r="I929" t="s">
        <v>64</v>
      </c>
      <c r="L929" t="s">
        <v>68</v>
      </c>
      <c r="M929">
        <v>100</v>
      </c>
      <c r="O929">
        <v>20.260000000000002</v>
      </c>
      <c r="P929">
        <v>2026</v>
      </c>
      <c r="Q929">
        <v>15286615</v>
      </c>
      <c r="R929" t="str">
        <f t="shared" si="28"/>
        <v>152866</v>
      </c>
      <c r="S929" t="str">
        <f t="shared" si="29"/>
        <v>1528</v>
      </c>
      <c r="V929" t="s">
        <v>34</v>
      </c>
      <c r="Y929" t="s">
        <v>735</v>
      </c>
      <c r="Z929">
        <v>955753</v>
      </c>
      <c r="AA929" t="s">
        <v>736</v>
      </c>
      <c r="AB929" t="s">
        <v>737</v>
      </c>
      <c r="AG929">
        <f>VLOOKUP(F929,TD_AJUSTE!$A$2:$D$780,3,0)</f>
        <v>0</v>
      </c>
      <c r="AH929">
        <f>VLOOKUP(F929,TD_AJUSTE!$A$2:$D$780,4,0)</f>
        <v>0</v>
      </c>
    </row>
    <row r="930" spans="1:34" x14ac:dyDescent="0.25">
      <c r="A930">
        <v>453</v>
      </c>
      <c r="F930" t="s">
        <v>1617</v>
      </c>
      <c r="G930" t="s">
        <v>1617</v>
      </c>
      <c r="H930" t="s">
        <v>1618</v>
      </c>
      <c r="I930" t="s">
        <v>32</v>
      </c>
      <c r="L930" t="s">
        <v>33</v>
      </c>
      <c r="M930">
        <v>24</v>
      </c>
      <c r="O930">
        <v>2900</v>
      </c>
      <c r="P930">
        <v>69600</v>
      </c>
      <c r="Q930">
        <v>15420737</v>
      </c>
      <c r="R930" t="str">
        <f t="shared" si="28"/>
        <v>154207</v>
      </c>
      <c r="S930" t="str">
        <f t="shared" si="29"/>
        <v>1542</v>
      </c>
      <c r="V930" t="s">
        <v>34</v>
      </c>
      <c r="Y930" t="s">
        <v>238</v>
      </c>
      <c r="Z930">
        <v>955910</v>
      </c>
      <c r="AA930" t="s">
        <v>236</v>
      </c>
      <c r="AB930" t="s">
        <v>239</v>
      </c>
      <c r="AG930">
        <f>VLOOKUP(F930,TD_AJUSTE!$A$2:$D$780,3,0)</f>
        <v>0</v>
      </c>
      <c r="AH930">
        <f>VLOOKUP(F930,TD_AJUSTE!$A$2:$D$780,4,0)</f>
        <v>0</v>
      </c>
    </row>
    <row r="931" spans="1:34" x14ac:dyDescent="0.25">
      <c r="A931">
        <v>930</v>
      </c>
      <c r="F931" t="s">
        <v>3087</v>
      </c>
      <c r="G931" t="s">
        <v>1619</v>
      </c>
      <c r="H931" t="s">
        <v>1620</v>
      </c>
      <c r="I931" t="s">
        <v>64</v>
      </c>
      <c r="L931" t="s">
        <v>1621</v>
      </c>
      <c r="M931">
        <v>1</v>
      </c>
      <c r="O931">
        <v>200200</v>
      </c>
      <c r="P931">
        <v>200200</v>
      </c>
      <c r="Q931">
        <v>15178036</v>
      </c>
      <c r="R931" t="str">
        <f t="shared" si="28"/>
        <v>151780</v>
      </c>
      <c r="S931" t="str">
        <f t="shared" si="29"/>
        <v>1517</v>
      </c>
      <c r="V931" t="s">
        <v>1622</v>
      </c>
      <c r="Y931" t="s">
        <v>1623</v>
      </c>
      <c r="Z931">
        <v>958263</v>
      </c>
      <c r="AA931" t="s">
        <v>1624</v>
      </c>
      <c r="AB931" t="s">
        <v>1625</v>
      </c>
      <c r="AG931" t="str">
        <f>VLOOKUP(F931,TD_AJUSTE!$A$2:$D$780,3,0)</f>
        <v>ERRO</v>
      </c>
      <c r="AH931">
        <f>VLOOKUP(F931,TD_AJUSTE!$A$2:$D$780,4,0)</f>
        <v>0</v>
      </c>
    </row>
    <row r="932" spans="1:34" x14ac:dyDescent="0.25">
      <c r="A932">
        <v>931</v>
      </c>
      <c r="F932" t="s">
        <v>1429</v>
      </c>
      <c r="G932" t="s">
        <v>1626</v>
      </c>
      <c r="H932" t="s">
        <v>1627</v>
      </c>
      <c r="I932" t="s">
        <v>32</v>
      </c>
      <c r="L932" t="s">
        <v>33</v>
      </c>
      <c r="M932">
        <v>12</v>
      </c>
      <c r="O932">
        <v>1800</v>
      </c>
      <c r="P932">
        <v>21600</v>
      </c>
      <c r="Q932">
        <v>15398921</v>
      </c>
      <c r="R932" t="str">
        <f t="shared" si="28"/>
        <v>153989</v>
      </c>
      <c r="S932" t="str">
        <f t="shared" si="29"/>
        <v>1539</v>
      </c>
      <c r="V932" t="s">
        <v>79</v>
      </c>
      <c r="Y932" t="s">
        <v>1628</v>
      </c>
      <c r="Z932">
        <v>959505</v>
      </c>
      <c r="AA932" t="s">
        <v>1629</v>
      </c>
      <c r="AB932" t="s">
        <v>1630</v>
      </c>
      <c r="AG932" t="str">
        <f>VLOOKUP(F932,TD_AJUSTE!$A$2:$D$780,3,0)</f>
        <v>MONITOR</v>
      </c>
      <c r="AH932" t="str">
        <f>VLOOKUP(F932,TD_AJUSTE!$A$2:$D$780,4,0)</f>
        <v>Recursos Humanos</v>
      </c>
    </row>
    <row r="933" spans="1:34" x14ac:dyDescent="0.25">
      <c r="A933">
        <v>932</v>
      </c>
      <c r="F933" t="s">
        <v>3387</v>
      </c>
      <c r="G933" t="s">
        <v>1631</v>
      </c>
      <c r="H933" t="s">
        <v>1632</v>
      </c>
      <c r="I933" t="s">
        <v>32</v>
      </c>
      <c r="L933" t="s">
        <v>33</v>
      </c>
      <c r="M933">
        <v>12</v>
      </c>
      <c r="O933">
        <v>2800</v>
      </c>
      <c r="P933">
        <v>33600</v>
      </c>
      <c r="Q933">
        <v>15398918</v>
      </c>
      <c r="R933" t="str">
        <f t="shared" si="28"/>
        <v>153989</v>
      </c>
      <c r="S933" t="str">
        <f t="shared" si="29"/>
        <v>1539</v>
      </c>
      <c r="V933" t="s">
        <v>79</v>
      </c>
      <c r="Y933" t="s">
        <v>1628</v>
      </c>
      <c r="Z933">
        <v>959505</v>
      </c>
      <c r="AA933" t="s">
        <v>1629</v>
      </c>
      <c r="AB933" t="s">
        <v>1630</v>
      </c>
      <c r="AG933">
        <f>VLOOKUP(F933,TD_AJUSTE!$A$2:$D$780,3,0)</f>
        <v>0</v>
      </c>
      <c r="AH933">
        <f>VLOOKUP(F933,TD_AJUSTE!$A$2:$D$780,4,0)</f>
        <v>0</v>
      </c>
    </row>
    <row r="934" spans="1:34" x14ac:dyDescent="0.25">
      <c r="A934">
        <v>933</v>
      </c>
      <c r="F934" t="s">
        <v>1484</v>
      </c>
      <c r="G934" t="s">
        <v>1633</v>
      </c>
      <c r="H934" t="s">
        <v>1634</v>
      </c>
      <c r="I934" t="s">
        <v>64</v>
      </c>
      <c r="L934" t="s">
        <v>65</v>
      </c>
      <c r="M934">
        <v>60</v>
      </c>
      <c r="O934">
        <v>78</v>
      </c>
      <c r="P934">
        <v>4680</v>
      </c>
      <c r="Q934">
        <v>15398945</v>
      </c>
      <c r="R934" t="str">
        <f t="shared" si="28"/>
        <v>153989</v>
      </c>
      <c r="S934" t="str">
        <f t="shared" si="29"/>
        <v>1539</v>
      </c>
      <c r="V934" t="s">
        <v>79</v>
      </c>
      <c r="Y934" t="s">
        <v>1628</v>
      </c>
      <c r="Z934">
        <v>959505</v>
      </c>
      <c r="AA934" t="s">
        <v>1629</v>
      </c>
      <c r="AB934" t="s">
        <v>1630</v>
      </c>
      <c r="AG934">
        <f>VLOOKUP(F934,TD_AJUSTE!$A$2:$D$780,3,0)</f>
        <v>0</v>
      </c>
      <c r="AH934">
        <f>VLOOKUP(F934,TD_AJUSTE!$A$2:$D$780,4,0)</f>
        <v>0</v>
      </c>
    </row>
    <row r="935" spans="1:34" x14ac:dyDescent="0.25">
      <c r="A935">
        <v>934</v>
      </c>
      <c r="F935" t="s">
        <v>3438</v>
      </c>
      <c r="G935" t="s">
        <v>1635</v>
      </c>
      <c r="H935" t="s">
        <v>1636</v>
      </c>
      <c r="I935" t="s">
        <v>64</v>
      </c>
      <c r="L935" t="s">
        <v>68</v>
      </c>
      <c r="M935">
        <v>120</v>
      </c>
      <c r="O935">
        <v>45</v>
      </c>
      <c r="P935">
        <v>5400</v>
      </c>
      <c r="Q935">
        <v>15398976</v>
      </c>
      <c r="R935" t="str">
        <f t="shared" si="28"/>
        <v>153989</v>
      </c>
      <c r="S935" t="str">
        <f t="shared" si="29"/>
        <v>1539</v>
      </c>
      <c r="V935" t="s">
        <v>79</v>
      </c>
      <c r="Y935" t="s">
        <v>1628</v>
      </c>
      <c r="Z935">
        <v>959505</v>
      </c>
      <c r="AA935" t="s">
        <v>1629</v>
      </c>
      <c r="AB935" t="s">
        <v>1630</v>
      </c>
      <c r="AG935">
        <f>VLOOKUP(F935,TD_AJUSTE!$A$2:$D$780,3,0)</f>
        <v>0</v>
      </c>
      <c r="AH935">
        <f>VLOOKUP(F935,TD_AJUSTE!$A$2:$D$780,4,0)</f>
        <v>0</v>
      </c>
    </row>
    <row r="936" spans="1:34" x14ac:dyDescent="0.25">
      <c r="A936">
        <v>935</v>
      </c>
      <c r="F936" t="s">
        <v>1353</v>
      </c>
      <c r="G936" t="s">
        <v>1637</v>
      </c>
      <c r="H936" t="s">
        <v>1638</v>
      </c>
      <c r="I936" t="s">
        <v>64</v>
      </c>
      <c r="L936" t="s">
        <v>65</v>
      </c>
      <c r="M936">
        <v>60</v>
      </c>
      <c r="O936">
        <v>80</v>
      </c>
      <c r="P936">
        <v>4800</v>
      </c>
      <c r="Q936">
        <v>15398948</v>
      </c>
      <c r="R936" t="str">
        <f t="shared" si="28"/>
        <v>153989</v>
      </c>
      <c r="S936" t="str">
        <f t="shared" si="29"/>
        <v>1539</v>
      </c>
      <c r="V936" t="s">
        <v>79</v>
      </c>
      <c r="Y936" t="s">
        <v>1628</v>
      </c>
      <c r="Z936">
        <v>959505</v>
      </c>
      <c r="AA936" t="s">
        <v>1629</v>
      </c>
      <c r="AB936" t="s">
        <v>1630</v>
      </c>
      <c r="AG936" t="str">
        <f>VLOOKUP(F936,TD_AJUSTE!$A$2:$D$780,3,0)</f>
        <v>JOELHEIRA</v>
      </c>
      <c r="AH936" t="str">
        <f>VLOOKUP(F936,TD_AJUSTE!$A$2:$D$780,4,0)</f>
        <v>MATERIAL ESPORTIVO</v>
      </c>
    </row>
    <row r="937" spans="1:34" x14ac:dyDescent="0.25">
      <c r="A937">
        <v>936</v>
      </c>
      <c r="F937" t="s">
        <v>3439</v>
      </c>
      <c r="G937" t="s">
        <v>1639</v>
      </c>
      <c r="H937" t="s">
        <v>1640</v>
      </c>
      <c r="I937" t="s">
        <v>64</v>
      </c>
      <c r="L937" t="s">
        <v>68</v>
      </c>
      <c r="M937">
        <v>120</v>
      </c>
      <c r="O937">
        <v>46</v>
      </c>
      <c r="P937">
        <v>5520</v>
      </c>
      <c r="Q937">
        <v>15398974</v>
      </c>
      <c r="R937" t="str">
        <f t="shared" si="28"/>
        <v>153989</v>
      </c>
      <c r="S937" t="str">
        <f t="shared" si="29"/>
        <v>1539</v>
      </c>
      <c r="V937" t="s">
        <v>79</v>
      </c>
      <c r="Y937" t="s">
        <v>1628</v>
      </c>
      <c r="Z937">
        <v>959505</v>
      </c>
      <c r="AA937" t="s">
        <v>1629</v>
      </c>
      <c r="AB937" t="s">
        <v>1630</v>
      </c>
      <c r="AG937" t="str">
        <f>VLOOKUP(F937,TD_AJUSTE!$A$2:$D$780,3,0)</f>
        <v>CAMISA</v>
      </c>
      <c r="AH937" t="str">
        <f>VLOOKUP(F937,TD_AJUSTE!$A$2:$D$780,4,0)</f>
        <v>UNIFORME</v>
      </c>
    </row>
    <row r="938" spans="1:34" x14ac:dyDescent="0.25">
      <c r="A938">
        <v>937</v>
      </c>
      <c r="F938" t="s">
        <v>1338</v>
      </c>
      <c r="G938" t="s">
        <v>1641</v>
      </c>
      <c r="H938" t="s">
        <v>1642</v>
      </c>
      <c r="I938" t="s">
        <v>64</v>
      </c>
      <c r="L938" t="s">
        <v>65</v>
      </c>
      <c r="M938">
        <v>240</v>
      </c>
      <c r="O938">
        <v>6</v>
      </c>
      <c r="P938">
        <v>1440</v>
      </c>
      <c r="Q938">
        <v>15398953</v>
      </c>
      <c r="R938" t="str">
        <f t="shared" si="28"/>
        <v>153989</v>
      </c>
      <c r="S938" t="str">
        <f t="shared" si="29"/>
        <v>1539</v>
      </c>
      <c r="V938" t="s">
        <v>79</v>
      </c>
      <c r="Y938" t="s">
        <v>1628</v>
      </c>
      <c r="Z938">
        <v>959505</v>
      </c>
      <c r="AA938" t="s">
        <v>1629</v>
      </c>
      <c r="AB938" t="s">
        <v>1630</v>
      </c>
      <c r="AG938" t="str">
        <f>VLOOKUP(F938,TD_AJUSTE!$A$2:$D$780,3,0)</f>
        <v>CONE</v>
      </c>
      <c r="AH938" t="str">
        <f>VLOOKUP(F938,TD_AJUSTE!$A$2:$D$780,4,0)</f>
        <v>Material Esportivo</v>
      </c>
    </row>
    <row r="939" spans="1:34" x14ac:dyDescent="0.25">
      <c r="A939">
        <v>938</v>
      </c>
      <c r="F939" t="s">
        <v>2252</v>
      </c>
      <c r="G939" t="s">
        <v>1643</v>
      </c>
      <c r="H939" t="s">
        <v>1644</v>
      </c>
      <c r="I939" t="s">
        <v>50</v>
      </c>
      <c r="L939" t="s">
        <v>1645</v>
      </c>
      <c r="M939">
        <v>12</v>
      </c>
      <c r="O939">
        <v>360</v>
      </c>
      <c r="P939">
        <v>4320</v>
      </c>
      <c r="Q939">
        <v>15398928</v>
      </c>
      <c r="R939" t="str">
        <f t="shared" si="28"/>
        <v>153989</v>
      </c>
      <c r="S939" t="str">
        <f t="shared" si="29"/>
        <v>1539</v>
      </c>
      <c r="V939" t="s">
        <v>79</v>
      </c>
      <c r="Y939" t="s">
        <v>1628</v>
      </c>
      <c r="Z939">
        <v>959505</v>
      </c>
      <c r="AA939" t="s">
        <v>1629</v>
      </c>
      <c r="AB939" t="s">
        <v>1630</v>
      </c>
      <c r="AG939">
        <f>VLOOKUP(F939,TD_AJUSTE!$A$2:$D$780,3,0)</f>
        <v>0</v>
      </c>
      <c r="AH939">
        <f>VLOOKUP(F939,TD_AJUSTE!$A$2:$D$780,4,0)</f>
        <v>0</v>
      </c>
    </row>
    <row r="940" spans="1:34" x14ac:dyDescent="0.25">
      <c r="A940">
        <v>939</v>
      </c>
      <c r="F940" t="s">
        <v>3440</v>
      </c>
      <c r="G940" t="s">
        <v>1646</v>
      </c>
      <c r="H940" t="s">
        <v>1647</v>
      </c>
      <c r="I940" t="s">
        <v>64</v>
      </c>
      <c r="L940" t="s">
        <v>68</v>
      </c>
      <c r="M940">
        <v>60</v>
      </c>
      <c r="O940">
        <v>161</v>
      </c>
      <c r="P940">
        <v>9660</v>
      </c>
      <c r="Q940">
        <v>15398952</v>
      </c>
      <c r="R940" t="str">
        <f t="shared" si="28"/>
        <v>153989</v>
      </c>
      <c r="S940" t="str">
        <f t="shared" si="29"/>
        <v>1539</v>
      </c>
      <c r="V940" t="s">
        <v>79</v>
      </c>
      <c r="Y940" t="s">
        <v>1628</v>
      </c>
      <c r="Z940">
        <v>959505</v>
      </c>
      <c r="AA940" t="s">
        <v>1629</v>
      </c>
      <c r="AB940" t="s">
        <v>1630</v>
      </c>
      <c r="AG940">
        <f>VLOOKUP(F940,TD_AJUSTE!$A$2:$D$780,3,0)</f>
        <v>0</v>
      </c>
      <c r="AH940">
        <f>VLOOKUP(F940,TD_AJUSTE!$A$2:$D$780,4,0)</f>
        <v>0</v>
      </c>
    </row>
    <row r="941" spans="1:34" x14ac:dyDescent="0.25">
      <c r="A941">
        <v>940</v>
      </c>
      <c r="F941" t="s">
        <v>444</v>
      </c>
      <c r="G941" t="s">
        <v>1648</v>
      </c>
      <c r="H941" t="s">
        <v>1649</v>
      </c>
      <c r="I941" t="s">
        <v>64</v>
      </c>
      <c r="L941" t="s">
        <v>65</v>
      </c>
      <c r="M941">
        <v>60</v>
      </c>
      <c r="O941">
        <v>30</v>
      </c>
      <c r="P941">
        <v>1800</v>
      </c>
      <c r="Q941">
        <v>15398947</v>
      </c>
      <c r="R941" t="str">
        <f t="shared" si="28"/>
        <v>153989</v>
      </c>
      <c r="S941" t="str">
        <f t="shared" si="29"/>
        <v>1539</v>
      </c>
      <c r="V941" t="s">
        <v>79</v>
      </c>
      <c r="Y941" t="s">
        <v>1628</v>
      </c>
      <c r="Z941">
        <v>959505</v>
      </c>
      <c r="AA941" t="s">
        <v>1629</v>
      </c>
      <c r="AB941" t="s">
        <v>1630</v>
      </c>
      <c r="AG941" t="str">
        <f>VLOOKUP(F941,TD_AJUSTE!$A$2:$D$780,3,0)</f>
        <v>SACOCHILA</v>
      </c>
      <c r="AH941" t="str">
        <f>VLOOKUP(F941,TD_AJUSTE!$A$2:$D$780,4,0)</f>
        <v>MATERIAL ESPORTIVO</v>
      </c>
    </row>
    <row r="942" spans="1:34" x14ac:dyDescent="0.25">
      <c r="A942">
        <v>941</v>
      </c>
      <c r="F942" t="s">
        <v>3441</v>
      </c>
      <c r="G942" t="s">
        <v>1650</v>
      </c>
      <c r="H942" t="s">
        <v>1651</v>
      </c>
      <c r="I942" t="s">
        <v>64</v>
      </c>
      <c r="L942" t="s">
        <v>65</v>
      </c>
      <c r="M942">
        <v>2</v>
      </c>
      <c r="O942">
        <v>450</v>
      </c>
      <c r="P942">
        <v>900</v>
      </c>
      <c r="Q942">
        <v>15398950</v>
      </c>
      <c r="R942" t="str">
        <f t="shared" si="28"/>
        <v>153989</v>
      </c>
      <c r="S942" t="str">
        <f t="shared" si="29"/>
        <v>1539</v>
      </c>
      <c r="V942" t="s">
        <v>79</v>
      </c>
      <c r="Y942" t="s">
        <v>1628</v>
      </c>
      <c r="Z942">
        <v>959505</v>
      </c>
      <c r="AA942" t="s">
        <v>1629</v>
      </c>
      <c r="AB942" t="s">
        <v>1630</v>
      </c>
      <c r="AG942">
        <f>VLOOKUP(F942,TD_AJUSTE!$A$2:$D$780,3,0)</f>
        <v>0</v>
      </c>
      <c r="AH942">
        <f>VLOOKUP(F942,TD_AJUSTE!$A$2:$D$780,4,0)</f>
        <v>0</v>
      </c>
    </row>
    <row r="943" spans="1:34" x14ac:dyDescent="0.25">
      <c r="A943">
        <v>942</v>
      </c>
      <c r="F943" t="s">
        <v>3442</v>
      </c>
      <c r="G943" t="s">
        <v>1652</v>
      </c>
      <c r="H943" t="s">
        <v>1653</v>
      </c>
      <c r="I943" t="s">
        <v>64</v>
      </c>
      <c r="L943" t="s">
        <v>65</v>
      </c>
      <c r="M943">
        <v>60</v>
      </c>
      <c r="O943">
        <v>172</v>
      </c>
      <c r="P943">
        <v>10320</v>
      </c>
      <c r="Q943">
        <v>15398943</v>
      </c>
      <c r="R943" t="str">
        <f t="shared" si="28"/>
        <v>153989</v>
      </c>
      <c r="S943" t="str">
        <f t="shared" si="29"/>
        <v>1539</v>
      </c>
      <c r="V943" t="s">
        <v>79</v>
      </c>
      <c r="Y943" t="s">
        <v>1628</v>
      </c>
      <c r="Z943">
        <v>959505</v>
      </c>
      <c r="AA943" t="s">
        <v>1629</v>
      </c>
      <c r="AB943" t="s">
        <v>1630</v>
      </c>
      <c r="AG943" t="str">
        <f>VLOOKUP(F943,TD_AJUSTE!$A$2:$D$780,3,0)</f>
        <v>BOLA DE VOLEI</v>
      </c>
      <c r="AH943" t="str">
        <f>VLOOKUP(F943,TD_AJUSTE!$A$2:$D$780,4,0)</f>
        <v>Material Esportivo</v>
      </c>
    </row>
    <row r="944" spans="1:34" x14ac:dyDescent="0.25">
      <c r="A944">
        <v>943</v>
      </c>
      <c r="F944" t="s">
        <v>3443</v>
      </c>
      <c r="G944" t="s">
        <v>1654</v>
      </c>
      <c r="H944" t="s">
        <v>1655</v>
      </c>
      <c r="I944" t="s">
        <v>64</v>
      </c>
      <c r="L944" t="s">
        <v>68</v>
      </c>
      <c r="M944">
        <v>240</v>
      </c>
      <c r="O944">
        <v>18</v>
      </c>
      <c r="P944">
        <v>4320</v>
      </c>
      <c r="Q944">
        <v>15398977</v>
      </c>
      <c r="R944" t="str">
        <f t="shared" si="28"/>
        <v>153989</v>
      </c>
      <c r="S944" t="str">
        <f t="shared" si="29"/>
        <v>1539</v>
      </c>
      <c r="V944" t="s">
        <v>79</v>
      </c>
      <c r="Y944" t="s">
        <v>1628</v>
      </c>
      <c r="Z944">
        <v>959505</v>
      </c>
      <c r="AA944" t="s">
        <v>1629</v>
      </c>
      <c r="AB944" t="s">
        <v>1630</v>
      </c>
      <c r="AG944">
        <f>VLOOKUP(F944,TD_AJUSTE!$A$2:$D$780,3,0)</f>
        <v>0</v>
      </c>
      <c r="AH944">
        <f>VLOOKUP(F944,TD_AJUSTE!$A$2:$D$780,4,0)</f>
        <v>0</v>
      </c>
    </row>
    <row r="945" spans="1:34" x14ac:dyDescent="0.25">
      <c r="A945">
        <v>944</v>
      </c>
      <c r="F945" t="s">
        <v>352</v>
      </c>
      <c r="G945" t="s">
        <v>1656</v>
      </c>
      <c r="H945" t="s">
        <v>1657</v>
      </c>
      <c r="I945" t="s">
        <v>64</v>
      </c>
      <c r="L945" t="s">
        <v>68</v>
      </c>
      <c r="M945">
        <v>120</v>
      </c>
      <c r="O945">
        <v>24</v>
      </c>
      <c r="P945">
        <v>2880</v>
      </c>
      <c r="Q945">
        <v>15398972</v>
      </c>
      <c r="R945" t="str">
        <f t="shared" si="28"/>
        <v>153989</v>
      </c>
      <c r="S945" t="str">
        <f t="shared" si="29"/>
        <v>1539</v>
      </c>
      <c r="V945" t="s">
        <v>79</v>
      </c>
      <c r="Y945" t="s">
        <v>1628</v>
      </c>
      <c r="Z945">
        <v>959505</v>
      </c>
      <c r="AA945" t="s">
        <v>1629</v>
      </c>
      <c r="AB945" t="s">
        <v>1630</v>
      </c>
      <c r="AG945" t="str">
        <f>VLOOKUP(F945,TD_AJUSTE!$A$2:$D$780,3,0)</f>
        <v>COLETE</v>
      </c>
      <c r="AH945">
        <f>VLOOKUP(F945,TD_AJUSTE!$A$2:$D$780,4,0)</f>
        <v>0</v>
      </c>
    </row>
    <row r="946" spans="1:34" x14ac:dyDescent="0.25">
      <c r="A946">
        <v>945</v>
      </c>
      <c r="F946" t="s">
        <v>2252</v>
      </c>
      <c r="G946" t="s">
        <v>1658</v>
      </c>
      <c r="H946" t="s">
        <v>1659</v>
      </c>
      <c r="I946" t="s">
        <v>50</v>
      </c>
      <c r="L946" t="s">
        <v>1645</v>
      </c>
      <c r="M946">
        <v>12</v>
      </c>
      <c r="O946">
        <v>600</v>
      </c>
      <c r="P946">
        <v>7200</v>
      </c>
      <c r="Q946">
        <v>15398925</v>
      </c>
      <c r="R946" t="str">
        <f t="shared" si="28"/>
        <v>153989</v>
      </c>
      <c r="S946" t="str">
        <f t="shared" si="29"/>
        <v>1539</v>
      </c>
      <c r="V946" t="s">
        <v>79</v>
      </c>
      <c r="Y946" t="s">
        <v>1628</v>
      </c>
      <c r="Z946">
        <v>959505</v>
      </c>
      <c r="AA946" t="s">
        <v>1629</v>
      </c>
      <c r="AB946" t="s">
        <v>1630</v>
      </c>
      <c r="AG946">
        <f>VLOOKUP(F946,TD_AJUSTE!$A$2:$D$780,3,0)</f>
        <v>0</v>
      </c>
      <c r="AH946">
        <f>VLOOKUP(F946,TD_AJUSTE!$A$2:$D$780,4,0)</f>
        <v>0</v>
      </c>
    </row>
    <row r="947" spans="1:34" x14ac:dyDescent="0.25">
      <c r="A947">
        <v>946</v>
      </c>
      <c r="F947" t="s">
        <v>3444</v>
      </c>
      <c r="G947" t="s">
        <v>1660</v>
      </c>
      <c r="H947" t="s">
        <v>1661</v>
      </c>
      <c r="I947" t="s">
        <v>32</v>
      </c>
      <c r="L947" t="s">
        <v>33</v>
      </c>
      <c r="M947">
        <v>12</v>
      </c>
      <c r="O947">
        <v>1500</v>
      </c>
      <c r="P947">
        <v>18000</v>
      </c>
      <c r="Q947">
        <v>15398982</v>
      </c>
      <c r="R947" t="str">
        <f t="shared" si="28"/>
        <v>153989</v>
      </c>
      <c r="S947" t="str">
        <f t="shared" si="29"/>
        <v>1539</v>
      </c>
      <c r="V947" t="s">
        <v>79</v>
      </c>
      <c r="Y947" t="s">
        <v>1628</v>
      </c>
      <c r="Z947">
        <v>959505</v>
      </c>
      <c r="AA947" t="s">
        <v>1629</v>
      </c>
      <c r="AB947" t="s">
        <v>1630</v>
      </c>
      <c r="AG947">
        <f>VLOOKUP(F947,TD_AJUSTE!$A$2:$D$780,3,0)</f>
        <v>0</v>
      </c>
      <c r="AH947">
        <f>VLOOKUP(F947,TD_AJUSTE!$A$2:$D$780,4,0)</f>
        <v>0</v>
      </c>
    </row>
    <row r="948" spans="1:34" x14ac:dyDescent="0.25">
      <c r="A948">
        <v>947</v>
      </c>
      <c r="F948" t="s">
        <v>130</v>
      </c>
      <c r="G948" t="s">
        <v>1662</v>
      </c>
      <c r="H948" t="s">
        <v>1663</v>
      </c>
      <c r="I948" t="s">
        <v>32</v>
      </c>
      <c r="L948" t="s">
        <v>120</v>
      </c>
      <c r="M948">
        <v>2</v>
      </c>
      <c r="O948">
        <v>140</v>
      </c>
      <c r="P948">
        <v>280</v>
      </c>
      <c r="Q948">
        <v>15398979</v>
      </c>
      <c r="R948" t="str">
        <f t="shared" si="28"/>
        <v>153989</v>
      </c>
      <c r="S948" t="str">
        <f t="shared" si="29"/>
        <v>1539</v>
      </c>
      <c r="V948" t="s">
        <v>79</v>
      </c>
      <c r="Y948" t="s">
        <v>1628</v>
      </c>
      <c r="Z948">
        <v>959505</v>
      </c>
      <c r="AA948" t="s">
        <v>1629</v>
      </c>
      <c r="AB948" t="s">
        <v>1630</v>
      </c>
      <c r="AG948" t="str">
        <f>VLOOKUP(F948,TD_AJUSTE!$A$2:$D$780,3,0)</f>
        <v>BANNER</v>
      </c>
      <c r="AH948" t="str">
        <f>VLOOKUP(F948,TD_AJUSTE!$A$2:$D$780,4,0)</f>
        <v>Comunicação</v>
      </c>
    </row>
    <row r="949" spans="1:34" x14ac:dyDescent="0.25">
      <c r="A949">
        <v>948</v>
      </c>
      <c r="F949" t="s">
        <v>116</v>
      </c>
      <c r="G949" t="s">
        <v>1664</v>
      </c>
      <c r="H949" t="s">
        <v>1665</v>
      </c>
      <c r="I949" t="s">
        <v>32</v>
      </c>
      <c r="L949" t="s">
        <v>33</v>
      </c>
      <c r="M949">
        <v>12</v>
      </c>
      <c r="O949">
        <v>3000</v>
      </c>
      <c r="P949">
        <v>36000</v>
      </c>
      <c r="Q949">
        <v>15398916</v>
      </c>
      <c r="R949" t="str">
        <f t="shared" si="28"/>
        <v>153989</v>
      </c>
      <c r="S949" t="str">
        <f t="shared" si="29"/>
        <v>1539</v>
      </c>
      <c r="V949" t="s">
        <v>79</v>
      </c>
      <c r="Y949" t="s">
        <v>1628</v>
      </c>
      <c r="Z949">
        <v>959505</v>
      </c>
      <c r="AA949" t="s">
        <v>1629</v>
      </c>
      <c r="AB949" t="s">
        <v>1630</v>
      </c>
      <c r="AG949" t="str">
        <f>VLOOKUP(F949,TD_AJUSTE!$A$2:$D$780,3,0)</f>
        <v>COORDENADOR GERAL</v>
      </c>
      <c r="AH949" t="str">
        <f>VLOOKUP(F949,TD_AJUSTE!$A$2:$D$780,4,0)</f>
        <v>RECURSOS HUMANOS</v>
      </c>
    </row>
    <row r="950" spans="1:34" x14ac:dyDescent="0.25">
      <c r="A950">
        <v>949</v>
      </c>
      <c r="F950" t="s">
        <v>3445</v>
      </c>
      <c r="G950" t="s">
        <v>1666</v>
      </c>
      <c r="H950" t="s">
        <v>1667</v>
      </c>
      <c r="I950" t="s">
        <v>32</v>
      </c>
      <c r="L950" t="s">
        <v>33</v>
      </c>
      <c r="M950">
        <v>12</v>
      </c>
      <c r="O950">
        <v>1500</v>
      </c>
      <c r="P950">
        <v>18000</v>
      </c>
      <c r="Q950">
        <v>15398981</v>
      </c>
      <c r="R950" t="str">
        <f t="shared" si="28"/>
        <v>153989</v>
      </c>
      <c r="S950" t="str">
        <f t="shared" si="29"/>
        <v>1539</v>
      </c>
      <c r="V950" t="s">
        <v>79</v>
      </c>
      <c r="Y950" t="s">
        <v>1628</v>
      </c>
      <c r="Z950">
        <v>959505</v>
      </c>
      <c r="AA950" t="s">
        <v>1629</v>
      </c>
      <c r="AB950" t="s">
        <v>1630</v>
      </c>
      <c r="AG950">
        <f>VLOOKUP(F950,TD_AJUSTE!$A$2:$D$780,3,0)</f>
        <v>0</v>
      </c>
      <c r="AH950">
        <f>VLOOKUP(F950,TD_AJUSTE!$A$2:$D$780,4,0)</f>
        <v>0</v>
      </c>
    </row>
    <row r="951" spans="1:34" x14ac:dyDescent="0.25">
      <c r="A951">
        <v>950</v>
      </c>
      <c r="F951" t="s">
        <v>2252</v>
      </c>
      <c r="G951" t="s">
        <v>1668</v>
      </c>
      <c r="H951" t="s">
        <v>1669</v>
      </c>
      <c r="I951" t="s">
        <v>50</v>
      </c>
      <c r="L951" t="s">
        <v>1645</v>
      </c>
      <c r="M951">
        <v>12</v>
      </c>
      <c r="O951">
        <v>560</v>
      </c>
      <c r="P951">
        <v>6720</v>
      </c>
      <c r="Q951">
        <v>15398927</v>
      </c>
      <c r="R951" t="str">
        <f t="shared" si="28"/>
        <v>153989</v>
      </c>
      <c r="S951" t="str">
        <f t="shared" si="29"/>
        <v>1539</v>
      </c>
      <c r="V951" t="s">
        <v>79</v>
      </c>
      <c r="Y951" t="s">
        <v>1628</v>
      </c>
      <c r="Z951">
        <v>959505</v>
      </c>
      <c r="AA951" t="s">
        <v>1629</v>
      </c>
      <c r="AB951" t="s">
        <v>1630</v>
      </c>
      <c r="AG951">
        <f>VLOOKUP(F951,TD_AJUSTE!$A$2:$D$780,3,0)</f>
        <v>0</v>
      </c>
      <c r="AH951">
        <f>VLOOKUP(F951,TD_AJUSTE!$A$2:$D$780,4,0)</f>
        <v>0</v>
      </c>
    </row>
    <row r="952" spans="1:34" x14ac:dyDescent="0.25">
      <c r="A952">
        <v>951</v>
      </c>
      <c r="F952" t="s">
        <v>3375</v>
      </c>
      <c r="G952" t="s">
        <v>1670</v>
      </c>
      <c r="H952" t="s">
        <v>1671</v>
      </c>
      <c r="I952" t="s">
        <v>64</v>
      </c>
      <c r="L952" t="s">
        <v>65</v>
      </c>
      <c r="M952">
        <v>20</v>
      </c>
      <c r="O952">
        <v>128</v>
      </c>
      <c r="P952">
        <v>2560</v>
      </c>
      <c r="Q952">
        <v>15398969</v>
      </c>
      <c r="R952" t="str">
        <f t="shared" si="28"/>
        <v>153989</v>
      </c>
      <c r="S952" t="str">
        <f t="shared" si="29"/>
        <v>1539</v>
      </c>
      <c r="V952" t="s">
        <v>79</v>
      </c>
      <c r="Y952" t="s">
        <v>1628</v>
      </c>
      <c r="Z952">
        <v>959505</v>
      </c>
      <c r="AA952" t="s">
        <v>1629</v>
      </c>
      <c r="AB952" t="s">
        <v>1630</v>
      </c>
      <c r="AG952">
        <f>VLOOKUP(F952,TD_AJUSTE!$A$2:$D$780,3,0)</f>
        <v>0</v>
      </c>
      <c r="AH952">
        <f>VLOOKUP(F952,TD_AJUSTE!$A$2:$D$780,4,0)</f>
        <v>0</v>
      </c>
    </row>
    <row r="953" spans="1:34" x14ac:dyDescent="0.25">
      <c r="A953">
        <v>952</v>
      </c>
      <c r="F953" t="s">
        <v>3446</v>
      </c>
      <c r="G953" t="s">
        <v>1672</v>
      </c>
      <c r="H953" t="s">
        <v>1672</v>
      </c>
      <c r="I953" t="s">
        <v>64</v>
      </c>
      <c r="L953" t="s">
        <v>508</v>
      </c>
      <c r="M953">
        <v>12</v>
      </c>
      <c r="O953">
        <v>2235.6</v>
      </c>
      <c r="P953">
        <v>26827.200000000001</v>
      </c>
      <c r="Q953">
        <v>15444294</v>
      </c>
      <c r="R953" t="str">
        <f t="shared" si="28"/>
        <v>154442</v>
      </c>
      <c r="S953" t="str">
        <f t="shared" si="29"/>
        <v>1544</v>
      </c>
      <c r="V953" t="s">
        <v>1673</v>
      </c>
      <c r="Y953" t="s">
        <v>1674</v>
      </c>
      <c r="Z953">
        <v>958283</v>
      </c>
      <c r="AA953" t="s">
        <v>1675</v>
      </c>
      <c r="AB953" t="s">
        <v>1676</v>
      </c>
      <c r="AG953">
        <f>VLOOKUP(F953,TD_AJUSTE!$A$2:$D$780,3,0)</f>
        <v>0</v>
      </c>
      <c r="AH953">
        <f>VLOOKUP(F953,TD_AJUSTE!$A$2:$D$780,4,0)</f>
        <v>0</v>
      </c>
    </row>
    <row r="954" spans="1:34" x14ac:dyDescent="0.25">
      <c r="A954">
        <v>953</v>
      </c>
      <c r="F954" t="s">
        <v>3447</v>
      </c>
      <c r="G954" t="s">
        <v>1677</v>
      </c>
      <c r="H954" t="s">
        <v>1677</v>
      </c>
      <c r="I954" t="s">
        <v>64</v>
      </c>
      <c r="L954" t="s">
        <v>508</v>
      </c>
      <c r="M954">
        <v>12</v>
      </c>
      <c r="O954">
        <v>1300</v>
      </c>
      <c r="P954">
        <v>15600</v>
      </c>
      <c r="Q954">
        <v>15444332</v>
      </c>
      <c r="R954" t="str">
        <f t="shared" si="28"/>
        <v>154443</v>
      </c>
      <c r="S954" t="str">
        <f t="shared" si="29"/>
        <v>1544</v>
      </c>
      <c r="V954" t="s">
        <v>1673</v>
      </c>
      <c r="Y954" t="s">
        <v>1674</v>
      </c>
      <c r="Z954">
        <v>958283</v>
      </c>
      <c r="AA954" t="s">
        <v>1675</v>
      </c>
      <c r="AB954" t="s">
        <v>1676</v>
      </c>
      <c r="AG954">
        <f>VLOOKUP(F954,TD_AJUSTE!$A$2:$D$780,3,0)</f>
        <v>0</v>
      </c>
      <c r="AH954">
        <f>VLOOKUP(F954,TD_AJUSTE!$A$2:$D$780,4,0)</f>
        <v>0</v>
      </c>
    </row>
    <row r="955" spans="1:34" x14ac:dyDescent="0.25">
      <c r="A955">
        <v>954</v>
      </c>
      <c r="F955" t="s">
        <v>3448</v>
      </c>
      <c r="G955" t="s">
        <v>1678</v>
      </c>
      <c r="H955" t="s">
        <v>1678</v>
      </c>
      <c r="I955" t="s">
        <v>64</v>
      </c>
      <c r="L955" t="s">
        <v>508</v>
      </c>
      <c r="M955">
        <v>12</v>
      </c>
      <c r="O955">
        <v>2350</v>
      </c>
      <c r="P955">
        <v>28200</v>
      </c>
      <c r="Q955">
        <v>15444330</v>
      </c>
      <c r="R955" t="str">
        <f t="shared" si="28"/>
        <v>154443</v>
      </c>
      <c r="S955" t="str">
        <f t="shared" si="29"/>
        <v>1544</v>
      </c>
      <c r="V955" t="s">
        <v>1673</v>
      </c>
      <c r="Y955" t="s">
        <v>1674</v>
      </c>
      <c r="Z955">
        <v>958283</v>
      </c>
      <c r="AA955" t="s">
        <v>1675</v>
      </c>
      <c r="AB955" t="s">
        <v>1676</v>
      </c>
      <c r="AG955">
        <f>VLOOKUP(F955,TD_AJUSTE!$A$2:$D$780,3,0)</f>
        <v>0</v>
      </c>
      <c r="AH955">
        <f>VLOOKUP(F955,TD_AJUSTE!$A$2:$D$780,4,0)</f>
        <v>0</v>
      </c>
    </row>
    <row r="956" spans="1:34" x14ac:dyDescent="0.25">
      <c r="A956">
        <v>955</v>
      </c>
      <c r="F956" t="s">
        <v>3449</v>
      </c>
      <c r="G956" t="s">
        <v>1679</v>
      </c>
      <c r="H956" t="s">
        <v>1679</v>
      </c>
      <c r="I956" t="s">
        <v>64</v>
      </c>
      <c r="L956" t="s">
        <v>508</v>
      </c>
      <c r="M956">
        <v>12</v>
      </c>
      <c r="O956">
        <v>1000</v>
      </c>
      <c r="P956">
        <v>12000</v>
      </c>
      <c r="Q956">
        <v>15444335</v>
      </c>
      <c r="R956" t="str">
        <f t="shared" si="28"/>
        <v>154443</v>
      </c>
      <c r="S956" t="str">
        <f t="shared" si="29"/>
        <v>1544</v>
      </c>
      <c r="V956" t="s">
        <v>1673</v>
      </c>
      <c r="Y956" t="s">
        <v>1674</v>
      </c>
      <c r="Z956">
        <v>958283</v>
      </c>
      <c r="AA956" t="s">
        <v>1675</v>
      </c>
      <c r="AB956" t="s">
        <v>1676</v>
      </c>
      <c r="AG956">
        <f>VLOOKUP(F956,TD_AJUSTE!$A$2:$D$780,3,0)</f>
        <v>0</v>
      </c>
      <c r="AH956">
        <f>VLOOKUP(F956,TD_AJUSTE!$A$2:$D$780,4,0)</f>
        <v>0</v>
      </c>
    </row>
    <row r="957" spans="1:34" x14ac:dyDescent="0.25">
      <c r="A957">
        <v>956</v>
      </c>
      <c r="F957" t="s">
        <v>3450</v>
      </c>
      <c r="G957" t="s">
        <v>1680</v>
      </c>
      <c r="H957" t="s">
        <v>1680</v>
      </c>
      <c r="I957" t="s">
        <v>64</v>
      </c>
      <c r="L957" t="s">
        <v>508</v>
      </c>
      <c r="M957">
        <v>12</v>
      </c>
      <c r="O957">
        <v>1390</v>
      </c>
      <c r="P957">
        <v>16680</v>
      </c>
      <c r="Q957">
        <v>15444306</v>
      </c>
      <c r="R957" t="str">
        <f t="shared" si="28"/>
        <v>154443</v>
      </c>
      <c r="S957" t="str">
        <f t="shared" si="29"/>
        <v>1544</v>
      </c>
      <c r="V957" t="s">
        <v>1673</v>
      </c>
      <c r="Y957" t="s">
        <v>1674</v>
      </c>
      <c r="Z957">
        <v>958283</v>
      </c>
      <c r="AA957" t="s">
        <v>1675</v>
      </c>
      <c r="AB957" t="s">
        <v>1676</v>
      </c>
      <c r="AG957">
        <f>VLOOKUP(F957,TD_AJUSTE!$A$2:$D$780,3,0)</f>
        <v>0</v>
      </c>
      <c r="AH957">
        <f>VLOOKUP(F957,TD_AJUSTE!$A$2:$D$780,4,0)</f>
        <v>0</v>
      </c>
    </row>
    <row r="958" spans="1:34" x14ac:dyDescent="0.25">
      <c r="A958">
        <v>957</v>
      </c>
      <c r="F958" t="s">
        <v>3451</v>
      </c>
      <c r="G958" t="s">
        <v>1681</v>
      </c>
      <c r="H958" t="s">
        <v>1681</v>
      </c>
      <c r="I958" t="s">
        <v>64</v>
      </c>
      <c r="L958" t="s">
        <v>508</v>
      </c>
      <c r="M958">
        <v>12</v>
      </c>
      <c r="O958">
        <v>1337.5</v>
      </c>
      <c r="P958">
        <v>16050</v>
      </c>
      <c r="Q958">
        <v>15444288</v>
      </c>
      <c r="R958" t="str">
        <f t="shared" si="28"/>
        <v>154442</v>
      </c>
      <c r="S958" t="str">
        <f t="shared" si="29"/>
        <v>1544</v>
      </c>
      <c r="V958" t="s">
        <v>1673</v>
      </c>
      <c r="Y958" t="s">
        <v>1674</v>
      </c>
      <c r="Z958">
        <v>958283</v>
      </c>
      <c r="AA958" t="s">
        <v>1675</v>
      </c>
      <c r="AB958" t="s">
        <v>1676</v>
      </c>
      <c r="AG958">
        <f>VLOOKUP(F958,TD_AJUSTE!$A$2:$D$780,3,0)</f>
        <v>0</v>
      </c>
      <c r="AH958">
        <f>VLOOKUP(F958,TD_AJUSTE!$A$2:$D$780,4,0)</f>
        <v>0</v>
      </c>
    </row>
    <row r="959" spans="1:34" x14ac:dyDescent="0.25">
      <c r="A959">
        <v>958</v>
      </c>
      <c r="F959" t="s">
        <v>3452</v>
      </c>
      <c r="G959" t="s">
        <v>1682</v>
      </c>
      <c r="H959" t="s">
        <v>1682</v>
      </c>
      <c r="I959" t="s">
        <v>64</v>
      </c>
      <c r="L959" t="s">
        <v>508</v>
      </c>
      <c r="M959">
        <v>12</v>
      </c>
      <c r="O959">
        <v>2500</v>
      </c>
      <c r="P959">
        <v>30000</v>
      </c>
      <c r="Q959">
        <v>15444298</v>
      </c>
      <c r="R959" t="str">
        <f t="shared" si="28"/>
        <v>154442</v>
      </c>
      <c r="S959" t="str">
        <f t="shared" si="29"/>
        <v>1544</v>
      </c>
      <c r="V959" t="s">
        <v>1673</v>
      </c>
      <c r="Y959" t="s">
        <v>1674</v>
      </c>
      <c r="Z959">
        <v>958283</v>
      </c>
      <c r="AA959" t="s">
        <v>1675</v>
      </c>
      <c r="AB959" t="s">
        <v>1676</v>
      </c>
      <c r="AG959">
        <f>VLOOKUP(F959,TD_AJUSTE!$A$2:$D$780,3,0)</f>
        <v>0</v>
      </c>
      <c r="AH959">
        <f>VLOOKUP(F959,TD_AJUSTE!$A$2:$D$780,4,0)</f>
        <v>0</v>
      </c>
    </row>
    <row r="960" spans="1:34" x14ac:dyDescent="0.25">
      <c r="A960">
        <v>959</v>
      </c>
      <c r="F960" t="s">
        <v>3453</v>
      </c>
      <c r="G960" t="s">
        <v>1683</v>
      </c>
      <c r="H960" t="s">
        <v>1683</v>
      </c>
      <c r="I960" t="s">
        <v>64</v>
      </c>
      <c r="L960" t="s">
        <v>508</v>
      </c>
      <c r="M960">
        <v>15</v>
      </c>
      <c r="O960">
        <v>1100</v>
      </c>
      <c r="P960">
        <v>16500</v>
      </c>
      <c r="Q960">
        <v>15444164</v>
      </c>
      <c r="R960" t="str">
        <f t="shared" si="28"/>
        <v>154441</v>
      </c>
      <c r="S960" t="str">
        <f t="shared" si="29"/>
        <v>1544</v>
      </c>
      <c r="V960" t="s">
        <v>1673</v>
      </c>
      <c r="Y960" t="s">
        <v>1674</v>
      </c>
      <c r="Z960">
        <v>958283</v>
      </c>
      <c r="AA960" t="s">
        <v>1675</v>
      </c>
      <c r="AB960" t="s">
        <v>1676</v>
      </c>
      <c r="AG960">
        <f>VLOOKUP(F960,TD_AJUSTE!$A$2:$D$780,3,0)</f>
        <v>0</v>
      </c>
      <c r="AH960">
        <f>VLOOKUP(F960,TD_AJUSTE!$A$2:$D$780,4,0)</f>
        <v>0</v>
      </c>
    </row>
    <row r="961" spans="1:34" x14ac:dyDescent="0.25">
      <c r="A961">
        <v>960</v>
      </c>
      <c r="F961" t="s">
        <v>3454</v>
      </c>
      <c r="G961" t="s">
        <v>1684</v>
      </c>
      <c r="H961" t="s">
        <v>1684</v>
      </c>
      <c r="I961" t="s">
        <v>64</v>
      </c>
      <c r="L961" t="s">
        <v>508</v>
      </c>
      <c r="M961">
        <v>15</v>
      </c>
      <c r="O961">
        <v>3900</v>
      </c>
      <c r="P961">
        <v>58500</v>
      </c>
      <c r="Q961">
        <v>15444169</v>
      </c>
      <c r="R961" t="str">
        <f t="shared" si="28"/>
        <v>154441</v>
      </c>
      <c r="S961" t="str">
        <f t="shared" si="29"/>
        <v>1544</v>
      </c>
      <c r="V961" t="s">
        <v>1673</v>
      </c>
      <c r="Y961" t="s">
        <v>1674</v>
      </c>
      <c r="Z961">
        <v>958283</v>
      </c>
      <c r="AA961" t="s">
        <v>1675</v>
      </c>
      <c r="AB961" t="s">
        <v>1676</v>
      </c>
      <c r="AG961">
        <f>VLOOKUP(F961,TD_AJUSTE!$A$2:$D$780,3,0)</f>
        <v>0</v>
      </c>
      <c r="AH961">
        <f>VLOOKUP(F961,TD_AJUSTE!$A$2:$D$780,4,0)</f>
        <v>0</v>
      </c>
    </row>
    <row r="962" spans="1:34" x14ac:dyDescent="0.25">
      <c r="A962">
        <v>961</v>
      </c>
      <c r="F962" t="s">
        <v>3090</v>
      </c>
      <c r="G962" t="s">
        <v>75</v>
      </c>
      <c r="H962" t="s">
        <v>75</v>
      </c>
      <c r="I962" t="s">
        <v>75</v>
      </c>
      <c r="L962" t="s">
        <v>75</v>
      </c>
      <c r="M962">
        <v>0</v>
      </c>
      <c r="O962">
        <v>0</v>
      </c>
      <c r="P962">
        <v>0</v>
      </c>
      <c r="Q962">
        <v>0</v>
      </c>
      <c r="R962" t="str">
        <f t="shared" ref="R962:R1025" si="30">LEFT(Q962,6)</f>
        <v>0</v>
      </c>
      <c r="S962" t="str">
        <f t="shared" ref="S962:S1025" si="31">LEFT(Q962,4)</f>
        <v>0</v>
      </c>
      <c r="V962" t="s">
        <v>79</v>
      </c>
      <c r="Y962" t="s">
        <v>1685</v>
      </c>
      <c r="Z962">
        <v>957522</v>
      </c>
      <c r="AA962" t="s">
        <v>1686</v>
      </c>
      <c r="AB962" t="s">
        <v>1687</v>
      </c>
      <c r="AG962" t="str">
        <f>VLOOKUP(F962,TD_AJUSTE!$A$2:$D$780,3,0)</f>
        <v>VAZIO</v>
      </c>
      <c r="AH962">
        <f>VLOOKUP(F962,TD_AJUSTE!$A$2:$D$780,4,0)</f>
        <v>0</v>
      </c>
    </row>
    <row r="963" spans="1:34" x14ac:dyDescent="0.25">
      <c r="A963">
        <v>962</v>
      </c>
      <c r="F963" t="s">
        <v>3455</v>
      </c>
      <c r="G963" t="s">
        <v>1688</v>
      </c>
      <c r="H963" t="s">
        <v>1688</v>
      </c>
      <c r="I963" t="s">
        <v>64</v>
      </c>
      <c r="L963" t="s">
        <v>65</v>
      </c>
      <c r="M963">
        <v>200</v>
      </c>
      <c r="O963">
        <v>6.4</v>
      </c>
      <c r="P963">
        <v>1280</v>
      </c>
      <c r="Q963">
        <v>15467595</v>
      </c>
      <c r="R963" t="str">
        <f t="shared" si="30"/>
        <v>154675</v>
      </c>
      <c r="S963" t="str">
        <f t="shared" si="31"/>
        <v>1546</v>
      </c>
      <c r="V963" t="s">
        <v>531</v>
      </c>
      <c r="Y963" t="s">
        <v>1689</v>
      </c>
      <c r="Z963">
        <v>958527</v>
      </c>
      <c r="AA963" t="s">
        <v>1690</v>
      </c>
      <c r="AB963" t="s">
        <v>1691</v>
      </c>
      <c r="AG963">
        <f>VLOOKUP(F963,TD_AJUSTE!$A$2:$D$780,3,0)</f>
        <v>0</v>
      </c>
      <c r="AH963">
        <f>VLOOKUP(F963,TD_AJUSTE!$A$2:$D$780,4,0)</f>
        <v>0</v>
      </c>
    </row>
    <row r="964" spans="1:34" x14ac:dyDescent="0.25">
      <c r="A964">
        <v>963</v>
      </c>
      <c r="F964" t="s">
        <v>1753</v>
      </c>
      <c r="G964" t="s">
        <v>1692</v>
      </c>
      <c r="H964" t="s">
        <v>1693</v>
      </c>
      <c r="I964" t="s">
        <v>64</v>
      </c>
      <c r="L964" t="s">
        <v>68</v>
      </c>
      <c r="M964">
        <v>170</v>
      </c>
      <c r="O964">
        <v>42</v>
      </c>
      <c r="P964">
        <v>7140</v>
      </c>
      <c r="Q964">
        <v>15468244</v>
      </c>
      <c r="R964" t="str">
        <f t="shared" si="30"/>
        <v>154682</v>
      </c>
      <c r="S964" t="str">
        <f t="shared" si="31"/>
        <v>1546</v>
      </c>
      <c r="V964" t="s">
        <v>531</v>
      </c>
      <c r="Y964" t="s">
        <v>1689</v>
      </c>
      <c r="Z964">
        <v>958527</v>
      </c>
      <c r="AA964" t="s">
        <v>1690</v>
      </c>
      <c r="AB964" t="s">
        <v>1691</v>
      </c>
      <c r="AG964" t="str">
        <f>VLOOKUP(F964,TD_AJUSTE!$A$2:$D$780,3,0)</f>
        <v>CAMISA</v>
      </c>
      <c r="AH964" t="str">
        <f>VLOOKUP(F964,TD_AJUSTE!$A$2:$D$780,4,0)</f>
        <v>UNIFORME</v>
      </c>
    </row>
    <row r="965" spans="1:34" x14ac:dyDescent="0.25">
      <c r="A965">
        <v>964</v>
      </c>
      <c r="F965" t="s">
        <v>3456</v>
      </c>
      <c r="G965" t="s">
        <v>1694</v>
      </c>
      <c r="H965" t="s">
        <v>1694</v>
      </c>
      <c r="I965" t="s">
        <v>64</v>
      </c>
      <c r="L965" t="s">
        <v>65</v>
      </c>
      <c r="M965">
        <v>5</v>
      </c>
      <c r="O965">
        <v>34.950000000000003</v>
      </c>
      <c r="P965">
        <v>174.75</v>
      </c>
      <c r="Q965">
        <v>15467643</v>
      </c>
      <c r="R965" t="str">
        <f t="shared" si="30"/>
        <v>154676</v>
      </c>
      <c r="S965" t="str">
        <f t="shared" si="31"/>
        <v>1546</v>
      </c>
      <c r="V965" t="s">
        <v>531</v>
      </c>
      <c r="Y965" t="s">
        <v>1689</v>
      </c>
      <c r="Z965">
        <v>958527</v>
      </c>
      <c r="AA965" t="s">
        <v>1690</v>
      </c>
      <c r="AB965" t="s">
        <v>1691</v>
      </c>
      <c r="AG965">
        <f>VLOOKUP(F965,TD_AJUSTE!$A$2:$D$780,3,0)</f>
        <v>0</v>
      </c>
      <c r="AH965">
        <f>VLOOKUP(F965,TD_AJUSTE!$A$2:$D$780,4,0)</f>
        <v>0</v>
      </c>
    </row>
    <row r="966" spans="1:34" x14ac:dyDescent="0.25">
      <c r="A966">
        <v>965</v>
      </c>
      <c r="F966" t="s">
        <v>1429</v>
      </c>
      <c r="G966" t="s">
        <v>1695</v>
      </c>
      <c r="H966" t="s">
        <v>1695</v>
      </c>
      <c r="I966" t="s">
        <v>32</v>
      </c>
      <c r="L966" t="s">
        <v>33</v>
      </c>
      <c r="M966">
        <v>36</v>
      </c>
      <c r="O966">
        <v>1200</v>
      </c>
      <c r="P966">
        <v>43200</v>
      </c>
      <c r="Q966">
        <v>15467563</v>
      </c>
      <c r="R966" t="str">
        <f t="shared" si="30"/>
        <v>154675</v>
      </c>
      <c r="S966" t="str">
        <f t="shared" si="31"/>
        <v>1546</v>
      </c>
      <c r="V966" t="s">
        <v>531</v>
      </c>
      <c r="Y966" t="s">
        <v>1689</v>
      </c>
      <c r="Z966">
        <v>958527</v>
      </c>
      <c r="AA966" t="s">
        <v>1690</v>
      </c>
      <c r="AB966" t="s">
        <v>1691</v>
      </c>
      <c r="AG966" t="str">
        <f>VLOOKUP(F966,TD_AJUSTE!$A$2:$D$780,3,0)</f>
        <v>MONITOR</v>
      </c>
      <c r="AH966" t="str">
        <f>VLOOKUP(F966,TD_AJUSTE!$A$2:$D$780,4,0)</f>
        <v>Recursos Humanos</v>
      </c>
    </row>
    <row r="967" spans="1:34" x14ac:dyDescent="0.25">
      <c r="A967">
        <v>966</v>
      </c>
      <c r="F967" t="s">
        <v>3289</v>
      </c>
      <c r="G967" t="s">
        <v>1696</v>
      </c>
      <c r="H967" t="s">
        <v>1697</v>
      </c>
      <c r="I967" t="s">
        <v>64</v>
      </c>
      <c r="L967" t="s">
        <v>68</v>
      </c>
      <c r="M967">
        <v>170</v>
      </c>
      <c r="O967">
        <v>19.850000000000001</v>
      </c>
      <c r="P967">
        <v>3374.5</v>
      </c>
      <c r="Q967">
        <v>15468250</v>
      </c>
      <c r="R967" t="str">
        <f t="shared" si="30"/>
        <v>154682</v>
      </c>
      <c r="S967" t="str">
        <f t="shared" si="31"/>
        <v>1546</v>
      </c>
      <c r="V967" t="s">
        <v>531</v>
      </c>
      <c r="Y967" t="s">
        <v>1689</v>
      </c>
      <c r="Z967">
        <v>958527</v>
      </c>
      <c r="AA967" t="s">
        <v>1690</v>
      </c>
      <c r="AB967" t="s">
        <v>1691</v>
      </c>
      <c r="AG967">
        <f>VLOOKUP(F967,TD_AJUSTE!$A$2:$D$780,3,0)</f>
        <v>0</v>
      </c>
      <c r="AH967">
        <f>VLOOKUP(F967,TD_AJUSTE!$A$2:$D$780,4,0)</f>
        <v>0</v>
      </c>
    </row>
    <row r="968" spans="1:34" x14ac:dyDescent="0.25">
      <c r="A968">
        <v>967</v>
      </c>
      <c r="F968" t="s">
        <v>1431</v>
      </c>
      <c r="G968" t="s">
        <v>1698</v>
      </c>
      <c r="H968" t="s">
        <v>1699</v>
      </c>
      <c r="I968" t="s">
        <v>64</v>
      </c>
      <c r="L968" t="s">
        <v>68</v>
      </c>
      <c r="M968">
        <v>170</v>
      </c>
      <c r="O968">
        <v>37</v>
      </c>
      <c r="P968">
        <v>6290</v>
      </c>
      <c r="Q968">
        <v>15468246</v>
      </c>
      <c r="R968" t="str">
        <f t="shared" si="30"/>
        <v>154682</v>
      </c>
      <c r="S968" t="str">
        <f t="shared" si="31"/>
        <v>1546</v>
      </c>
      <c r="V968" t="s">
        <v>531</v>
      </c>
      <c r="Y968" t="s">
        <v>1689</v>
      </c>
      <c r="Z968">
        <v>958527</v>
      </c>
      <c r="AA968" t="s">
        <v>1690</v>
      </c>
      <c r="AB968" t="s">
        <v>1691</v>
      </c>
      <c r="AG968" t="str">
        <f>VLOOKUP(F968,TD_AJUSTE!$A$2:$D$780,3,0)</f>
        <v>CALÇÃO/SHORT</v>
      </c>
      <c r="AH968" t="str">
        <f>VLOOKUP(F968,TD_AJUSTE!$A$2:$D$780,4,0)</f>
        <v>Uniforme</v>
      </c>
    </row>
    <row r="969" spans="1:34" x14ac:dyDescent="0.25">
      <c r="A969">
        <v>968</v>
      </c>
      <c r="F969" t="s">
        <v>3228</v>
      </c>
      <c r="G969" t="s">
        <v>1700</v>
      </c>
      <c r="H969" t="s">
        <v>1701</v>
      </c>
      <c r="I969" t="s">
        <v>64</v>
      </c>
      <c r="L969" t="s">
        <v>65</v>
      </c>
      <c r="M969">
        <v>6</v>
      </c>
      <c r="O969">
        <v>39.549999999999997</v>
      </c>
      <c r="P969">
        <v>237.3</v>
      </c>
      <c r="Q969">
        <v>15468226</v>
      </c>
      <c r="R969" t="str">
        <f t="shared" si="30"/>
        <v>154682</v>
      </c>
      <c r="S969" t="str">
        <f t="shared" si="31"/>
        <v>1546</v>
      </c>
      <c r="V969" t="s">
        <v>531</v>
      </c>
      <c r="Y969" t="s">
        <v>1689</v>
      </c>
      <c r="Z969">
        <v>958527</v>
      </c>
      <c r="AA969" t="s">
        <v>1690</v>
      </c>
      <c r="AB969" t="s">
        <v>1691</v>
      </c>
      <c r="AG969">
        <f>VLOOKUP(F969,TD_AJUSTE!$A$2:$D$780,3,0)</f>
        <v>0</v>
      </c>
      <c r="AH969">
        <f>VLOOKUP(F969,TD_AJUSTE!$A$2:$D$780,4,0)</f>
        <v>0</v>
      </c>
    </row>
    <row r="970" spans="1:34" x14ac:dyDescent="0.25">
      <c r="A970">
        <v>969</v>
      </c>
      <c r="F970" t="s">
        <v>1338</v>
      </c>
      <c r="G970" t="s">
        <v>1702</v>
      </c>
      <c r="H970" t="s">
        <v>1703</v>
      </c>
      <c r="I970" t="s">
        <v>64</v>
      </c>
      <c r="L970" t="s">
        <v>65</v>
      </c>
      <c r="M970">
        <v>20</v>
      </c>
      <c r="O970">
        <v>192.95</v>
      </c>
      <c r="P970">
        <v>3859</v>
      </c>
      <c r="Q970">
        <v>15467618</v>
      </c>
      <c r="R970" t="str">
        <f t="shared" si="30"/>
        <v>154676</v>
      </c>
      <c r="S970" t="str">
        <f t="shared" si="31"/>
        <v>1546</v>
      </c>
      <c r="V970" t="s">
        <v>531</v>
      </c>
      <c r="Y970" t="s">
        <v>1689</v>
      </c>
      <c r="Z970">
        <v>958527</v>
      </c>
      <c r="AA970" t="s">
        <v>1690</v>
      </c>
      <c r="AB970" t="s">
        <v>1691</v>
      </c>
      <c r="AG970" t="str">
        <f>VLOOKUP(F970,TD_AJUSTE!$A$2:$D$780,3,0)</f>
        <v>CONE</v>
      </c>
      <c r="AH970" t="str">
        <f>VLOOKUP(F970,TD_AJUSTE!$A$2:$D$780,4,0)</f>
        <v>Material Esportivo</v>
      </c>
    </row>
    <row r="971" spans="1:34" x14ac:dyDescent="0.25">
      <c r="A971">
        <v>970</v>
      </c>
      <c r="F971" t="s">
        <v>934</v>
      </c>
      <c r="G971" t="s">
        <v>1704</v>
      </c>
      <c r="H971" t="s">
        <v>1705</v>
      </c>
      <c r="I971" t="s">
        <v>64</v>
      </c>
      <c r="L971" t="s">
        <v>68</v>
      </c>
      <c r="M971">
        <v>170</v>
      </c>
      <c r="O971">
        <v>179.95</v>
      </c>
      <c r="P971">
        <v>30591.5</v>
      </c>
      <c r="Q971">
        <v>15468249</v>
      </c>
      <c r="R971" t="str">
        <f t="shared" si="30"/>
        <v>154682</v>
      </c>
      <c r="S971" t="str">
        <f t="shared" si="31"/>
        <v>1546</v>
      </c>
      <c r="V971" t="s">
        <v>531</v>
      </c>
      <c r="Y971" t="s">
        <v>1689</v>
      </c>
      <c r="Z971">
        <v>958527</v>
      </c>
      <c r="AA971" t="s">
        <v>1690</v>
      </c>
      <c r="AB971" t="s">
        <v>1691</v>
      </c>
      <c r="AG971">
        <f>VLOOKUP(F971,TD_AJUSTE!$A$2:$D$780,3,0)</f>
        <v>0</v>
      </c>
      <c r="AH971">
        <f>VLOOKUP(F971,TD_AJUSTE!$A$2:$D$780,4,0)</f>
        <v>0</v>
      </c>
    </row>
    <row r="972" spans="1:34" x14ac:dyDescent="0.25">
      <c r="A972">
        <v>971</v>
      </c>
      <c r="F972" t="s">
        <v>1539</v>
      </c>
      <c r="G972" t="s">
        <v>1706</v>
      </c>
      <c r="H972" t="s">
        <v>1707</v>
      </c>
      <c r="I972" t="s">
        <v>64</v>
      </c>
      <c r="L972" t="s">
        <v>65</v>
      </c>
      <c r="M972">
        <v>16</v>
      </c>
      <c r="O972">
        <v>213.75</v>
      </c>
      <c r="P972">
        <v>3420</v>
      </c>
      <c r="Q972">
        <v>15467621</v>
      </c>
      <c r="R972" t="str">
        <f t="shared" si="30"/>
        <v>154676</v>
      </c>
      <c r="S972" t="str">
        <f t="shared" si="31"/>
        <v>1546</v>
      </c>
      <c r="V972" t="s">
        <v>531</v>
      </c>
      <c r="Y972" t="s">
        <v>1689</v>
      </c>
      <c r="Z972">
        <v>958527</v>
      </c>
      <c r="AA972" t="s">
        <v>1690</v>
      </c>
      <c r="AB972" t="s">
        <v>1691</v>
      </c>
      <c r="AG972">
        <f>VLOOKUP(F972,TD_AJUSTE!$A$2:$D$780,3,0)</f>
        <v>0</v>
      </c>
      <c r="AH972">
        <f>VLOOKUP(F972,TD_AJUSTE!$A$2:$D$780,4,0)</f>
        <v>0</v>
      </c>
    </row>
    <row r="973" spans="1:34" x14ac:dyDescent="0.25">
      <c r="A973">
        <v>972</v>
      </c>
      <c r="F973" t="s">
        <v>3457</v>
      </c>
      <c r="G973" t="s">
        <v>1708</v>
      </c>
      <c r="H973" t="s">
        <v>1708</v>
      </c>
      <c r="I973" t="s">
        <v>64</v>
      </c>
      <c r="L973" t="s">
        <v>65</v>
      </c>
      <c r="M973">
        <v>6</v>
      </c>
      <c r="O973">
        <v>294.95</v>
      </c>
      <c r="P973">
        <v>1769.7</v>
      </c>
      <c r="Q973">
        <v>15468229</v>
      </c>
      <c r="R973" t="str">
        <f t="shared" si="30"/>
        <v>154682</v>
      </c>
      <c r="S973" t="str">
        <f t="shared" si="31"/>
        <v>1546</v>
      </c>
      <c r="V973" t="s">
        <v>531</v>
      </c>
      <c r="Y973" t="s">
        <v>1689</v>
      </c>
      <c r="Z973">
        <v>958527</v>
      </c>
      <c r="AA973" t="s">
        <v>1690</v>
      </c>
      <c r="AB973" t="s">
        <v>1691</v>
      </c>
      <c r="AG973">
        <f>VLOOKUP(F973,TD_AJUSTE!$A$2:$D$780,3,0)</f>
        <v>0</v>
      </c>
      <c r="AH973">
        <f>VLOOKUP(F973,TD_AJUSTE!$A$2:$D$780,4,0)</f>
        <v>0</v>
      </c>
    </row>
    <row r="974" spans="1:34" x14ac:dyDescent="0.25">
      <c r="A974">
        <v>973</v>
      </c>
      <c r="F974" t="s">
        <v>3458</v>
      </c>
      <c r="G974" t="s">
        <v>1709</v>
      </c>
      <c r="H974" t="s">
        <v>1710</v>
      </c>
      <c r="I974" t="s">
        <v>64</v>
      </c>
      <c r="L974" t="s">
        <v>65</v>
      </c>
      <c r="M974">
        <v>20</v>
      </c>
      <c r="O974">
        <v>96.95</v>
      </c>
      <c r="P974">
        <v>1939</v>
      </c>
      <c r="Q974">
        <v>15467571</v>
      </c>
      <c r="R974" t="str">
        <f t="shared" si="30"/>
        <v>154675</v>
      </c>
      <c r="S974" t="str">
        <f t="shared" si="31"/>
        <v>1546</v>
      </c>
      <c r="V974" t="s">
        <v>531</v>
      </c>
      <c r="Y974" t="s">
        <v>1689</v>
      </c>
      <c r="Z974">
        <v>958527</v>
      </c>
      <c r="AA974" t="s">
        <v>1690</v>
      </c>
      <c r="AB974" t="s">
        <v>1691</v>
      </c>
      <c r="AG974" t="str">
        <f>VLOOKUP(F974,TD_AJUSTE!$A$2:$D$780,3,0)</f>
        <v xml:space="preserve">BOLA DE FUTEBOL DE CAMPO </v>
      </c>
      <c r="AH974" t="str">
        <f>VLOOKUP(F974,TD_AJUSTE!$A$2:$D$780,4,0)</f>
        <v>Material Esportivo</v>
      </c>
    </row>
    <row r="975" spans="1:34" x14ac:dyDescent="0.25">
      <c r="A975">
        <v>974</v>
      </c>
      <c r="F975" t="s">
        <v>3459</v>
      </c>
      <c r="G975" t="s">
        <v>1711</v>
      </c>
      <c r="H975" t="s">
        <v>1712</v>
      </c>
      <c r="I975" t="s">
        <v>64</v>
      </c>
      <c r="L975" t="s">
        <v>65</v>
      </c>
      <c r="M975">
        <v>6</v>
      </c>
      <c r="O975">
        <v>110.5</v>
      </c>
      <c r="P975">
        <v>663</v>
      </c>
      <c r="Q975">
        <v>15467634</v>
      </c>
      <c r="R975" t="str">
        <f t="shared" si="30"/>
        <v>154676</v>
      </c>
      <c r="S975" t="str">
        <f t="shared" si="31"/>
        <v>1546</v>
      </c>
      <c r="V975" t="s">
        <v>531</v>
      </c>
      <c r="Y975" t="s">
        <v>1689</v>
      </c>
      <c r="Z975">
        <v>958527</v>
      </c>
      <c r="AA975" t="s">
        <v>1690</v>
      </c>
      <c r="AB975" t="s">
        <v>1691</v>
      </c>
      <c r="AG975">
        <f>VLOOKUP(F975,TD_AJUSTE!$A$2:$D$780,3,0)</f>
        <v>0</v>
      </c>
      <c r="AH975">
        <f>VLOOKUP(F975,TD_AJUSTE!$A$2:$D$780,4,0)</f>
        <v>0</v>
      </c>
    </row>
    <row r="976" spans="1:34" x14ac:dyDescent="0.25">
      <c r="A976">
        <v>975</v>
      </c>
      <c r="F976" t="s">
        <v>3460</v>
      </c>
      <c r="G976" t="s">
        <v>1713</v>
      </c>
      <c r="H976" t="s">
        <v>1713</v>
      </c>
      <c r="I976" t="s">
        <v>64</v>
      </c>
      <c r="L976" t="s">
        <v>65</v>
      </c>
      <c r="M976">
        <v>40</v>
      </c>
      <c r="O976">
        <v>26.65</v>
      </c>
      <c r="P976">
        <v>1066</v>
      </c>
      <c r="Q976">
        <v>15467594</v>
      </c>
      <c r="R976" t="str">
        <f t="shared" si="30"/>
        <v>154675</v>
      </c>
      <c r="S976" t="str">
        <f t="shared" si="31"/>
        <v>1546</v>
      </c>
      <c r="V976" t="s">
        <v>531</v>
      </c>
      <c r="Y976" t="s">
        <v>1689</v>
      </c>
      <c r="Z976">
        <v>958527</v>
      </c>
      <c r="AA976" t="s">
        <v>1690</v>
      </c>
      <c r="AB976" t="s">
        <v>1691</v>
      </c>
      <c r="AG976">
        <f>VLOOKUP(F976,TD_AJUSTE!$A$2:$D$780,3,0)</f>
        <v>0</v>
      </c>
      <c r="AH976">
        <f>VLOOKUP(F976,TD_AJUSTE!$A$2:$D$780,4,0)</f>
        <v>0</v>
      </c>
    </row>
    <row r="977" spans="1:34" x14ac:dyDescent="0.25">
      <c r="A977">
        <v>976</v>
      </c>
      <c r="F977" t="s">
        <v>1406</v>
      </c>
      <c r="G977" t="s">
        <v>1714</v>
      </c>
      <c r="H977" t="s">
        <v>1714</v>
      </c>
      <c r="I977" t="s">
        <v>32</v>
      </c>
      <c r="L977" t="s">
        <v>33</v>
      </c>
      <c r="M977">
        <v>8</v>
      </c>
      <c r="O977">
        <v>2831</v>
      </c>
      <c r="P977">
        <v>22648</v>
      </c>
      <c r="Q977">
        <v>15467445</v>
      </c>
      <c r="R977" t="str">
        <f t="shared" si="30"/>
        <v>154674</v>
      </c>
      <c r="S977" t="str">
        <f t="shared" si="31"/>
        <v>1546</v>
      </c>
      <c r="V977" t="s">
        <v>531</v>
      </c>
      <c r="Y977" t="s">
        <v>1689</v>
      </c>
      <c r="Z977">
        <v>958527</v>
      </c>
      <c r="AA977" t="s">
        <v>1690</v>
      </c>
      <c r="AB977" t="s">
        <v>1691</v>
      </c>
      <c r="AG977" t="str">
        <f>VLOOKUP(F977,TD_AJUSTE!$A$2:$D$780,3,0)</f>
        <v>COORDENADOR GERAL</v>
      </c>
      <c r="AH977" t="str">
        <f>VLOOKUP(F977,TD_AJUSTE!$A$2:$D$780,4,0)</f>
        <v>RECURSOS HUMANOS</v>
      </c>
    </row>
    <row r="978" spans="1:34" x14ac:dyDescent="0.25">
      <c r="A978">
        <v>977</v>
      </c>
      <c r="F978" t="s">
        <v>3225</v>
      </c>
      <c r="G978" t="s">
        <v>1715</v>
      </c>
      <c r="H978" t="s">
        <v>1715</v>
      </c>
      <c r="I978" t="s">
        <v>64</v>
      </c>
      <c r="L978" t="s">
        <v>65</v>
      </c>
      <c r="M978">
        <v>20</v>
      </c>
      <c r="O978">
        <v>146.94999999999999</v>
      </c>
      <c r="P978">
        <v>2939</v>
      </c>
      <c r="Q978">
        <v>15467573</v>
      </c>
      <c r="R978" t="str">
        <f t="shared" si="30"/>
        <v>154675</v>
      </c>
      <c r="S978" t="str">
        <f t="shared" si="31"/>
        <v>1546</v>
      </c>
      <c r="V978" t="s">
        <v>531</v>
      </c>
      <c r="Y978" t="s">
        <v>1689</v>
      </c>
      <c r="Z978">
        <v>958527</v>
      </c>
      <c r="AA978" t="s">
        <v>1690</v>
      </c>
      <c r="AB978" t="s">
        <v>1691</v>
      </c>
      <c r="AG978" t="str">
        <f>VLOOKUP(F978,TD_AJUSTE!$A$2:$D$780,3,0)</f>
        <v xml:space="preserve">BOLA DE FUTEBOL DE CAMPO </v>
      </c>
      <c r="AH978" t="str">
        <f>VLOOKUP(F978,TD_AJUSTE!$A$2:$D$780,4,0)</f>
        <v>Material Esportivo</v>
      </c>
    </row>
    <row r="979" spans="1:34" x14ac:dyDescent="0.25">
      <c r="A979">
        <v>978</v>
      </c>
      <c r="F979" t="s">
        <v>3461</v>
      </c>
      <c r="G979" t="s">
        <v>1716</v>
      </c>
      <c r="H979" t="s">
        <v>1717</v>
      </c>
      <c r="I979" t="s">
        <v>64</v>
      </c>
      <c r="L979" t="s">
        <v>65</v>
      </c>
      <c r="M979">
        <v>150</v>
      </c>
      <c r="O979">
        <v>14.75</v>
      </c>
      <c r="P979">
        <v>2212.5</v>
      </c>
      <c r="Q979">
        <v>15467574</v>
      </c>
      <c r="R979" t="str">
        <f t="shared" si="30"/>
        <v>154675</v>
      </c>
      <c r="S979" t="str">
        <f t="shared" si="31"/>
        <v>1546</v>
      </c>
      <c r="V979" t="s">
        <v>531</v>
      </c>
      <c r="Y979" t="s">
        <v>1689</v>
      </c>
      <c r="Z979">
        <v>958527</v>
      </c>
      <c r="AA979" t="s">
        <v>1690</v>
      </c>
      <c r="AB979" t="s">
        <v>1691</v>
      </c>
      <c r="AG979">
        <f>VLOOKUP(F979,TD_AJUSTE!$A$2:$D$780,3,0)</f>
        <v>0</v>
      </c>
      <c r="AH979">
        <f>VLOOKUP(F979,TD_AJUSTE!$A$2:$D$780,4,0)</f>
        <v>0</v>
      </c>
    </row>
    <row r="980" spans="1:34" x14ac:dyDescent="0.25">
      <c r="A980">
        <v>979</v>
      </c>
      <c r="F980" t="s">
        <v>130</v>
      </c>
      <c r="G980" t="s">
        <v>1718</v>
      </c>
      <c r="H980" t="s">
        <v>1719</v>
      </c>
      <c r="I980" t="s">
        <v>32</v>
      </c>
      <c r="L980" t="s">
        <v>120</v>
      </c>
      <c r="M980">
        <v>3</v>
      </c>
      <c r="O980">
        <v>197.75</v>
      </c>
      <c r="P980">
        <v>593.25</v>
      </c>
      <c r="Q980">
        <v>15468251</v>
      </c>
      <c r="R980" t="str">
        <f t="shared" si="30"/>
        <v>154682</v>
      </c>
      <c r="S980" t="str">
        <f t="shared" si="31"/>
        <v>1546</v>
      </c>
      <c r="V980" t="s">
        <v>531</v>
      </c>
      <c r="Y980" t="s">
        <v>1689</v>
      </c>
      <c r="Z980">
        <v>958527</v>
      </c>
      <c r="AA980" t="s">
        <v>1690</v>
      </c>
      <c r="AB980" t="s">
        <v>1691</v>
      </c>
      <c r="AG980" t="str">
        <f>VLOOKUP(F980,TD_AJUSTE!$A$2:$D$780,3,0)</f>
        <v>BANNER</v>
      </c>
      <c r="AH980" t="str">
        <f>VLOOKUP(F980,TD_AJUSTE!$A$2:$D$780,4,0)</f>
        <v>Comunicação</v>
      </c>
    </row>
    <row r="981" spans="1:34" x14ac:dyDescent="0.25">
      <c r="A981">
        <v>980</v>
      </c>
      <c r="F981" t="s">
        <v>774</v>
      </c>
      <c r="G981" t="s">
        <v>1720</v>
      </c>
      <c r="H981" t="s">
        <v>1720</v>
      </c>
      <c r="I981" t="s">
        <v>32</v>
      </c>
      <c r="L981" t="s">
        <v>33</v>
      </c>
      <c r="M981">
        <v>8</v>
      </c>
      <c r="O981">
        <v>1875</v>
      </c>
      <c r="P981">
        <v>15000</v>
      </c>
      <c r="Q981">
        <v>15467566</v>
      </c>
      <c r="R981" t="str">
        <f t="shared" si="30"/>
        <v>154675</v>
      </c>
      <c r="S981" t="str">
        <f t="shared" si="31"/>
        <v>1546</v>
      </c>
      <c r="V981" t="s">
        <v>531</v>
      </c>
      <c r="Y981" t="s">
        <v>1689</v>
      </c>
      <c r="Z981">
        <v>958527</v>
      </c>
      <c r="AA981" t="s">
        <v>1690</v>
      </c>
      <c r="AB981" t="s">
        <v>1691</v>
      </c>
      <c r="AG981">
        <f>VLOOKUP(F981,TD_AJUSTE!$A$2:$D$780,3,0)</f>
        <v>0</v>
      </c>
      <c r="AH981">
        <f>VLOOKUP(F981,TD_AJUSTE!$A$2:$D$780,4,0)</f>
        <v>0</v>
      </c>
    </row>
    <row r="982" spans="1:34" x14ac:dyDescent="0.25">
      <c r="A982">
        <v>981</v>
      </c>
      <c r="F982" t="s">
        <v>3462</v>
      </c>
      <c r="G982" t="s">
        <v>1721</v>
      </c>
      <c r="H982" t="s">
        <v>1722</v>
      </c>
      <c r="I982" t="s">
        <v>64</v>
      </c>
      <c r="L982" t="s">
        <v>65</v>
      </c>
      <c r="M982">
        <v>6</v>
      </c>
      <c r="O982">
        <v>189.95</v>
      </c>
      <c r="P982">
        <v>1139.7</v>
      </c>
      <c r="Q982">
        <v>15467637</v>
      </c>
      <c r="R982" t="str">
        <f t="shared" si="30"/>
        <v>154676</v>
      </c>
      <c r="S982" t="str">
        <f t="shared" si="31"/>
        <v>1546</v>
      </c>
      <c r="V982" t="s">
        <v>531</v>
      </c>
      <c r="Y982" t="s">
        <v>1689</v>
      </c>
      <c r="Z982">
        <v>958527</v>
      </c>
      <c r="AA982" t="s">
        <v>1690</v>
      </c>
      <c r="AB982" t="s">
        <v>1691</v>
      </c>
      <c r="AG982">
        <f>VLOOKUP(F982,TD_AJUSTE!$A$2:$D$780,3,0)</f>
        <v>0</v>
      </c>
      <c r="AH982">
        <f>VLOOKUP(F982,TD_AJUSTE!$A$2:$D$780,4,0)</f>
        <v>0</v>
      </c>
    </row>
    <row r="983" spans="1:34" x14ac:dyDescent="0.25">
      <c r="A983">
        <v>982</v>
      </c>
      <c r="F983" t="s">
        <v>3235</v>
      </c>
      <c r="G983" t="s">
        <v>1723</v>
      </c>
      <c r="H983" t="s">
        <v>1723</v>
      </c>
      <c r="I983" t="s">
        <v>64</v>
      </c>
      <c r="L983" t="s">
        <v>65</v>
      </c>
      <c r="M983">
        <v>4</v>
      </c>
      <c r="O983">
        <v>13.5</v>
      </c>
      <c r="P983">
        <v>54</v>
      </c>
      <c r="Q983">
        <v>15467651</v>
      </c>
      <c r="R983" t="str">
        <f t="shared" si="30"/>
        <v>154676</v>
      </c>
      <c r="S983" t="str">
        <f t="shared" si="31"/>
        <v>1546</v>
      </c>
      <c r="V983" t="s">
        <v>531</v>
      </c>
      <c r="Y983" t="s">
        <v>1689</v>
      </c>
      <c r="Z983">
        <v>958527</v>
      </c>
      <c r="AA983" t="s">
        <v>1690</v>
      </c>
      <c r="AB983" t="s">
        <v>1691</v>
      </c>
      <c r="AG983">
        <f>VLOOKUP(F983,TD_AJUSTE!$A$2:$D$780,3,0)</f>
        <v>0</v>
      </c>
      <c r="AH983">
        <f>VLOOKUP(F983,TD_AJUSTE!$A$2:$D$780,4,0)</f>
        <v>0</v>
      </c>
    </row>
    <row r="984" spans="1:34" x14ac:dyDescent="0.25">
      <c r="A984">
        <v>983</v>
      </c>
      <c r="F984" t="s">
        <v>3463</v>
      </c>
      <c r="G984" t="s">
        <v>1724</v>
      </c>
      <c r="H984" t="s">
        <v>1725</v>
      </c>
      <c r="I984" t="s">
        <v>64</v>
      </c>
      <c r="L984" t="s">
        <v>65</v>
      </c>
      <c r="M984">
        <v>16</v>
      </c>
      <c r="O984">
        <v>89</v>
      </c>
      <c r="P984">
        <v>1424</v>
      </c>
      <c r="Q984">
        <v>15467631</v>
      </c>
      <c r="R984" t="str">
        <f t="shared" si="30"/>
        <v>154676</v>
      </c>
      <c r="S984" t="str">
        <f t="shared" si="31"/>
        <v>1546</v>
      </c>
      <c r="V984" t="s">
        <v>531</v>
      </c>
      <c r="Y984" t="s">
        <v>1689</v>
      </c>
      <c r="Z984">
        <v>958527</v>
      </c>
      <c r="AA984" t="s">
        <v>1690</v>
      </c>
      <c r="AB984" t="s">
        <v>1691</v>
      </c>
      <c r="AG984">
        <f>VLOOKUP(F984,TD_AJUSTE!$A$2:$D$780,3,0)</f>
        <v>0</v>
      </c>
      <c r="AH984">
        <f>VLOOKUP(F984,TD_AJUSTE!$A$2:$D$780,4,0)</f>
        <v>0</v>
      </c>
    </row>
    <row r="985" spans="1:34" x14ac:dyDescent="0.25">
      <c r="A985">
        <v>984</v>
      </c>
      <c r="F985" t="s">
        <v>637</v>
      </c>
      <c r="G985" t="s">
        <v>1726</v>
      </c>
      <c r="H985" t="s">
        <v>1727</v>
      </c>
      <c r="I985" t="s">
        <v>64</v>
      </c>
      <c r="L985" t="s">
        <v>65</v>
      </c>
      <c r="M985">
        <v>6</v>
      </c>
      <c r="O985">
        <v>47.5</v>
      </c>
      <c r="P985">
        <v>285</v>
      </c>
      <c r="Q985">
        <v>15467633</v>
      </c>
      <c r="R985" t="str">
        <f t="shared" si="30"/>
        <v>154676</v>
      </c>
      <c r="S985" t="str">
        <f t="shared" si="31"/>
        <v>1546</v>
      </c>
      <c r="V985" t="s">
        <v>531</v>
      </c>
      <c r="Y985" t="s">
        <v>1689</v>
      </c>
      <c r="Z985">
        <v>958527</v>
      </c>
      <c r="AA985" t="s">
        <v>1690</v>
      </c>
      <c r="AB985" t="s">
        <v>1691</v>
      </c>
      <c r="AG985" t="str">
        <f>VLOOKUP(F985,TD_AJUSTE!$A$2:$D$780,3,0)</f>
        <v>BOMBA DE AR</v>
      </c>
      <c r="AH985" t="str">
        <f>VLOOKUP(F985,TD_AJUSTE!$A$2:$D$780,4,0)</f>
        <v>Material Esportivo</v>
      </c>
    </row>
    <row r="986" spans="1:34" x14ac:dyDescent="0.25">
      <c r="A986">
        <v>985</v>
      </c>
      <c r="F986" t="s">
        <v>3464</v>
      </c>
      <c r="G986" t="s">
        <v>1728</v>
      </c>
      <c r="H986" t="s">
        <v>1728</v>
      </c>
      <c r="I986" t="s">
        <v>64</v>
      </c>
      <c r="L986" t="s">
        <v>65</v>
      </c>
      <c r="M986">
        <v>30</v>
      </c>
      <c r="O986">
        <v>74.5</v>
      </c>
      <c r="P986">
        <v>2235</v>
      </c>
      <c r="Q986">
        <v>15467623</v>
      </c>
      <c r="R986" t="str">
        <f t="shared" si="30"/>
        <v>154676</v>
      </c>
      <c r="S986" t="str">
        <f t="shared" si="31"/>
        <v>1546</v>
      </c>
      <c r="V986" t="s">
        <v>531</v>
      </c>
      <c r="Y986" t="s">
        <v>1689</v>
      </c>
      <c r="Z986">
        <v>958527</v>
      </c>
      <c r="AA986" t="s">
        <v>1690</v>
      </c>
      <c r="AB986" t="s">
        <v>1691</v>
      </c>
      <c r="AG986">
        <f>VLOOKUP(F986,TD_AJUSTE!$A$2:$D$780,3,0)</f>
        <v>0</v>
      </c>
      <c r="AH986">
        <f>VLOOKUP(F986,TD_AJUSTE!$A$2:$D$780,4,0)</f>
        <v>0</v>
      </c>
    </row>
    <row r="987" spans="1:34" x14ac:dyDescent="0.25">
      <c r="A987">
        <v>986</v>
      </c>
      <c r="F987" t="s">
        <v>1560</v>
      </c>
      <c r="G987" t="s">
        <v>1729</v>
      </c>
      <c r="H987" t="s">
        <v>1730</v>
      </c>
      <c r="I987" t="s">
        <v>64</v>
      </c>
      <c r="L987" t="s">
        <v>68</v>
      </c>
      <c r="M987">
        <v>170</v>
      </c>
      <c r="O987">
        <v>20.95</v>
      </c>
      <c r="P987">
        <v>3561.5</v>
      </c>
      <c r="Q987">
        <v>15468248</v>
      </c>
      <c r="R987" t="str">
        <f t="shared" si="30"/>
        <v>154682</v>
      </c>
      <c r="S987" t="str">
        <f t="shared" si="31"/>
        <v>1546</v>
      </c>
      <c r="V987" t="s">
        <v>531</v>
      </c>
      <c r="Y987" t="s">
        <v>1689</v>
      </c>
      <c r="Z987">
        <v>958527</v>
      </c>
      <c r="AA987" t="s">
        <v>1690</v>
      </c>
      <c r="AB987" t="s">
        <v>1691</v>
      </c>
      <c r="AG987" t="str">
        <f>VLOOKUP(F987,TD_AJUSTE!$A$2:$D$780,3,0)</f>
        <v>MEIÃO</v>
      </c>
      <c r="AH987" t="str">
        <f>VLOOKUP(F987,TD_AJUSTE!$A$2:$D$780,4,0)</f>
        <v>MATERIAL ESPORTIVO</v>
      </c>
    </row>
    <row r="988" spans="1:34" x14ac:dyDescent="0.25">
      <c r="A988">
        <v>987</v>
      </c>
      <c r="F988" t="s">
        <v>3465</v>
      </c>
      <c r="G988" t="s">
        <v>1731</v>
      </c>
      <c r="H988" t="s">
        <v>1731</v>
      </c>
      <c r="I988" t="s">
        <v>32</v>
      </c>
      <c r="L988" t="s">
        <v>33</v>
      </c>
      <c r="M988">
        <v>18</v>
      </c>
      <c r="O988">
        <v>1600</v>
      </c>
      <c r="P988">
        <v>28800</v>
      </c>
      <c r="Q988">
        <v>15467449</v>
      </c>
      <c r="R988" t="str">
        <f t="shared" si="30"/>
        <v>154674</v>
      </c>
      <c r="S988" t="str">
        <f t="shared" si="31"/>
        <v>1546</v>
      </c>
      <c r="V988" t="s">
        <v>531</v>
      </c>
      <c r="Y988" t="s">
        <v>1689</v>
      </c>
      <c r="Z988">
        <v>958527</v>
      </c>
      <c r="AA988" t="s">
        <v>1690</v>
      </c>
      <c r="AB988" t="s">
        <v>1691</v>
      </c>
      <c r="AG988">
        <f>VLOOKUP(F988,TD_AJUSTE!$A$2:$D$780,3,0)</f>
        <v>0</v>
      </c>
      <c r="AH988">
        <f>VLOOKUP(F988,TD_AJUSTE!$A$2:$D$780,4,0)</f>
        <v>0</v>
      </c>
    </row>
    <row r="989" spans="1:34" x14ac:dyDescent="0.25">
      <c r="A989">
        <v>988</v>
      </c>
      <c r="F989" t="s">
        <v>3228</v>
      </c>
      <c r="G989" t="s">
        <v>1732</v>
      </c>
      <c r="H989" t="s">
        <v>1733</v>
      </c>
      <c r="I989" t="s">
        <v>64</v>
      </c>
      <c r="L989" t="s">
        <v>65</v>
      </c>
      <c r="M989">
        <v>6</v>
      </c>
      <c r="O989">
        <v>132.94999999999999</v>
      </c>
      <c r="P989">
        <v>797.7</v>
      </c>
      <c r="Q989">
        <v>15468225</v>
      </c>
      <c r="R989" t="str">
        <f t="shared" si="30"/>
        <v>154682</v>
      </c>
      <c r="S989" t="str">
        <f t="shared" si="31"/>
        <v>1546</v>
      </c>
      <c r="V989" t="s">
        <v>531</v>
      </c>
      <c r="Y989" t="s">
        <v>1689</v>
      </c>
      <c r="Z989">
        <v>958527</v>
      </c>
      <c r="AA989" t="s">
        <v>1690</v>
      </c>
      <c r="AB989" t="s">
        <v>1691</v>
      </c>
      <c r="AG989">
        <f>VLOOKUP(F989,TD_AJUSTE!$A$2:$D$780,3,0)</f>
        <v>0</v>
      </c>
      <c r="AH989">
        <f>VLOOKUP(F989,TD_AJUSTE!$A$2:$D$780,4,0)</f>
        <v>0</v>
      </c>
    </row>
    <row r="990" spans="1:34" x14ac:dyDescent="0.25">
      <c r="A990">
        <v>989</v>
      </c>
      <c r="F990" t="s">
        <v>3466</v>
      </c>
      <c r="G990" t="s">
        <v>1734</v>
      </c>
      <c r="H990" t="s">
        <v>1735</v>
      </c>
      <c r="I990" t="s">
        <v>64</v>
      </c>
      <c r="L990" t="s">
        <v>65</v>
      </c>
      <c r="M990">
        <v>16</v>
      </c>
      <c r="O990">
        <v>439</v>
      </c>
      <c r="P990">
        <v>7024</v>
      </c>
      <c r="Q990">
        <v>15467597</v>
      </c>
      <c r="R990" t="str">
        <f t="shared" si="30"/>
        <v>154675</v>
      </c>
      <c r="S990" t="str">
        <f t="shared" si="31"/>
        <v>1546</v>
      </c>
      <c r="V990" t="s">
        <v>531</v>
      </c>
      <c r="Y990" t="s">
        <v>1689</v>
      </c>
      <c r="Z990">
        <v>958527</v>
      </c>
      <c r="AA990" t="s">
        <v>1690</v>
      </c>
      <c r="AB990" t="s">
        <v>1691</v>
      </c>
      <c r="AG990">
        <f>VLOOKUP(F990,TD_AJUSTE!$A$2:$D$780,3,0)</f>
        <v>0</v>
      </c>
      <c r="AH990">
        <f>VLOOKUP(F990,TD_AJUSTE!$A$2:$D$780,4,0)</f>
        <v>0</v>
      </c>
    </row>
    <row r="991" spans="1:34" x14ac:dyDescent="0.25">
      <c r="A991">
        <v>990</v>
      </c>
      <c r="F991" t="s">
        <v>352</v>
      </c>
      <c r="G991" t="s">
        <v>1736</v>
      </c>
      <c r="H991" t="s">
        <v>1737</v>
      </c>
      <c r="I991" t="s">
        <v>64</v>
      </c>
      <c r="L991" t="s">
        <v>68</v>
      </c>
      <c r="M991">
        <v>170</v>
      </c>
      <c r="O991">
        <v>36.950000000000003</v>
      </c>
      <c r="P991">
        <v>6281.5</v>
      </c>
      <c r="Q991">
        <v>15468230</v>
      </c>
      <c r="R991" t="str">
        <f t="shared" si="30"/>
        <v>154682</v>
      </c>
      <c r="S991" t="str">
        <f t="shared" si="31"/>
        <v>1546</v>
      </c>
      <c r="V991" t="s">
        <v>531</v>
      </c>
      <c r="Y991" t="s">
        <v>1689</v>
      </c>
      <c r="Z991">
        <v>958527</v>
      </c>
      <c r="AA991" t="s">
        <v>1690</v>
      </c>
      <c r="AB991" t="s">
        <v>1691</v>
      </c>
      <c r="AG991" t="str">
        <f>VLOOKUP(F991,TD_AJUSTE!$A$2:$D$780,3,0)</f>
        <v>COLETE</v>
      </c>
      <c r="AH991">
        <f>VLOOKUP(F991,TD_AJUSTE!$A$2:$D$780,4,0)</f>
        <v>0</v>
      </c>
    </row>
    <row r="992" spans="1:34" x14ac:dyDescent="0.25">
      <c r="A992">
        <v>991</v>
      </c>
      <c r="F992" t="s">
        <v>3467</v>
      </c>
      <c r="G992" t="s">
        <v>1738</v>
      </c>
      <c r="H992" t="s">
        <v>1739</v>
      </c>
      <c r="I992" t="s">
        <v>32</v>
      </c>
      <c r="L992" t="s">
        <v>33</v>
      </c>
      <c r="M992">
        <v>600</v>
      </c>
      <c r="O992">
        <v>55</v>
      </c>
      <c r="P992">
        <v>33000</v>
      </c>
      <c r="Q992">
        <v>15397669</v>
      </c>
      <c r="R992" t="str">
        <f t="shared" si="30"/>
        <v>153976</v>
      </c>
      <c r="S992" t="str">
        <f t="shared" si="31"/>
        <v>1539</v>
      </c>
      <c r="V992" t="s">
        <v>52</v>
      </c>
      <c r="Y992" t="s">
        <v>1740</v>
      </c>
      <c r="Z992">
        <v>956772</v>
      </c>
      <c r="AA992" t="s">
        <v>1741</v>
      </c>
      <c r="AB992" t="s">
        <v>1742</v>
      </c>
      <c r="AG992">
        <f>VLOOKUP(F992,TD_AJUSTE!$A$2:$D$780,3,0)</f>
        <v>0</v>
      </c>
      <c r="AH992">
        <f>VLOOKUP(F992,TD_AJUSTE!$A$2:$D$780,4,0)</f>
        <v>0</v>
      </c>
    </row>
    <row r="993" spans="1:34" x14ac:dyDescent="0.25">
      <c r="A993">
        <v>992</v>
      </c>
      <c r="F993" t="s">
        <v>3468</v>
      </c>
      <c r="G993" t="s">
        <v>1743</v>
      </c>
      <c r="H993" t="s">
        <v>1744</v>
      </c>
      <c r="I993" t="s">
        <v>32</v>
      </c>
      <c r="L993" t="s">
        <v>33</v>
      </c>
      <c r="M993">
        <v>180</v>
      </c>
      <c r="O993">
        <v>218.45</v>
      </c>
      <c r="P993">
        <v>39321</v>
      </c>
      <c r="Q993">
        <v>15397644</v>
      </c>
      <c r="R993" t="str">
        <f t="shared" si="30"/>
        <v>153976</v>
      </c>
      <c r="S993" t="str">
        <f t="shared" si="31"/>
        <v>1539</v>
      </c>
      <c r="V993" t="s">
        <v>52</v>
      </c>
      <c r="Y993" t="s">
        <v>1740</v>
      </c>
      <c r="Z993">
        <v>956772</v>
      </c>
      <c r="AA993" t="s">
        <v>1741</v>
      </c>
      <c r="AB993" t="s">
        <v>1742</v>
      </c>
      <c r="AG993" t="str">
        <f>VLOOKUP(F993,TD_AJUSTE!$A$2:$D$780,3,0)</f>
        <v>HOSPEDAGEM</v>
      </c>
      <c r="AH993" t="str">
        <f>VLOOKUP(F993,TD_AJUSTE!$A$2:$D$780,4,0)</f>
        <v>Hospedagem</v>
      </c>
    </row>
    <row r="994" spans="1:34" x14ac:dyDescent="0.25">
      <c r="A994">
        <v>993</v>
      </c>
      <c r="F994" t="s">
        <v>3469</v>
      </c>
      <c r="G994" t="s">
        <v>1745</v>
      </c>
      <c r="H994" t="s">
        <v>1745</v>
      </c>
      <c r="I994" t="s">
        <v>32</v>
      </c>
      <c r="L994" t="s">
        <v>33</v>
      </c>
      <c r="M994">
        <v>7</v>
      </c>
      <c r="O994">
        <v>5500</v>
      </c>
      <c r="P994">
        <v>38500</v>
      </c>
      <c r="Q994">
        <v>15397633</v>
      </c>
      <c r="R994" t="str">
        <f t="shared" si="30"/>
        <v>153976</v>
      </c>
      <c r="S994" t="str">
        <f t="shared" si="31"/>
        <v>1539</v>
      </c>
      <c r="V994" t="s">
        <v>52</v>
      </c>
      <c r="Y994" t="s">
        <v>1740</v>
      </c>
      <c r="Z994">
        <v>956772</v>
      </c>
      <c r="AA994" t="s">
        <v>1741</v>
      </c>
      <c r="AB994" t="s">
        <v>1742</v>
      </c>
      <c r="AG994">
        <f>VLOOKUP(F994,TD_AJUSTE!$A$2:$D$780,3,0)</f>
        <v>0</v>
      </c>
      <c r="AH994">
        <f>VLOOKUP(F994,TD_AJUSTE!$A$2:$D$780,4,0)</f>
        <v>0</v>
      </c>
    </row>
    <row r="995" spans="1:34" x14ac:dyDescent="0.25">
      <c r="A995">
        <v>994</v>
      </c>
      <c r="F995" t="s">
        <v>3234</v>
      </c>
      <c r="G995" t="s">
        <v>1746</v>
      </c>
      <c r="H995" t="s">
        <v>1747</v>
      </c>
      <c r="I995" t="s">
        <v>32</v>
      </c>
      <c r="L995" t="s">
        <v>33</v>
      </c>
      <c r="M995">
        <v>270</v>
      </c>
      <c r="O995">
        <v>40</v>
      </c>
      <c r="P995">
        <v>10800</v>
      </c>
      <c r="Q995">
        <v>15397641</v>
      </c>
      <c r="R995" t="str">
        <f t="shared" si="30"/>
        <v>153976</v>
      </c>
      <c r="S995" t="str">
        <f t="shared" si="31"/>
        <v>1539</v>
      </c>
      <c r="V995" t="s">
        <v>52</v>
      </c>
      <c r="Y995" t="s">
        <v>1740</v>
      </c>
      <c r="Z995">
        <v>956772</v>
      </c>
      <c r="AA995" t="s">
        <v>1741</v>
      </c>
      <c r="AB995" t="s">
        <v>1742</v>
      </c>
      <c r="AG995" t="str">
        <f>VLOOKUP(F995,TD_AJUSTE!$A$2:$D$780,3,0)</f>
        <v>ALIMENTAÇÃO</v>
      </c>
      <c r="AH995" t="str">
        <f>VLOOKUP(F995,TD_AJUSTE!$A$2:$D$780,4,0)</f>
        <v>Alimentação</v>
      </c>
    </row>
    <row r="996" spans="1:34" x14ac:dyDescent="0.25">
      <c r="A996">
        <v>995</v>
      </c>
      <c r="F996" t="s">
        <v>3174</v>
      </c>
      <c r="G996" t="s">
        <v>1748</v>
      </c>
      <c r="H996" t="s">
        <v>1749</v>
      </c>
      <c r="I996" t="s">
        <v>64</v>
      </c>
      <c r="L996" t="s">
        <v>65</v>
      </c>
      <c r="M996">
        <v>10</v>
      </c>
      <c r="O996">
        <v>221.22</v>
      </c>
      <c r="P996">
        <v>2212.1999999999998</v>
      </c>
      <c r="Q996">
        <v>15397553</v>
      </c>
      <c r="R996" t="str">
        <f t="shared" si="30"/>
        <v>153975</v>
      </c>
      <c r="S996" t="str">
        <f t="shared" si="31"/>
        <v>1539</v>
      </c>
      <c r="V996" t="s">
        <v>52</v>
      </c>
      <c r="Y996" t="s">
        <v>1740</v>
      </c>
      <c r="Z996">
        <v>956772</v>
      </c>
      <c r="AA996" t="s">
        <v>1741</v>
      </c>
      <c r="AB996" t="s">
        <v>1742</v>
      </c>
      <c r="AG996" t="str">
        <f>VLOOKUP(F996,TD_AJUSTE!$A$2:$D$780,3,0)</f>
        <v>BOLA DE BASQUETE</v>
      </c>
      <c r="AH996" t="str">
        <f>VLOOKUP(F996,TD_AJUSTE!$A$2:$D$780,4,0)</f>
        <v>MATERIAL ESPORTIVO</v>
      </c>
    </row>
    <row r="997" spans="1:34" x14ac:dyDescent="0.25">
      <c r="A997">
        <v>996</v>
      </c>
      <c r="F997" t="s">
        <v>3470</v>
      </c>
      <c r="G997" t="s">
        <v>1750</v>
      </c>
      <c r="H997" t="s">
        <v>1750</v>
      </c>
      <c r="I997" t="s">
        <v>32</v>
      </c>
      <c r="L997" t="s">
        <v>33</v>
      </c>
      <c r="M997">
        <v>6</v>
      </c>
      <c r="O997">
        <v>2700</v>
      </c>
      <c r="P997">
        <v>16200</v>
      </c>
      <c r="Q997">
        <v>15397599</v>
      </c>
      <c r="R997" t="str">
        <f t="shared" si="30"/>
        <v>153975</v>
      </c>
      <c r="S997" t="str">
        <f t="shared" si="31"/>
        <v>1539</v>
      </c>
      <c r="V997" t="s">
        <v>52</v>
      </c>
      <c r="Y997" t="s">
        <v>1740</v>
      </c>
      <c r="Z997">
        <v>956772</v>
      </c>
      <c r="AA997" t="s">
        <v>1741</v>
      </c>
      <c r="AB997" t="s">
        <v>1742</v>
      </c>
      <c r="AG997">
        <f>VLOOKUP(F997,TD_AJUSTE!$A$2:$D$780,3,0)</f>
        <v>0</v>
      </c>
      <c r="AH997">
        <f>VLOOKUP(F997,TD_AJUSTE!$A$2:$D$780,4,0)</f>
        <v>0</v>
      </c>
    </row>
    <row r="998" spans="1:34" x14ac:dyDescent="0.25">
      <c r="A998">
        <v>997</v>
      </c>
      <c r="F998" t="s">
        <v>3471</v>
      </c>
      <c r="G998" t="s">
        <v>1751</v>
      </c>
      <c r="H998" t="s">
        <v>1752</v>
      </c>
      <c r="I998" t="s">
        <v>64</v>
      </c>
      <c r="L998" t="s">
        <v>65</v>
      </c>
      <c r="M998">
        <v>10</v>
      </c>
      <c r="O998">
        <v>159.9</v>
      </c>
      <c r="P998">
        <v>1599</v>
      </c>
      <c r="Q998">
        <v>15397546</v>
      </c>
      <c r="R998" t="str">
        <f t="shared" si="30"/>
        <v>153975</v>
      </c>
      <c r="S998" t="str">
        <f t="shared" si="31"/>
        <v>1539</v>
      </c>
      <c r="V998" t="s">
        <v>52</v>
      </c>
      <c r="Y998" t="s">
        <v>1740</v>
      </c>
      <c r="Z998">
        <v>956772</v>
      </c>
      <c r="AA998" t="s">
        <v>1741</v>
      </c>
      <c r="AB998" t="s">
        <v>1742</v>
      </c>
      <c r="AG998" t="str">
        <f>VLOOKUP(F998,TD_AJUSTE!$A$2:$D$780,3,0)</f>
        <v>BOLA DE VOLEI DE PRAIA</v>
      </c>
      <c r="AH998" t="str">
        <f>VLOOKUP(F998,TD_AJUSTE!$A$2:$D$780,4,0)</f>
        <v>Material Esportivo</v>
      </c>
    </row>
    <row r="999" spans="1:34" x14ac:dyDescent="0.25">
      <c r="A999">
        <v>998</v>
      </c>
      <c r="F999" t="s">
        <v>1753</v>
      </c>
      <c r="G999" t="s">
        <v>1753</v>
      </c>
      <c r="H999" t="s">
        <v>1753</v>
      </c>
      <c r="I999" t="s">
        <v>64</v>
      </c>
      <c r="L999" t="s">
        <v>68</v>
      </c>
      <c r="M999">
        <v>3000</v>
      </c>
      <c r="O999">
        <v>100</v>
      </c>
      <c r="P999">
        <v>300000</v>
      </c>
      <c r="Q999">
        <v>15397561</v>
      </c>
      <c r="R999" t="str">
        <f t="shared" si="30"/>
        <v>153975</v>
      </c>
      <c r="S999" t="str">
        <f t="shared" si="31"/>
        <v>1539</v>
      </c>
      <c r="V999" t="s">
        <v>52</v>
      </c>
      <c r="Y999" t="s">
        <v>1740</v>
      </c>
      <c r="Z999">
        <v>956772</v>
      </c>
      <c r="AA999" t="s">
        <v>1741</v>
      </c>
      <c r="AB999" t="s">
        <v>1742</v>
      </c>
      <c r="AG999" t="str">
        <f>VLOOKUP(F999,TD_AJUSTE!$A$2:$D$780,3,0)</f>
        <v>CAMISA</v>
      </c>
      <c r="AH999" t="str">
        <f>VLOOKUP(F999,TD_AJUSTE!$A$2:$D$780,4,0)</f>
        <v>UNIFORME</v>
      </c>
    </row>
    <row r="1000" spans="1:34" x14ac:dyDescent="0.25">
      <c r="A1000">
        <v>999</v>
      </c>
      <c r="F1000" t="s">
        <v>3174</v>
      </c>
      <c r="G1000" t="s">
        <v>411</v>
      </c>
      <c r="H1000" t="s">
        <v>1754</v>
      </c>
      <c r="I1000" t="s">
        <v>64</v>
      </c>
      <c r="L1000" t="s">
        <v>65</v>
      </c>
      <c r="M1000">
        <v>10</v>
      </c>
      <c r="O1000">
        <v>299.45</v>
      </c>
      <c r="P1000">
        <v>2994.5</v>
      </c>
      <c r="Q1000">
        <v>15397558</v>
      </c>
      <c r="R1000" t="str">
        <f t="shared" si="30"/>
        <v>153975</v>
      </c>
      <c r="S1000" t="str">
        <f t="shared" si="31"/>
        <v>1539</v>
      </c>
      <c r="V1000" t="s">
        <v>52</v>
      </c>
      <c r="Y1000" t="s">
        <v>1740</v>
      </c>
      <c r="Z1000">
        <v>956772</v>
      </c>
      <c r="AA1000" t="s">
        <v>1741</v>
      </c>
      <c r="AB1000" t="s">
        <v>1742</v>
      </c>
      <c r="AG1000" t="str">
        <f>VLOOKUP(F1000,TD_AJUSTE!$A$2:$D$780,3,0)</f>
        <v>BOLA DE BASQUETE</v>
      </c>
      <c r="AH1000" t="str">
        <f>VLOOKUP(F1000,TD_AJUSTE!$A$2:$D$780,4,0)</f>
        <v>MATERIAL ESPORTIVO</v>
      </c>
    </row>
    <row r="1001" spans="1:34" x14ac:dyDescent="0.25">
      <c r="A1001">
        <v>1000</v>
      </c>
      <c r="F1001" t="s">
        <v>3225</v>
      </c>
      <c r="G1001" t="s">
        <v>1549</v>
      </c>
      <c r="H1001" t="s">
        <v>1550</v>
      </c>
      <c r="I1001" t="s">
        <v>64</v>
      </c>
      <c r="L1001" t="s">
        <v>65</v>
      </c>
      <c r="M1001">
        <v>10</v>
      </c>
      <c r="O1001">
        <v>229.99</v>
      </c>
      <c r="P1001">
        <v>2299.9</v>
      </c>
      <c r="Q1001">
        <v>15397556</v>
      </c>
      <c r="R1001" t="str">
        <f t="shared" si="30"/>
        <v>153975</v>
      </c>
      <c r="S1001" t="str">
        <f t="shared" si="31"/>
        <v>1539</v>
      </c>
      <c r="V1001" t="s">
        <v>52</v>
      </c>
      <c r="Y1001" t="s">
        <v>1740</v>
      </c>
      <c r="Z1001">
        <v>956772</v>
      </c>
      <c r="AA1001" t="s">
        <v>1741</v>
      </c>
      <c r="AB1001" t="s">
        <v>1742</v>
      </c>
      <c r="AG1001" t="str">
        <f>VLOOKUP(F1001,TD_AJUSTE!$A$2:$D$780,3,0)</f>
        <v xml:space="preserve">BOLA DE FUTEBOL DE CAMPO </v>
      </c>
      <c r="AH1001" t="str">
        <f>VLOOKUP(F1001,TD_AJUSTE!$A$2:$D$780,4,0)</f>
        <v>Material Esportivo</v>
      </c>
    </row>
    <row r="1002" spans="1:34" x14ac:dyDescent="0.25">
      <c r="A1002">
        <v>1001</v>
      </c>
      <c r="F1002" t="s">
        <v>1901</v>
      </c>
      <c r="G1002" t="s">
        <v>1755</v>
      </c>
      <c r="H1002" t="s">
        <v>1756</v>
      </c>
      <c r="I1002" t="s">
        <v>64</v>
      </c>
      <c r="L1002" t="s">
        <v>65</v>
      </c>
      <c r="M1002">
        <v>10</v>
      </c>
      <c r="O1002">
        <v>187.79</v>
      </c>
      <c r="P1002">
        <v>1877.9</v>
      </c>
      <c r="Q1002">
        <v>15397460</v>
      </c>
      <c r="R1002" t="str">
        <f t="shared" si="30"/>
        <v>153974</v>
      </c>
      <c r="S1002" t="str">
        <f t="shared" si="31"/>
        <v>1539</v>
      </c>
      <c r="V1002" t="s">
        <v>52</v>
      </c>
      <c r="Y1002" t="s">
        <v>1740</v>
      </c>
      <c r="Z1002">
        <v>956772</v>
      </c>
      <c r="AA1002" t="s">
        <v>1741</v>
      </c>
      <c r="AB1002" t="s">
        <v>1742</v>
      </c>
      <c r="AG1002" t="str">
        <f>VLOOKUP(F1002,TD_AJUSTE!$A$2:$D$780,3,0)</f>
        <v>BOLA DE FUTSAL</v>
      </c>
      <c r="AH1002" t="str">
        <f>VLOOKUP(F1002,TD_AJUSTE!$A$2:$D$780,4,0)</f>
        <v>Material Esportivo</v>
      </c>
    </row>
    <row r="1003" spans="1:34" x14ac:dyDescent="0.25">
      <c r="A1003">
        <v>1002</v>
      </c>
      <c r="F1003" t="s">
        <v>3234</v>
      </c>
      <c r="G1003" t="s">
        <v>1757</v>
      </c>
      <c r="H1003" t="s">
        <v>1758</v>
      </c>
      <c r="I1003" t="s">
        <v>32</v>
      </c>
      <c r="L1003" t="s">
        <v>33</v>
      </c>
      <c r="M1003">
        <v>270</v>
      </c>
      <c r="O1003">
        <v>40</v>
      </c>
      <c r="P1003">
        <v>10800</v>
      </c>
      <c r="Q1003">
        <v>15397643</v>
      </c>
      <c r="R1003" t="str">
        <f t="shared" si="30"/>
        <v>153976</v>
      </c>
      <c r="S1003" t="str">
        <f t="shared" si="31"/>
        <v>1539</v>
      </c>
      <c r="V1003" t="s">
        <v>52</v>
      </c>
      <c r="Y1003" t="s">
        <v>1740</v>
      </c>
      <c r="Z1003">
        <v>956772</v>
      </c>
      <c r="AA1003" t="s">
        <v>1741</v>
      </c>
      <c r="AB1003" t="s">
        <v>1742</v>
      </c>
      <c r="AG1003" t="str">
        <f>VLOOKUP(F1003,TD_AJUSTE!$A$2:$D$780,3,0)</f>
        <v>ALIMENTAÇÃO</v>
      </c>
      <c r="AH1003" t="str">
        <f>VLOOKUP(F1003,TD_AJUSTE!$A$2:$D$780,4,0)</f>
        <v>Alimentação</v>
      </c>
    </row>
    <row r="1004" spans="1:34" x14ac:dyDescent="0.25">
      <c r="A1004">
        <v>1003</v>
      </c>
      <c r="F1004" t="s">
        <v>3472</v>
      </c>
      <c r="G1004" t="s">
        <v>1759</v>
      </c>
      <c r="H1004" t="s">
        <v>1760</v>
      </c>
      <c r="I1004" t="s">
        <v>32</v>
      </c>
      <c r="L1004" t="s">
        <v>33</v>
      </c>
      <c r="M1004">
        <v>198</v>
      </c>
      <c r="O1004">
        <v>2198.5300000000002</v>
      </c>
      <c r="P1004">
        <v>435308.94</v>
      </c>
      <c r="Q1004">
        <v>15397640</v>
      </c>
      <c r="R1004" t="str">
        <f t="shared" si="30"/>
        <v>153976</v>
      </c>
      <c r="S1004" t="str">
        <f t="shared" si="31"/>
        <v>1539</v>
      </c>
      <c r="V1004" t="s">
        <v>52</v>
      </c>
      <c r="Y1004" t="s">
        <v>1740</v>
      </c>
      <c r="Z1004">
        <v>956772</v>
      </c>
      <c r="AA1004" t="s">
        <v>1741</v>
      </c>
      <c r="AB1004" t="s">
        <v>1742</v>
      </c>
      <c r="AG1004">
        <f>VLOOKUP(F1004,TD_AJUSTE!$A$2:$D$780,3,0)</f>
        <v>0</v>
      </c>
      <c r="AH1004">
        <f>VLOOKUP(F1004,TD_AJUSTE!$A$2:$D$780,4,0)</f>
        <v>0</v>
      </c>
    </row>
    <row r="1005" spans="1:34" x14ac:dyDescent="0.25">
      <c r="A1005">
        <v>1004</v>
      </c>
      <c r="F1005" t="s">
        <v>3238</v>
      </c>
      <c r="G1005" t="s">
        <v>1761</v>
      </c>
      <c r="H1005" t="s">
        <v>1762</v>
      </c>
      <c r="I1005" t="s">
        <v>32</v>
      </c>
      <c r="L1005" t="s">
        <v>33</v>
      </c>
      <c r="M1005">
        <v>1170</v>
      </c>
      <c r="O1005">
        <v>26</v>
      </c>
      <c r="P1005">
        <v>30420</v>
      </c>
      <c r="Q1005">
        <v>15397657</v>
      </c>
      <c r="R1005" t="str">
        <f t="shared" si="30"/>
        <v>153976</v>
      </c>
      <c r="S1005" t="str">
        <f t="shared" si="31"/>
        <v>1539</v>
      </c>
      <c r="V1005" t="s">
        <v>52</v>
      </c>
      <c r="Y1005" t="s">
        <v>1740</v>
      </c>
      <c r="Z1005">
        <v>956772</v>
      </c>
      <c r="AA1005" t="s">
        <v>1741</v>
      </c>
      <c r="AB1005" t="s">
        <v>1742</v>
      </c>
      <c r="AG1005">
        <f>VLOOKUP(F1005,TD_AJUSTE!$A$2:$D$780,3,0)</f>
        <v>0</v>
      </c>
      <c r="AH1005">
        <f>VLOOKUP(F1005,TD_AJUSTE!$A$2:$D$780,4,0)</f>
        <v>0</v>
      </c>
    </row>
    <row r="1006" spans="1:34" x14ac:dyDescent="0.25">
      <c r="A1006">
        <v>1005</v>
      </c>
      <c r="F1006" t="s">
        <v>3473</v>
      </c>
      <c r="G1006" t="s">
        <v>1763</v>
      </c>
      <c r="H1006" t="s">
        <v>1764</v>
      </c>
      <c r="I1006" t="s">
        <v>32</v>
      </c>
      <c r="L1006" t="s">
        <v>33</v>
      </c>
      <c r="M1006">
        <v>6128</v>
      </c>
      <c r="O1006">
        <v>5.9</v>
      </c>
      <c r="P1006">
        <v>36155.199999999997</v>
      </c>
      <c r="Q1006">
        <v>15397639</v>
      </c>
      <c r="R1006" t="str">
        <f t="shared" si="30"/>
        <v>153976</v>
      </c>
      <c r="S1006" t="str">
        <f t="shared" si="31"/>
        <v>1539</v>
      </c>
      <c r="V1006" t="s">
        <v>52</v>
      </c>
      <c r="Y1006" t="s">
        <v>1740</v>
      </c>
      <c r="Z1006">
        <v>956772</v>
      </c>
      <c r="AA1006" t="s">
        <v>1741</v>
      </c>
      <c r="AB1006" t="s">
        <v>1742</v>
      </c>
      <c r="AG1006">
        <f>VLOOKUP(F1006,TD_AJUSTE!$A$2:$D$780,3,0)</f>
        <v>0</v>
      </c>
      <c r="AH1006">
        <f>VLOOKUP(F1006,TD_AJUSTE!$A$2:$D$780,4,0)</f>
        <v>0</v>
      </c>
    </row>
    <row r="1007" spans="1:34" x14ac:dyDescent="0.25">
      <c r="A1007">
        <v>1006</v>
      </c>
      <c r="F1007" t="s">
        <v>3474</v>
      </c>
      <c r="G1007" t="s">
        <v>1765</v>
      </c>
      <c r="H1007" t="s">
        <v>1766</v>
      </c>
      <c r="I1007" t="s">
        <v>32</v>
      </c>
      <c r="L1007" t="s">
        <v>120</v>
      </c>
      <c r="M1007">
        <v>600</v>
      </c>
      <c r="O1007">
        <v>84.73</v>
      </c>
      <c r="P1007">
        <v>50840</v>
      </c>
      <c r="Q1007">
        <v>15397654</v>
      </c>
      <c r="R1007" t="str">
        <f t="shared" si="30"/>
        <v>153976</v>
      </c>
      <c r="S1007" t="str">
        <f t="shared" si="31"/>
        <v>1539</v>
      </c>
      <c r="V1007" t="s">
        <v>52</v>
      </c>
      <c r="Y1007" t="s">
        <v>1740</v>
      </c>
      <c r="Z1007">
        <v>956772</v>
      </c>
      <c r="AA1007" t="s">
        <v>1741</v>
      </c>
      <c r="AB1007" t="s">
        <v>1742</v>
      </c>
      <c r="AG1007">
        <f>VLOOKUP(F1007,TD_AJUSTE!$A$2:$D$780,3,0)</f>
        <v>0</v>
      </c>
      <c r="AH1007">
        <f>VLOOKUP(F1007,TD_AJUSTE!$A$2:$D$780,4,0)</f>
        <v>0</v>
      </c>
    </row>
    <row r="1008" spans="1:34" x14ac:dyDescent="0.25">
      <c r="A1008">
        <v>1007</v>
      </c>
      <c r="F1008" t="s">
        <v>1767</v>
      </c>
      <c r="G1008" t="s">
        <v>1767</v>
      </c>
      <c r="H1008" t="s">
        <v>1767</v>
      </c>
      <c r="I1008" t="s">
        <v>32</v>
      </c>
      <c r="L1008" t="s">
        <v>33</v>
      </c>
      <c r="M1008">
        <v>6</v>
      </c>
      <c r="O1008">
        <v>4000</v>
      </c>
      <c r="P1008">
        <v>24000</v>
      </c>
      <c r="Q1008">
        <v>15397631</v>
      </c>
      <c r="R1008" t="str">
        <f t="shared" si="30"/>
        <v>153976</v>
      </c>
      <c r="S1008" t="str">
        <f t="shared" si="31"/>
        <v>1539</v>
      </c>
      <c r="V1008" t="s">
        <v>52</v>
      </c>
      <c r="Y1008" t="s">
        <v>1740</v>
      </c>
      <c r="Z1008">
        <v>956772</v>
      </c>
      <c r="AA1008" t="s">
        <v>1741</v>
      </c>
      <c r="AB1008" t="s">
        <v>1742</v>
      </c>
      <c r="AG1008">
        <f>VLOOKUP(F1008,TD_AJUSTE!$A$2:$D$780,3,0)</f>
        <v>0</v>
      </c>
      <c r="AH1008">
        <f>VLOOKUP(F1008,TD_AJUSTE!$A$2:$D$780,4,0)</f>
        <v>0</v>
      </c>
    </row>
    <row r="1009" spans="1:34" x14ac:dyDescent="0.25">
      <c r="A1009">
        <v>1008</v>
      </c>
      <c r="F1009" t="s">
        <v>3473</v>
      </c>
      <c r="G1009" t="s">
        <v>1768</v>
      </c>
      <c r="H1009" t="s">
        <v>1769</v>
      </c>
      <c r="I1009" t="s">
        <v>32</v>
      </c>
      <c r="L1009" t="s">
        <v>33</v>
      </c>
      <c r="M1009">
        <v>12</v>
      </c>
      <c r="O1009">
        <v>2500</v>
      </c>
      <c r="P1009">
        <v>30000</v>
      </c>
      <c r="Q1009">
        <v>15397635</v>
      </c>
      <c r="R1009" t="str">
        <f t="shared" si="30"/>
        <v>153976</v>
      </c>
      <c r="S1009" t="str">
        <f t="shared" si="31"/>
        <v>1539</v>
      </c>
      <c r="V1009" t="s">
        <v>52</v>
      </c>
      <c r="Y1009" t="s">
        <v>1740</v>
      </c>
      <c r="Z1009">
        <v>956772</v>
      </c>
      <c r="AA1009" t="s">
        <v>1741</v>
      </c>
      <c r="AB1009" t="s">
        <v>1742</v>
      </c>
      <c r="AG1009">
        <f>VLOOKUP(F1009,TD_AJUSTE!$A$2:$D$780,3,0)</f>
        <v>0</v>
      </c>
      <c r="AH1009">
        <f>VLOOKUP(F1009,TD_AJUSTE!$A$2:$D$780,4,0)</f>
        <v>0</v>
      </c>
    </row>
    <row r="1010" spans="1:34" x14ac:dyDescent="0.25">
      <c r="A1010">
        <v>1009</v>
      </c>
      <c r="F1010" t="s">
        <v>3475</v>
      </c>
      <c r="G1010" t="s">
        <v>1770</v>
      </c>
      <c r="H1010" t="s">
        <v>1771</v>
      </c>
      <c r="I1010" t="s">
        <v>64</v>
      </c>
      <c r="L1010" t="s">
        <v>65</v>
      </c>
      <c r="M1010">
        <v>10</v>
      </c>
      <c r="O1010">
        <v>239.9</v>
      </c>
      <c r="P1010">
        <v>2399</v>
      </c>
      <c r="Q1010">
        <v>15397466</v>
      </c>
      <c r="R1010" t="str">
        <f t="shared" si="30"/>
        <v>153974</v>
      </c>
      <c r="S1010" t="str">
        <f t="shared" si="31"/>
        <v>1539</v>
      </c>
      <c r="V1010" t="s">
        <v>52</v>
      </c>
      <c r="Y1010" t="s">
        <v>1740</v>
      </c>
      <c r="Z1010">
        <v>956772</v>
      </c>
      <c r="AA1010" t="s">
        <v>1741</v>
      </c>
      <c r="AB1010" t="s">
        <v>1742</v>
      </c>
      <c r="AG1010" t="str">
        <f>VLOOKUP(F1010,TD_AJUSTE!$A$2:$D$780,3,0)</f>
        <v>BOLA DE FUTVOLEI</v>
      </c>
      <c r="AH1010" t="str">
        <f>VLOOKUP(F1010,TD_AJUSTE!$A$2:$D$780,4,0)</f>
        <v>Material Esportivo</v>
      </c>
    </row>
    <row r="1011" spans="1:34" x14ac:dyDescent="0.25">
      <c r="A1011">
        <v>1010</v>
      </c>
      <c r="F1011" t="s">
        <v>3442</v>
      </c>
      <c r="G1011" t="s">
        <v>151</v>
      </c>
      <c r="H1011" t="s">
        <v>152</v>
      </c>
      <c r="I1011" t="s">
        <v>64</v>
      </c>
      <c r="L1011" t="s">
        <v>65</v>
      </c>
      <c r="M1011">
        <v>10</v>
      </c>
      <c r="O1011">
        <v>142</v>
      </c>
      <c r="P1011">
        <v>1420</v>
      </c>
      <c r="Q1011">
        <v>15397547</v>
      </c>
      <c r="R1011" t="str">
        <f t="shared" si="30"/>
        <v>153975</v>
      </c>
      <c r="S1011" t="str">
        <f t="shared" si="31"/>
        <v>1539</v>
      </c>
      <c r="V1011" t="s">
        <v>52</v>
      </c>
      <c r="Y1011" t="s">
        <v>1740</v>
      </c>
      <c r="Z1011">
        <v>956772</v>
      </c>
      <c r="AA1011" t="s">
        <v>1741</v>
      </c>
      <c r="AB1011" t="s">
        <v>1742</v>
      </c>
      <c r="AG1011" t="str">
        <f>VLOOKUP(F1011,TD_AJUSTE!$A$2:$D$780,3,0)</f>
        <v>BOLA DE VOLEI</v>
      </c>
      <c r="AH1011" t="str">
        <f>VLOOKUP(F1011,TD_AJUSTE!$A$2:$D$780,4,0)</f>
        <v>Material Esportivo</v>
      </c>
    </row>
    <row r="1012" spans="1:34" x14ac:dyDescent="0.25">
      <c r="A1012">
        <v>1011</v>
      </c>
      <c r="F1012" t="s">
        <v>3154</v>
      </c>
      <c r="G1012" t="s">
        <v>1772</v>
      </c>
      <c r="H1012" t="s">
        <v>1773</v>
      </c>
      <c r="I1012" t="s">
        <v>32</v>
      </c>
      <c r="L1012" t="s">
        <v>33</v>
      </c>
      <c r="M1012">
        <v>24</v>
      </c>
      <c r="O1012">
        <v>260</v>
      </c>
      <c r="P1012">
        <v>6240</v>
      </c>
      <c r="Q1012">
        <v>15397658</v>
      </c>
      <c r="R1012" t="str">
        <f t="shared" si="30"/>
        <v>153976</v>
      </c>
      <c r="S1012" t="str">
        <f t="shared" si="31"/>
        <v>1539</v>
      </c>
      <c r="V1012" t="s">
        <v>52</v>
      </c>
      <c r="Y1012" t="s">
        <v>1740</v>
      </c>
      <c r="Z1012">
        <v>956772</v>
      </c>
      <c r="AA1012" t="s">
        <v>1741</v>
      </c>
      <c r="AB1012" t="s">
        <v>1742</v>
      </c>
      <c r="AG1012" t="str">
        <f>VLOOKUP(F1012,TD_AJUSTE!$A$2:$D$780,3,0)</f>
        <v>BANHEIRO QUÍMICO (LOCAÇÃO)</v>
      </c>
      <c r="AH1012">
        <f>VLOOKUP(F1012,TD_AJUSTE!$A$2:$D$780,4,0)</f>
        <v>0</v>
      </c>
    </row>
    <row r="1013" spans="1:34" x14ac:dyDescent="0.25">
      <c r="A1013">
        <v>1012</v>
      </c>
      <c r="F1013" t="s">
        <v>1901</v>
      </c>
      <c r="G1013" t="s">
        <v>1774</v>
      </c>
      <c r="H1013" t="s">
        <v>1775</v>
      </c>
      <c r="I1013" t="s">
        <v>64</v>
      </c>
      <c r="L1013" t="s">
        <v>65</v>
      </c>
      <c r="M1013">
        <v>10</v>
      </c>
      <c r="O1013">
        <v>199.99</v>
      </c>
      <c r="P1013">
        <v>1999.9</v>
      </c>
      <c r="Q1013">
        <v>15397465</v>
      </c>
      <c r="R1013" t="str">
        <f t="shared" si="30"/>
        <v>153974</v>
      </c>
      <c r="S1013" t="str">
        <f t="shared" si="31"/>
        <v>1539</v>
      </c>
      <c r="V1013" t="s">
        <v>52</v>
      </c>
      <c r="Y1013" t="s">
        <v>1740</v>
      </c>
      <c r="Z1013">
        <v>956772</v>
      </c>
      <c r="AA1013" t="s">
        <v>1741</v>
      </c>
      <c r="AB1013" t="s">
        <v>1742</v>
      </c>
      <c r="AG1013" t="str">
        <f>VLOOKUP(F1013,TD_AJUSTE!$A$2:$D$780,3,0)</f>
        <v>BOLA DE FUTSAL</v>
      </c>
      <c r="AH1013" t="str">
        <f>VLOOKUP(F1013,TD_AJUSTE!$A$2:$D$780,4,0)</f>
        <v>Material Esportivo</v>
      </c>
    </row>
    <row r="1014" spans="1:34" x14ac:dyDescent="0.25">
      <c r="A1014">
        <v>1013</v>
      </c>
      <c r="F1014" t="s">
        <v>3476</v>
      </c>
      <c r="G1014" t="s">
        <v>1776</v>
      </c>
      <c r="H1014" t="s">
        <v>1777</v>
      </c>
      <c r="I1014" t="s">
        <v>32</v>
      </c>
      <c r="L1014" t="s">
        <v>33</v>
      </c>
      <c r="M1014">
        <v>6</v>
      </c>
      <c r="O1014">
        <v>3200</v>
      </c>
      <c r="P1014">
        <v>19200</v>
      </c>
      <c r="Q1014">
        <v>15397670</v>
      </c>
      <c r="R1014" t="str">
        <f t="shared" si="30"/>
        <v>153976</v>
      </c>
      <c r="S1014" t="str">
        <f t="shared" si="31"/>
        <v>1539</v>
      </c>
      <c r="V1014" t="s">
        <v>52</v>
      </c>
      <c r="Y1014" t="s">
        <v>1740</v>
      </c>
      <c r="Z1014">
        <v>956772</v>
      </c>
      <c r="AA1014" t="s">
        <v>1741</v>
      </c>
      <c r="AB1014" t="s">
        <v>1742</v>
      </c>
      <c r="AG1014">
        <f>VLOOKUP(F1014,TD_AJUSTE!$A$2:$D$780,3,0)</f>
        <v>0</v>
      </c>
      <c r="AH1014">
        <f>VLOOKUP(F1014,TD_AJUSTE!$A$2:$D$780,4,0)</f>
        <v>0</v>
      </c>
    </row>
    <row r="1015" spans="1:34" x14ac:dyDescent="0.25">
      <c r="A1015">
        <v>1014</v>
      </c>
      <c r="F1015" t="s">
        <v>3174</v>
      </c>
      <c r="G1015" t="s">
        <v>1778</v>
      </c>
      <c r="H1015" t="s">
        <v>1779</v>
      </c>
      <c r="I1015" t="s">
        <v>64</v>
      </c>
      <c r="L1015" t="s">
        <v>65</v>
      </c>
      <c r="M1015">
        <v>10</v>
      </c>
      <c r="O1015">
        <v>222.2</v>
      </c>
      <c r="P1015">
        <v>2222</v>
      </c>
      <c r="Q1015">
        <v>15397550</v>
      </c>
      <c r="R1015" t="str">
        <f t="shared" si="30"/>
        <v>153975</v>
      </c>
      <c r="S1015" t="str">
        <f t="shared" si="31"/>
        <v>1539</v>
      </c>
      <c r="V1015" t="s">
        <v>52</v>
      </c>
      <c r="Y1015" t="s">
        <v>1740</v>
      </c>
      <c r="Z1015">
        <v>956772</v>
      </c>
      <c r="AA1015" t="s">
        <v>1741</v>
      </c>
      <c r="AB1015" t="s">
        <v>1742</v>
      </c>
      <c r="AG1015" t="str">
        <f>VLOOKUP(F1015,TD_AJUSTE!$A$2:$D$780,3,0)</f>
        <v>BOLA DE BASQUETE</v>
      </c>
      <c r="AH1015" t="str">
        <f>VLOOKUP(F1015,TD_AJUSTE!$A$2:$D$780,4,0)</f>
        <v>MATERIAL ESPORTIVO</v>
      </c>
    </row>
    <row r="1016" spans="1:34" x14ac:dyDescent="0.25">
      <c r="A1016">
        <v>1015</v>
      </c>
      <c r="F1016" t="s">
        <v>3087</v>
      </c>
      <c r="G1016" t="s">
        <v>1780</v>
      </c>
      <c r="H1016" t="s">
        <v>1781</v>
      </c>
      <c r="I1016" t="s">
        <v>64</v>
      </c>
      <c r="L1016" t="s">
        <v>102</v>
      </c>
      <c r="M1016">
        <v>1</v>
      </c>
      <c r="O1016">
        <v>293281.93</v>
      </c>
      <c r="P1016">
        <v>293281.93</v>
      </c>
      <c r="Q1016">
        <v>15284726</v>
      </c>
      <c r="R1016" t="str">
        <f t="shared" si="30"/>
        <v>152847</v>
      </c>
      <c r="S1016" t="str">
        <f t="shared" si="31"/>
        <v>1528</v>
      </c>
      <c r="V1016" t="s">
        <v>407</v>
      </c>
      <c r="Y1016" t="s">
        <v>1782</v>
      </c>
      <c r="Z1016">
        <v>961727</v>
      </c>
      <c r="AA1016" t="s">
        <v>1783</v>
      </c>
      <c r="AB1016" t="s">
        <v>1781</v>
      </c>
      <c r="AG1016" t="str">
        <f>VLOOKUP(F1016,TD_AJUSTE!$A$2:$D$780,3,0)</f>
        <v>ERRO</v>
      </c>
      <c r="AH1016">
        <f>VLOOKUP(F1016,TD_AJUSTE!$A$2:$D$780,4,0)</f>
        <v>0</v>
      </c>
    </row>
    <row r="1017" spans="1:34" x14ac:dyDescent="0.25">
      <c r="A1017">
        <v>1195</v>
      </c>
      <c r="F1017" t="s">
        <v>1617</v>
      </c>
      <c r="G1017" t="s">
        <v>1784</v>
      </c>
      <c r="H1017" t="s">
        <v>1785</v>
      </c>
      <c r="I1017" t="s">
        <v>32</v>
      </c>
      <c r="L1017" t="s">
        <v>33</v>
      </c>
      <c r="M1017">
        <v>12</v>
      </c>
      <c r="O1017">
        <v>3000</v>
      </c>
      <c r="P1017">
        <v>36000</v>
      </c>
      <c r="Q1017">
        <v>15430347</v>
      </c>
      <c r="R1017" t="str">
        <f t="shared" si="30"/>
        <v>154303</v>
      </c>
      <c r="S1017" t="str">
        <f t="shared" si="31"/>
        <v>1543</v>
      </c>
      <c r="V1017" t="s">
        <v>34</v>
      </c>
      <c r="Y1017" t="s">
        <v>728</v>
      </c>
      <c r="Z1017">
        <v>958540</v>
      </c>
      <c r="AA1017" t="s">
        <v>729</v>
      </c>
      <c r="AB1017" t="s">
        <v>730</v>
      </c>
      <c r="AG1017">
        <f>VLOOKUP(F1017,TD_AJUSTE!$A$2:$D$780,3,0)</f>
        <v>0</v>
      </c>
      <c r="AH1017">
        <f>VLOOKUP(F1017,TD_AJUSTE!$A$2:$D$780,4,0)</f>
        <v>0</v>
      </c>
    </row>
    <row r="1018" spans="1:34" x14ac:dyDescent="0.25">
      <c r="A1018">
        <v>402</v>
      </c>
      <c r="F1018" t="s">
        <v>1617</v>
      </c>
      <c r="G1018" t="s">
        <v>1786</v>
      </c>
      <c r="H1018" t="s">
        <v>1787</v>
      </c>
      <c r="I1018" t="s">
        <v>32</v>
      </c>
      <c r="L1018" t="s">
        <v>33</v>
      </c>
      <c r="M1018">
        <v>24</v>
      </c>
      <c r="O1018">
        <v>2900</v>
      </c>
      <c r="P1018">
        <v>69600</v>
      </c>
      <c r="Q1018">
        <v>15359903</v>
      </c>
      <c r="R1018" t="str">
        <f t="shared" si="30"/>
        <v>153599</v>
      </c>
      <c r="S1018" t="str">
        <f t="shared" si="31"/>
        <v>1535</v>
      </c>
      <c r="V1018" t="s">
        <v>34</v>
      </c>
      <c r="Y1018" t="s">
        <v>235</v>
      </c>
      <c r="Z1018">
        <v>955816</v>
      </c>
      <c r="AA1018" t="s">
        <v>236</v>
      </c>
      <c r="AB1018" t="s">
        <v>237</v>
      </c>
      <c r="AG1018">
        <f>VLOOKUP(F1018,TD_AJUSTE!$A$2:$D$780,3,0)</f>
        <v>0</v>
      </c>
      <c r="AH1018">
        <f>VLOOKUP(F1018,TD_AJUSTE!$A$2:$D$780,4,0)</f>
        <v>0</v>
      </c>
    </row>
    <row r="1019" spans="1:34" x14ac:dyDescent="0.25">
      <c r="A1019">
        <v>1132</v>
      </c>
      <c r="F1019" t="s">
        <v>3477</v>
      </c>
      <c r="G1019" t="s">
        <v>1788</v>
      </c>
      <c r="H1019" t="s">
        <v>1789</v>
      </c>
      <c r="I1019" t="s">
        <v>32</v>
      </c>
      <c r="L1019" t="s">
        <v>33</v>
      </c>
      <c r="M1019">
        <v>11</v>
      </c>
      <c r="O1019">
        <v>3000</v>
      </c>
      <c r="P1019">
        <v>33000</v>
      </c>
      <c r="Q1019">
        <v>15471111</v>
      </c>
      <c r="R1019" t="str">
        <f t="shared" si="30"/>
        <v>154711</v>
      </c>
      <c r="S1019" t="str">
        <f t="shared" si="31"/>
        <v>1547</v>
      </c>
      <c r="V1019" t="s">
        <v>34</v>
      </c>
      <c r="Y1019" t="s">
        <v>955</v>
      </c>
      <c r="Z1019">
        <v>957284</v>
      </c>
      <c r="AA1019" t="s">
        <v>729</v>
      </c>
      <c r="AB1019" t="s">
        <v>956</v>
      </c>
      <c r="AG1019">
        <f>VLOOKUP(F1019,TD_AJUSTE!$A$2:$D$780,3,0)</f>
        <v>0</v>
      </c>
      <c r="AH1019">
        <f>VLOOKUP(F1019,TD_AJUSTE!$A$2:$D$780,4,0)</f>
        <v>0</v>
      </c>
    </row>
    <row r="1020" spans="1:34" x14ac:dyDescent="0.25">
      <c r="A1020">
        <v>484</v>
      </c>
      <c r="F1020" t="s">
        <v>1284</v>
      </c>
      <c r="G1020" t="s">
        <v>1284</v>
      </c>
      <c r="H1020" t="s">
        <v>1285</v>
      </c>
      <c r="I1020" t="s">
        <v>32</v>
      </c>
      <c r="L1020" t="s">
        <v>33</v>
      </c>
      <c r="M1020">
        <v>10</v>
      </c>
      <c r="O1020">
        <v>2600</v>
      </c>
      <c r="P1020">
        <v>26000</v>
      </c>
      <c r="Q1020">
        <v>15420792</v>
      </c>
      <c r="R1020" t="str">
        <f t="shared" si="30"/>
        <v>154207</v>
      </c>
      <c r="S1020" t="str">
        <f t="shared" si="31"/>
        <v>1542</v>
      </c>
      <c r="V1020" t="s">
        <v>34</v>
      </c>
      <c r="Y1020" t="s">
        <v>238</v>
      </c>
      <c r="Z1020">
        <v>955910</v>
      </c>
      <c r="AA1020" t="s">
        <v>236</v>
      </c>
      <c r="AB1020" t="s">
        <v>239</v>
      </c>
      <c r="AG1020" t="str">
        <f>VLOOKUP(F1020,TD_AJUSTE!$A$2:$D$780,3,0)</f>
        <v>FOTÓGRAFO</v>
      </c>
      <c r="AH1020" t="str">
        <f>VLOOKUP(F1020,TD_AJUSTE!$A$2:$D$780,4,0)</f>
        <v>Comunicação</v>
      </c>
    </row>
    <row r="1021" spans="1:34" x14ac:dyDescent="0.25">
      <c r="A1021">
        <v>1626</v>
      </c>
      <c r="F1021" t="s">
        <v>1284</v>
      </c>
      <c r="G1021" t="s">
        <v>1284</v>
      </c>
      <c r="H1021" t="s">
        <v>1284</v>
      </c>
      <c r="I1021" t="s">
        <v>32</v>
      </c>
      <c r="L1021" t="s">
        <v>33</v>
      </c>
      <c r="M1021">
        <v>9</v>
      </c>
      <c r="O1021">
        <v>700</v>
      </c>
      <c r="P1021">
        <v>6300</v>
      </c>
      <c r="Q1021">
        <v>15472777</v>
      </c>
      <c r="R1021" t="str">
        <f t="shared" si="30"/>
        <v>154727</v>
      </c>
      <c r="S1021" t="str">
        <f t="shared" si="31"/>
        <v>1547</v>
      </c>
      <c r="V1021" t="s">
        <v>34</v>
      </c>
      <c r="Y1021" t="s">
        <v>40</v>
      </c>
      <c r="Z1021">
        <v>963075</v>
      </c>
      <c r="AA1021" t="s">
        <v>41</v>
      </c>
      <c r="AB1021" t="s">
        <v>42</v>
      </c>
      <c r="AG1021" t="str">
        <f>VLOOKUP(F1021,TD_AJUSTE!$A$2:$D$780,3,0)</f>
        <v>FOTÓGRAFO</v>
      </c>
      <c r="AH1021" t="str">
        <f>VLOOKUP(F1021,TD_AJUSTE!$A$2:$D$780,4,0)</f>
        <v>Comunicação</v>
      </c>
    </row>
    <row r="1022" spans="1:34" x14ac:dyDescent="0.25">
      <c r="A1022">
        <v>1661</v>
      </c>
      <c r="F1022" t="s">
        <v>1284</v>
      </c>
      <c r="G1022" t="s">
        <v>1284</v>
      </c>
      <c r="H1022" t="s">
        <v>1284</v>
      </c>
      <c r="I1022" t="s">
        <v>32</v>
      </c>
      <c r="L1022" t="s">
        <v>33</v>
      </c>
      <c r="M1022">
        <v>7</v>
      </c>
      <c r="O1022">
        <v>700</v>
      </c>
      <c r="P1022">
        <v>4900</v>
      </c>
      <c r="Q1022">
        <v>15486678</v>
      </c>
      <c r="R1022" t="str">
        <f t="shared" si="30"/>
        <v>154866</v>
      </c>
      <c r="S1022" t="str">
        <f t="shared" si="31"/>
        <v>1548</v>
      </c>
      <c r="V1022" t="s">
        <v>34</v>
      </c>
      <c r="Y1022" t="s">
        <v>231</v>
      </c>
      <c r="Z1022">
        <v>962320</v>
      </c>
      <c r="AA1022" t="s">
        <v>41</v>
      </c>
      <c r="AB1022" t="s">
        <v>232</v>
      </c>
      <c r="AG1022" t="str">
        <f>VLOOKUP(F1022,TD_AJUSTE!$A$2:$D$780,3,0)</f>
        <v>FOTÓGRAFO</v>
      </c>
      <c r="AH1022" t="str">
        <f>VLOOKUP(F1022,TD_AJUSTE!$A$2:$D$780,4,0)</f>
        <v>Comunicação</v>
      </c>
    </row>
    <row r="1023" spans="1:34" x14ac:dyDescent="0.25">
      <c r="A1023">
        <v>436</v>
      </c>
      <c r="F1023" t="s">
        <v>1284</v>
      </c>
      <c r="G1023" t="s">
        <v>1790</v>
      </c>
      <c r="H1023" t="s">
        <v>1791</v>
      </c>
      <c r="I1023" t="s">
        <v>32</v>
      </c>
      <c r="L1023" t="s">
        <v>33</v>
      </c>
      <c r="M1023">
        <v>20</v>
      </c>
      <c r="O1023">
        <v>2600</v>
      </c>
      <c r="P1023">
        <v>52000</v>
      </c>
      <c r="Q1023">
        <v>15359995</v>
      </c>
      <c r="R1023" t="str">
        <f t="shared" si="30"/>
        <v>153599</v>
      </c>
      <c r="S1023" t="str">
        <f t="shared" si="31"/>
        <v>1535</v>
      </c>
      <c r="V1023" t="s">
        <v>34</v>
      </c>
      <c r="Y1023" t="s">
        <v>235</v>
      </c>
      <c r="Z1023">
        <v>955816</v>
      </c>
      <c r="AA1023" t="s">
        <v>236</v>
      </c>
      <c r="AB1023" t="s">
        <v>237</v>
      </c>
      <c r="AG1023" t="str">
        <f>VLOOKUP(F1023,TD_AJUSTE!$A$2:$D$780,3,0)</f>
        <v>FOTÓGRAFO</v>
      </c>
      <c r="AH1023" t="str">
        <f>VLOOKUP(F1023,TD_AJUSTE!$A$2:$D$780,4,0)</f>
        <v>Comunicação</v>
      </c>
    </row>
    <row r="1024" spans="1:34" x14ac:dyDescent="0.25">
      <c r="A1024">
        <v>1154</v>
      </c>
      <c r="F1024" t="s">
        <v>1284</v>
      </c>
      <c r="G1024" t="s">
        <v>1792</v>
      </c>
      <c r="H1024" t="s">
        <v>1793</v>
      </c>
      <c r="I1024" t="s">
        <v>32</v>
      </c>
      <c r="L1024" t="s">
        <v>33</v>
      </c>
      <c r="M1024">
        <v>8</v>
      </c>
      <c r="O1024">
        <v>700</v>
      </c>
      <c r="P1024">
        <v>5600</v>
      </c>
      <c r="Q1024">
        <v>15488879</v>
      </c>
      <c r="R1024" t="str">
        <f t="shared" si="30"/>
        <v>154888</v>
      </c>
      <c r="S1024" t="str">
        <f t="shared" si="31"/>
        <v>1548</v>
      </c>
      <c r="V1024" t="s">
        <v>34</v>
      </c>
      <c r="Y1024" t="s">
        <v>263</v>
      </c>
      <c r="Z1024">
        <v>959227</v>
      </c>
      <c r="AA1024" t="s">
        <v>264</v>
      </c>
      <c r="AB1024" t="s">
        <v>265</v>
      </c>
      <c r="AG1024" t="str">
        <f>VLOOKUP(F1024,TD_AJUSTE!$A$2:$D$780,3,0)</f>
        <v>FOTÓGRAFO</v>
      </c>
      <c r="AH1024" t="str">
        <f>VLOOKUP(F1024,TD_AJUSTE!$A$2:$D$780,4,0)</f>
        <v>Comunicação</v>
      </c>
    </row>
    <row r="1025" spans="1:34" x14ac:dyDescent="0.25">
      <c r="A1025">
        <v>1515</v>
      </c>
      <c r="F1025" t="s">
        <v>1284</v>
      </c>
      <c r="G1025" t="s">
        <v>1794</v>
      </c>
      <c r="H1025" t="s">
        <v>1794</v>
      </c>
      <c r="I1025" t="s">
        <v>32</v>
      </c>
      <c r="L1025" t="s">
        <v>33</v>
      </c>
      <c r="M1025">
        <v>18</v>
      </c>
      <c r="O1025">
        <v>700</v>
      </c>
      <c r="P1025">
        <v>12600</v>
      </c>
      <c r="Q1025">
        <v>15487072</v>
      </c>
      <c r="R1025" t="str">
        <f t="shared" si="30"/>
        <v>154870</v>
      </c>
      <c r="S1025" t="str">
        <f t="shared" si="31"/>
        <v>1548</v>
      </c>
      <c r="V1025" t="s">
        <v>34</v>
      </c>
      <c r="Y1025" t="s">
        <v>253</v>
      </c>
      <c r="Z1025">
        <v>962756</v>
      </c>
      <c r="AA1025" t="s">
        <v>254</v>
      </c>
      <c r="AB1025" t="s">
        <v>255</v>
      </c>
      <c r="AG1025" t="str">
        <f>VLOOKUP(F1025,TD_AJUSTE!$A$2:$D$780,3,0)</f>
        <v>FOTÓGRAFO</v>
      </c>
      <c r="AH1025" t="str">
        <f>VLOOKUP(F1025,TD_AJUSTE!$A$2:$D$780,4,0)</f>
        <v>Comunicação</v>
      </c>
    </row>
    <row r="1026" spans="1:34" x14ac:dyDescent="0.25">
      <c r="A1026">
        <v>1052</v>
      </c>
      <c r="F1026" t="s">
        <v>3099</v>
      </c>
      <c r="G1026" t="s">
        <v>1795</v>
      </c>
      <c r="H1026" t="s">
        <v>1796</v>
      </c>
      <c r="I1026" t="s">
        <v>32</v>
      </c>
      <c r="L1026" t="s">
        <v>33</v>
      </c>
      <c r="M1026">
        <v>1</v>
      </c>
      <c r="O1026">
        <v>1500</v>
      </c>
      <c r="P1026">
        <v>1500</v>
      </c>
      <c r="Q1026">
        <v>15453676</v>
      </c>
      <c r="R1026" t="str">
        <f t="shared" ref="R1026:R1089" si="32">LEFT(Q1026,6)</f>
        <v>154536</v>
      </c>
      <c r="S1026" t="str">
        <f t="shared" ref="S1026:S1089" si="33">LEFT(Q1026,4)</f>
        <v>1545</v>
      </c>
      <c r="V1026" t="s">
        <v>34</v>
      </c>
      <c r="Y1026" t="s">
        <v>769</v>
      </c>
      <c r="Z1026">
        <v>958774</v>
      </c>
      <c r="AA1026" t="s">
        <v>770</v>
      </c>
      <c r="AB1026" t="s">
        <v>771</v>
      </c>
      <c r="AG1026">
        <f>VLOOKUP(F1026,TD_AJUSTE!$A$2:$D$780,3,0)</f>
        <v>0</v>
      </c>
      <c r="AH1026">
        <f>VLOOKUP(F1026,TD_AJUSTE!$A$2:$D$780,4,0)</f>
        <v>0</v>
      </c>
    </row>
    <row r="1027" spans="1:34" x14ac:dyDescent="0.25">
      <c r="A1027">
        <v>1313</v>
      </c>
      <c r="F1027" t="s">
        <v>3468</v>
      </c>
      <c r="G1027" t="s">
        <v>1797</v>
      </c>
      <c r="H1027" t="s">
        <v>1798</v>
      </c>
      <c r="I1027" t="s">
        <v>32</v>
      </c>
      <c r="L1027" t="s">
        <v>1799</v>
      </c>
      <c r="M1027">
        <v>320</v>
      </c>
      <c r="O1027">
        <v>755</v>
      </c>
      <c r="P1027">
        <v>241600</v>
      </c>
      <c r="Q1027">
        <v>15294743</v>
      </c>
      <c r="R1027" t="str">
        <f t="shared" si="32"/>
        <v>152947</v>
      </c>
      <c r="S1027" t="str">
        <f t="shared" si="33"/>
        <v>1529</v>
      </c>
      <c r="V1027" t="s">
        <v>34</v>
      </c>
      <c r="Y1027" t="s">
        <v>811</v>
      </c>
      <c r="Z1027">
        <v>958665</v>
      </c>
      <c r="AA1027" t="s">
        <v>812</v>
      </c>
      <c r="AB1027" t="s">
        <v>813</v>
      </c>
      <c r="AG1027" t="str">
        <f>VLOOKUP(F1027,TD_AJUSTE!$A$2:$D$780,3,0)</f>
        <v>HOSPEDAGEM</v>
      </c>
      <c r="AH1027" t="str">
        <f>VLOOKUP(F1027,TD_AJUSTE!$A$2:$D$780,4,0)</f>
        <v>Hospedagem</v>
      </c>
    </row>
    <row r="1028" spans="1:34" x14ac:dyDescent="0.25">
      <c r="A1028">
        <v>1133</v>
      </c>
      <c r="F1028" t="s">
        <v>3468</v>
      </c>
      <c r="G1028" t="s">
        <v>1800</v>
      </c>
      <c r="H1028" t="s">
        <v>1801</v>
      </c>
      <c r="I1028" t="s">
        <v>32</v>
      </c>
      <c r="L1028" t="s">
        <v>1799</v>
      </c>
      <c r="M1028">
        <v>108</v>
      </c>
      <c r="O1028">
        <v>289.24</v>
      </c>
      <c r="P1028">
        <v>31237.919999999998</v>
      </c>
      <c r="Q1028">
        <v>15471117</v>
      </c>
      <c r="R1028" t="str">
        <f t="shared" si="32"/>
        <v>154711</v>
      </c>
      <c r="S1028" t="str">
        <f t="shared" si="33"/>
        <v>1547</v>
      </c>
      <c r="V1028" t="s">
        <v>34</v>
      </c>
      <c r="Y1028" t="s">
        <v>955</v>
      </c>
      <c r="Z1028">
        <v>957284</v>
      </c>
      <c r="AA1028" t="s">
        <v>729</v>
      </c>
      <c r="AB1028" t="s">
        <v>956</v>
      </c>
      <c r="AG1028" t="str">
        <f>VLOOKUP(F1028,TD_AJUSTE!$A$2:$D$780,3,0)</f>
        <v>HOSPEDAGEM</v>
      </c>
      <c r="AH1028" t="str">
        <f>VLOOKUP(F1028,TD_AJUSTE!$A$2:$D$780,4,0)</f>
        <v>Hospedagem</v>
      </c>
    </row>
    <row r="1029" spans="1:34" x14ac:dyDescent="0.25">
      <c r="A1029">
        <v>1118</v>
      </c>
      <c r="F1029" t="s">
        <v>3468</v>
      </c>
      <c r="G1029" t="s">
        <v>1802</v>
      </c>
      <c r="H1029" t="s">
        <v>1803</v>
      </c>
      <c r="I1029" t="s">
        <v>32</v>
      </c>
      <c r="L1029" t="s">
        <v>1799</v>
      </c>
      <c r="M1029">
        <v>108</v>
      </c>
      <c r="O1029">
        <v>307</v>
      </c>
      <c r="P1029">
        <v>33156</v>
      </c>
      <c r="Q1029">
        <v>15471118</v>
      </c>
      <c r="R1029" t="str">
        <f t="shared" si="32"/>
        <v>154711</v>
      </c>
      <c r="S1029" t="str">
        <f t="shared" si="33"/>
        <v>1547</v>
      </c>
      <c r="V1029" t="s">
        <v>34</v>
      </c>
      <c r="Y1029" t="s">
        <v>955</v>
      </c>
      <c r="Z1029">
        <v>957284</v>
      </c>
      <c r="AA1029" t="s">
        <v>729</v>
      </c>
      <c r="AB1029" t="s">
        <v>956</v>
      </c>
      <c r="AG1029" t="str">
        <f>VLOOKUP(F1029,TD_AJUSTE!$A$2:$D$780,3,0)</f>
        <v>HOSPEDAGEM</v>
      </c>
      <c r="AH1029" t="str">
        <f>VLOOKUP(F1029,TD_AJUSTE!$A$2:$D$780,4,0)</f>
        <v>Hospedagem</v>
      </c>
    </row>
    <row r="1030" spans="1:34" x14ac:dyDescent="0.25">
      <c r="A1030">
        <v>1183</v>
      </c>
      <c r="F1030" t="s">
        <v>3468</v>
      </c>
      <c r="G1030" t="s">
        <v>1804</v>
      </c>
      <c r="H1030" t="s">
        <v>1805</v>
      </c>
      <c r="I1030" t="s">
        <v>32</v>
      </c>
      <c r="L1030" t="s">
        <v>1799</v>
      </c>
      <c r="M1030">
        <v>140</v>
      </c>
      <c r="O1030">
        <v>220</v>
      </c>
      <c r="P1030">
        <v>30800</v>
      </c>
      <c r="Q1030">
        <v>15430393</v>
      </c>
      <c r="R1030" t="str">
        <f t="shared" si="32"/>
        <v>154303</v>
      </c>
      <c r="S1030" t="str">
        <f t="shared" si="33"/>
        <v>1543</v>
      </c>
      <c r="V1030" t="s">
        <v>34</v>
      </c>
      <c r="Y1030" t="s">
        <v>728</v>
      </c>
      <c r="Z1030">
        <v>958540</v>
      </c>
      <c r="AA1030" t="s">
        <v>729</v>
      </c>
      <c r="AB1030" t="s">
        <v>730</v>
      </c>
      <c r="AG1030" t="str">
        <f>VLOOKUP(F1030,TD_AJUSTE!$A$2:$D$780,3,0)</f>
        <v>HOSPEDAGEM</v>
      </c>
      <c r="AH1030" t="str">
        <f>VLOOKUP(F1030,TD_AJUSTE!$A$2:$D$780,4,0)</f>
        <v>Hospedagem</v>
      </c>
    </row>
    <row r="1031" spans="1:34" x14ac:dyDescent="0.25">
      <c r="A1031">
        <v>1194</v>
      </c>
      <c r="F1031" t="s">
        <v>3468</v>
      </c>
      <c r="G1031" t="s">
        <v>1806</v>
      </c>
      <c r="H1031" t="s">
        <v>1807</v>
      </c>
      <c r="I1031" t="s">
        <v>32</v>
      </c>
      <c r="L1031" t="s">
        <v>1799</v>
      </c>
      <c r="M1031">
        <v>42</v>
      </c>
      <c r="O1031">
        <v>270</v>
      </c>
      <c r="P1031">
        <v>11340</v>
      </c>
      <c r="Q1031">
        <v>15430389</v>
      </c>
      <c r="R1031" t="str">
        <f t="shared" si="32"/>
        <v>154303</v>
      </c>
      <c r="S1031" t="str">
        <f t="shared" si="33"/>
        <v>1543</v>
      </c>
      <c r="V1031" t="s">
        <v>34</v>
      </c>
      <c r="Y1031" t="s">
        <v>728</v>
      </c>
      <c r="Z1031">
        <v>958540</v>
      </c>
      <c r="AA1031" t="s">
        <v>729</v>
      </c>
      <c r="AB1031" t="s">
        <v>730</v>
      </c>
      <c r="AG1031" t="str">
        <f>VLOOKUP(F1031,TD_AJUSTE!$A$2:$D$780,3,0)</f>
        <v>HOSPEDAGEM</v>
      </c>
      <c r="AH1031" t="str">
        <f>VLOOKUP(F1031,TD_AJUSTE!$A$2:$D$780,4,0)</f>
        <v>Hospedagem</v>
      </c>
    </row>
    <row r="1032" spans="1:34" x14ac:dyDescent="0.25">
      <c r="A1032">
        <v>1184</v>
      </c>
      <c r="F1032" t="s">
        <v>3468</v>
      </c>
      <c r="G1032" t="s">
        <v>1808</v>
      </c>
      <c r="H1032" t="s">
        <v>1809</v>
      </c>
      <c r="I1032" t="s">
        <v>32</v>
      </c>
      <c r="L1032" t="s">
        <v>1799</v>
      </c>
      <c r="M1032">
        <v>42</v>
      </c>
      <c r="O1032">
        <v>280</v>
      </c>
      <c r="P1032">
        <v>11760</v>
      </c>
      <c r="Q1032">
        <v>15430392</v>
      </c>
      <c r="R1032" t="str">
        <f t="shared" si="32"/>
        <v>154303</v>
      </c>
      <c r="S1032" t="str">
        <f t="shared" si="33"/>
        <v>1543</v>
      </c>
      <c r="V1032" t="s">
        <v>34</v>
      </c>
      <c r="Y1032" t="s">
        <v>728</v>
      </c>
      <c r="Z1032">
        <v>958540</v>
      </c>
      <c r="AA1032" t="s">
        <v>729</v>
      </c>
      <c r="AB1032" t="s">
        <v>730</v>
      </c>
      <c r="AG1032" t="str">
        <f>VLOOKUP(F1032,TD_AJUSTE!$A$2:$D$780,3,0)</f>
        <v>HOSPEDAGEM</v>
      </c>
      <c r="AH1032" t="str">
        <f>VLOOKUP(F1032,TD_AJUSTE!$A$2:$D$780,4,0)</f>
        <v>Hospedagem</v>
      </c>
    </row>
    <row r="1033" spans="1:34" x14ac:dyDescent="0.25">
      <c r="A1033">
        <v>1174</v>
      </c>
      <c r="F1033" t="s">
        <v>3468</v>
      </c>
      <c r="G1033" t="s">
        <v>1810</v>
      </c>
      <c r="H1033" t="s">
        <v>1811</v>
      </c>
      <c r="I1033" t="s">
        <v>32</v>
      </c>
      <c r="L1033" t="s">
        <v>1799</v>
      </c>
      <c r="M1033">
        <v>42</v>
      </c>
      <c r="O1033">
        <v>280</v>
      </c>
      <c r="P1033">
        <v>11760</v>
      </c>
      <c r="Q1033">
        <v>15430385</v>
      </c>
      <c r="R1033" t="str">
        <f t="shared" si="32"/>
        <v>154303</v>
      </c>
      <c r="S1033" t="str">
        <f t="shared" si="33"/>
        <v>1543</v>
      </c>
      <c r="V1033" t="s">
        <v>34</v>
      </c>
      <c r="Y1033" t="s">
        <v>728</v>
      </c>
      <c r="Z1033">
        <v>958540</v>
      </c>
      <c r="AA1033" t="s">
        <v>729</v>
      </c>
      <c r="AB1033" t="s">
        <v>730</v>
      </c>
      <c r="AG1033" t="str">
        <f>VLOOKUP(F1033,TD_AJUSTE!$A$2:$D$780,3,0)</f>
        <v>HOSPEDAGEM</v>
      </c>
      <c r="AH1033" t="str">
        <f>VLOOKUP(F1033,TD_AJUSTE!$A$2:$D$780,4,0)</f>
        <v>Hospedagem</v>
      </c>
    </row>
    <row r="1034" spans="1:34" x14ac:dyDescent="0.25">
      <c r="A1034">
        <v>1180</v>
      </c>
      <c r="F1034" t="s">
        <v>3468</v>
      </c>
      <c r="G1034" t="s">
        <v>1812</v>
      </c>
      <c r="H1034" t="s">
        <v>1813</v>
      </c>
      <c r="I1034" t="s">
        <v>32</v>
      </c>
      <c r="L1034" t="s">
        <v>1799</v>
      </c>
      <c r="M1034">
        <v>42</v>
      </c>
      <c r="O1034">
        <v>250</v>
      </c>
      <c r="P1034">
        <v>10500</v>
      </c>
      <c r="Q1034">
        <v>15430387</v>
      </c>
      <c r="R1034" t="str">
        <f t="shared" si="32"/>
        <v>154303</v>
      </c>
      <c r="S1034" t="str">
        <f t="shared" si="33"/>
        <v>1543</v>
      </c>
      <c r="V1034" t="s">
        <v>34</v>
      </c>
      <c r="Y1034" t="s">
        <v>728</v>
      </c>
      <c r="Z1034">
        <v>958540</v>
      </c>
      <c r="AA1034" t="s">
        <v>729</v>
      </c>
      <c r="AB1034" t="s">
        <v>730</v>
      </c>
      <c r="AG1034" t="str">
        <f>VLOOKUP(F1034,TD_AJUSTE!$A$2:$D$780,3,0)</f>
        <v>HOSPEDAGEM</v>
      </c>
      <c r="AH1034" t="str">
        <f>VLOOKUP(F1034,TD_AJUSTE!$A$2:$D$780,4,0)</f>
        <v>Hospedagem</v>
      </c>
    </row>
    <row r="1035" spans="1:34" x14ac:dyDescent="0.25">
      <c r="A1035">
        <v>1115</v>
      </c>
      <c r="F1035" t="s">
        <v>3468</v>
      </c>
      <c r="G1035" t="s">
        <v>1814</v>
      </c>
      <c r="H1035" t="s">
        <v>1815</v>
      </c>
      <c r="I1035" t="s">
        <v>32</v>
      </c>
      <c r="L1035" t="s">
        <v>1799</v>
      </c>
      <c r="M1035">
        <v>108</v>
      </c>
      <c r="O1035">
        <v>370</v>
      </c>
      <c r="P1035">
        <v>39960</v>
      </c>
      <c r="Q1035">
        <v>15471121</v>
      </c>
      <c r="R1035" t="str">
        <f t="shared" si="32"/>
        <v>154711</v>
      </c>
      <c r="S1035" t="str">
        <f t="shared" si="33"/>
        <v>1547</v>
      </c>
      <c r="V1035" t="s">
        <v>34</v>
      </c>
      <c r="Y1035" t="s">
        <v>955</v>
      </c>
      <c r="Z1035">
        <v>957284</v>
      </c>
      <c r="AA1035" t="s">
        <v>729</v>
      </c>
      <c r="AB1035" t="s">
        <v>956</v>
      </c>
      <c r="AG1035" t="str">
        <f>VLOOKUP(F1035,TD_AJUSTE!$A$2:$D$780,3,0)</f>
        <v>HOSPEDAGEM</v>
      </c>
      <c r="AH1035" t="str">
        <f>VLOOKUP(F1035,TD_AJUSTE!$A$2:$D$780,4,0)</f>
        <v>Hospedagem</v>
      </c>
    </row>
    <row r="1036" spans="1:34" x14ac:dyDescent="0.25">
      <c r="A1036">
        <v>1307</v>
      </c>
      <c r="F1036" t="s">
        <v>3478</v>
      </c>
      <c r="G1036" t="s">
        <v>1816</v>
      </c>
      <c r="H1036" t="s">
        <v>1817</v>
      </c>
      <c r="I1036" t="s">
        <v>50</v>
      </c>
      <c r="L1036" t="s">
        <v>1645</v>
      </c>
      <c r="M1036">
        <v>1</v>
      </c>
      <c r="O1036">
        <v>59760</v>
      </c>
      <c r="P1036">
        <v>59760</v>
      </c>
      <c r="Q1036">
        <v>15294586</v>
      </c>
      <c r="R1036" t="str">
        <f t="shared" si="32"/>
        <v>152945</v>
      </c>
      <c r="S1036" t="str">
        <f t="shared" si="33"/>
        <v>1529</v>
      </c>
      <c r="V1036" t="s">
        <v>34</v>
      </c>
      <c r="Y1036" t="s">
        <v>811</v>
      </c>
      <c r="Z1036">
        <v>958665</v>
      </c>
      <c r="AA1036" t="s">
        <v>812</v>
      </c>
      <c r="AB1036" t="s">
        <v>813</v>
      </c>
      <c r="AG1036">
        <f>VLOOKUP(F1036,TD_AJUSTE!$A$2:$D$780,3,0)</f>
        <v>0</v>
      </c>
      <c r="AH1036">
        <f>VLOOKUP(F1036,TD_AJUSTE!$A$2:$D$780,4,0)</f>
        <v>0</v>
      </c>
    </row>
    <row r="1037" spans="1:34" x14ac:dyDescent="0.25">
      <c r="A1037">
        <v>1</v>
      </c>
      <c r="F1037" t="s">
        <v>3479</v>
      </c>
      <c r="G1037" t="s">
        <v>1818</v>
      </c>
      <c r="H1037" t="s">
        <v>1819</v>
      </c>
      <c r="I1037" t="s">
        <v>32</v>
      </c>
      <c r="L1037" t="s">
        <v>33</v>
      </c>
      <c r="M1037">
        <v>1</v>
      </c>
      <c r="O1037">
        <v>290343</v>
      </c>
      <c r="P1037">
        <v>290343</v>
      </c>
      <c r="Q1037">
        <v>15140823</v>
      </c>
      <c r="R1037" t="str">
        <f t="shared" si="32"/>
        <v>151408</v>
      </c>
      <c r="S1037" t="str">
        <f t="shared" si="33"/>
        <v>1514</v>
      </c>
      <c r="V1037" t="s">
        <v>34</v>
      </c>
      <c r="Y1037" t="s">
        <v>1820</v>
      </c>
      <c r="Z1037">
        <v>955636</v>
      </c>
      <c r="AA1037" t="s">
        <v>274</v>
      </c>
      <c r="AB1037" t="s">
        <v>1821</v>
      </c>
      <c r="AG1037">
        <f>VLOOKUP(F1037,TD_AJUSTE!$A$2:$D$780,3,0)</f>
        <v>0</v>
      </c>
      <c r="AH1037">
        <f>VLOOKUP(F1037,TD_AJUSTE!$A$2:$D$780,4,0)</f>
        <v>0</v>
      </c>
    </row>
    <row r="1038" spans="1:34" x14ac:dyDescent="0.25">
      <c r="A1038">
        <v>459</v>
      </c>
      <c r="F1038" t="s">
        <v>130</v>
      </c>
      <c r="G1038" t="s">
        <v>1822</v>
      </c>
      <c r="H1038" t="s">
        <v>1823</v>
      </c>
      <c r="I1038" t="s">
        <v>32</v>
      </c>
      <c r="L1038" t="s">
        <v>1493</v>
      </c>
      <c r="M1038">
        <v>4</v>
      </c>
      <c r="O1038">
        <v>243.5</v>
      </c>
      <c r="P1038">
        <v>974</v>
      </c>
      <c r="Q1038">
        <v>15421343</v>
      </c>
      <c r="R1038" t="str">
        <f t="shared" si="32"/>
        <v>154213</v>
      </c>
      <c r="S1038" t="str">
        <f t="shared" si="33"/>
        <v>1542</v>
      </c>
      <c r="V1038" t="s">
        <v>34</v>
      </c>
      <c r="Y1038" t="s">
        <v>238</v>
      </c>
      <c r="Z1038">
        <v>955910</v>
      </c>
      <c r="AA1038" t="s">
        <v>236</v>
      </c>
      <c r="AB1038" t="s">
        <v>239</v>
      </c>
      <c r="AG1038" t="str">
        <f>VLOOKUP(F1038,TD_AJUSTE!$A$2:$D$780,3,0)</f>
        <v>BANNER</v>
      </c>
      <c r="AH1038" t="str">
        <f>VLOOKUP(F1038,TD_AJUSTE!$A$2:$D$780,4,0)</f>
        <v>Comunicação</v>
      </c>
    </row>
    <row r="1039" spans="1:34" x14ac:dyDescent="0.25">
      <c r="A1039">
        <v>396</v>
      </c>
      <c r="F1039" t="s">
        <v>130</v>
      </c>
      <c r="G1039" t="s">
        <v>1824</v>
      </c>
      <c r="H1039" t="s">
        <v>1825</v>
      </c>
      <c r="I1039" t="s">
        <v>32</v>
      </c>
      <c r="L1039" t="s">
        <v>120</v>
      </c>
      <c r="M1039">
        <v>8</v>
      </c>
      <c r="O1039">
        <v>243.5</v>
      </c>
      <c r="P1039">
        <v>1948</v>
      </c>
      <c r="Q1039">
        <v>15360414</v>
      </c>
      <c r="R1039" t="str">
        <f t="shared" si="32"/>
        <v>153604</v>
      </c>
      <c r="S1039" t="str">
        <f t="shared" si="33"/>
        <v>1536</v>
      </c>
      <c r="V1039" t="s">
        <v>34</v>
      </c>
      <c r="Y1039" t="s">
        <v>235</v>
      </c>
      <c r="Z1039">
        <v>955816</v>
      </c>
      <c r="AA1039" t="s">
        <v>236</v>
      </c>
      <c r="AB1039" t="s">
        <v>237</v>
      </c>
      <c r="AG1039" t="str">
        <f>VLOOKUP(F1039,TD_AJUSTE!$A$2:$D$780,3,0)</f>
        <v>BANNER</v>
      </c>
      <c r="AH1039" t="str">
        <f>VLOOKUP(F1039,TD_AJUSTE!$A$2:$D$780,4,0)</f>
        <v>Comunicação</v>
      </c>
    </row>
    <row r="1040" spans="1:34" x14ac:dyDescent="0.25">
      <c r="A1040">
        <v>430</v>
      </c>
      <c r="F1040" t="s">
        <v>3344</v>
      </c>
      <c r="G1040" t="s">
        <v>1226</v>
      </c>
      <c r="H1040" t="s">
        <v>1227</v>
      </c>
      <c r="I1040" t="s">
        <v>32</v>
      </c>
      <c r="L1040" t="s">
        <v>120</v>
      </c>
      <c r="M1040">
        <v>1260</v>
      </c>
      <c r="O1040">
        <v>19.5</v>
      </c>
      <c r="P1040">
        <v>24570</v>
      </c>
      <c r="Q1040">
        <v>15360467</v>
      </c>
      <c r="R1040" t="str">
        <f t="shared" si="32"/>
        <v>153604</v>
      </c>
      <c r="S1040" t="str">
        <f t="shared" si="33"/>
        <v>1536</v>
      </c>
      <c r="V1040" t="s">
        <v>34</v>
      </c>
      <c r="Y1040" t="s">
        <v>235</v>
      </c>
      <c r="Z1040">
        <v>955816</v>
      </c>
      <c r="AA1040" t="s">
        <v>236</v>
      </c>
      <c r="AB1040" t="s">
        <v>237</v>
      </c>
      <c r="AG1040" t="str">
        <f>VLOOKUP(F1040,TD_AJUSTE!$A$2:$D$780,3,0)</f>
        <v>IMPRESSÃO</v>
      </c>
      <c r="AH1040" t="str">
        <f>VLOOKUP(F1040,TD_AJUSTE!$A$2:$D$780,4,0)</f>
        <v>Comunicação</v>
      </c>
    </row>
    <row r="1041" spans="1:34" x14ac:dyDescent="0.25">
      <c r="A1041">
        <v>467</v>
      </c>
      <c r="F1041" t="s">
        <v>3344</v>
      </c>
      <c r="G1041" t="s">
        <v>1226</v>
      </c>
      <c r="H1041" t="s">
        <v>1227</v>
      </c>
      <c r="I1041" t="s">
        <v>32</v>
      </c>
      <c r="L1041" t="s">
        <v>1493</v>
      </c>
      <c r="M1041">
        <v>800</v>
      </c>
      <c r="O1041">
        <v>19.5</v>
      </c>
      <c r="P1041">
        <v>15600</v>
      </c>
      <c r="Q1041">
        <v>15421497</v>
      </c>
      <c r="R1041" t="str">
        <f t="shared" si="32"/>
        <v>154214</v>
      </c>
      <c r="S1041" t="str">
        <f t="shared" si="33"/>
        <v>1542</v>
      </c>
      <c r="V1041" t="s">
        <v>34</v>
      </c>
      <c r="Y1041" t="s">
        <v>238</v>
      </c>
      <c r="Z1041">
        <v>955910</v>
      </c>
      <c r="AA1041" t="s">
        <v>236</v>
      </c>
      <c r="AB1041" t="s">
        <v>239</v>
      </c>
      <c r="AG1041" t="str">
        <f>VLOOKUP(F1041,TD_AJUSTE!$A$2:$D$780,3,0)</f>
        <v>IMPRESSÃO</v>
      </c>
      <c r="AH1041" t="str">
        <f>VLOOKUP(F1041,TD_AJUSTE!$A$2:$D$780,4,0)</f>
        <v>Comunicação</v>
      </c>
    </row>
    <row r="1042" spans="1:34" x14ac:dyDescent="0.25">
      <c r="A1042">
        <v>386</v>
      </c>
      <c r="F1042" t="s">
        <v>3344</v>
      </c>
      <c r="G1042" t="s">
        <v>1826</v>
      </c>
      <c r="H1042" t="s">
        <v>1827</v>
      </c>
      <c r="I1042" t="s">
        <v>32</v>
      </c>
      <c r="L1042" t="s">
        <v>120</v>
      </c>
      <c r="M1042">
        <v>420</v>
      </c>
      <c r="O1042">
        <v>17</v>
      </c>
      <c r="P1042">
        <v>7140</v>
      </c>
      <c r="Q1042">
        <v>15360430</v>
      </c>
      <c r="R1042" t="str">
        <f t="shared" si="32"/>
        <v>153604</v>
      </c>
      <c r="S1042" t="str">
        <f t="shared" si="33"/>
        <v>1536</v>
      </c>
      <c r="V1042" t="s">
        <v>34</v>
      </c>
      <c r="Y1042" t="s">
        <v>235</v>
      </c>
      <c r="Z1042">
        <v>955816</v>
      </c>
      <c r="AA1042" t="s">
        <v>236</v>
      </c>
      <c r="AB1042" t="s">
        <v>237</v>
      </c>
      <c r="AG1042" t="str">
        <f>VLOOKUP(F1042,TD_AJUSTE!$A$2:$D$780,3,0)</f>
        <v>IMPRESSÃO</v>
      </c>
      <c r="AH1042" t="str">
        <f>VLOOKUP(F1042,TD_AJUSTE!$A$2:$D$780,4,0)</f>
        <v>Comunicação</v>
      </c>
    </row>
    <row r="1043" spans="1:34" x14ac:dyDescent="0.25">
      <c r="A1043">
        <v>473</v>
      </c>
      <c r="F1043" t="s">
        <v>3344</v>
      </c>
      <c r="G1043" t="s">
        <v>1828</v>
      </c>
      <c r="H1043" t="s">
        <v>1829</v>
      </c>
      <c r="I1043" t="s">
        <v>50</v>
      </c>
      <c r="L1043" t="s">
        <v>57</v>
      </c>
      <c r="M1043">
        <v>210</v>
      </c>
      <c r="O1043">
        <v>17</v>
      </c>
      <c r="P1043">
        <v>3570</v>
      </c>
      <c r="Q1043">
        <v>15421440</v>
      </c>
      <c r="R1043" t="str">
        <f t="shared" si="32"/>
        <v>154214</v>
      </c>
      <c r="S1043" t="str">
        <f t="shared" si="33"/>
        <v>1542</v>
      </c>
      <c r="V1043" t="s">
        <v>34</v>
      </c>
      <c r="Y1043" t="s">
        <v>238</v>
      </c>
      <c r="Z1043">
        <v>955910</v>
      </c>
      <c r="AA1043" t="s">
        <v>236</v>
      </c>
      <c r="AB1043" t="s">
        <v>239</v>
      </c>
      <c r="AG1043" t="str">
        <f>VLOOKUP(F1043,TD_AJUSTE!$A$2:$D$780,3,0)</f>
        <v>IMPRESSÃO</v>
      </c>
      <c r="AH1043" t="str">
        <f>VLOOKUP(F1043,TD_AJUSTE!$A$2:$D$780,4,0)</f>
        <v>Comunicação</v>
      </c>
    </row>
    <row r="1044" spans="1:34" x14ac:dyDescent="0.25">
      <c r="A1044">
        <v>379</v>
      </c>
      <c r="F1044" t="s">
        <v>3344</v>
      </c>
      <c r="G1044" t="s">
        <v>1268</v>
      </c>
      <c r="H1044" t="s">
        <v>1269</v>
      </c>
      <c r="I1044" t="s">
        <v>32</v>
      </c>
      <c r="L1044" t="s">
        <v>120</v>
      </c>
      <c r="M1044">
        <v>1</v>
      </c>
      <c r="O1044">
        <v>3930</v>
      </c>
      <c r="P1044">
        <v>3930</v>
      </c>
      <c r="Q1044">
        <v>15360427</v>
      </c>
      <c r="R1044" t="str">
        <f t="shared" si="32"/>
        <v>153604</v>
      </c>
      <c r="S1044" t="str">
        <f t="shared" si="33"/>
        <v>1536</v>
      </c>
      <c r="V1044" t="s">
        <v>34</v>
      </c>
      <c r="Y1044" t="s">
        <v>235</v>
      </c>
      <c r="Z1044">
        <v>955816</v>
      </c>
      <c r="AA1044" t="s">
        <v>236</v>
      </c>
      <c r="AB1044" t="s">
        <v>237</v>
      </c>
      <c r="AG1044" t="str">
        <f>VLOOKUP(F1044,TD_AJUSTE!$A$2:$D$780,3,0)</f>
        <v>IMPRESSÃO</v>
      </c>
      <c r="AH1044" t="str">
        <f>VLOOKUP(F1044,TD_AJUSTE!$A$2:$D$780,4,0)</f>
        <v>Comunicação</v>
      </c>
    </row>
    <row r="1045" spans="1:34" x14ac:dyDescent="0.25">
      <c r="A1045">
        <v>472</v>
      </c>
      <c r="F1045" t="s">
        <v>3344</v>
      </c>
      <c r="G1045" t="s">
        <v>1268</v>
      </c>
      <c r="H1045" t="s">
        <v>1269</v>
      </c>
      <c r="I1045" t="s">
        <v>32</v>
      </c>
      <c r="L1045" t="s">
        <v>1493</v>
      </c>
      <c r="M1045">
        <v>1</v>
      </c>
      <c r="O1045">
        <v>2500</v>
      </c>
      <c r="P1045">
        <v>2500</v>
      </c>
      <c r="Q1045">
        <v>15421345</v>
      </c>
      <c r="R1045" t="str">
        <f t="shared" si="32"/>
        <v>154213</v>
      </c>
      <c r="S1045" t="str">
        <f t="shared" si="33"/>
        <v>1542</v>
      </c>
      <c r="V1045" t="s">
        <v>34</v>
      </c>
      <c r="Y1045" t="s">
        <v>238</v>
      </c>
      <c r="Z1045">
        <v>955910</v>
      </c>
      <c r="AA1045" t="s">
        <v>236</v>
      </c>
      <c r="AB1045" t="s">
        <v>239</v>
      </c>
      <c r="AG1045" t="str">
        <f>VLOOKUP(F1045,TD_AJUSTE!$A$2:$D$780,3,0)</f>
        <v>IMPRESSÃO</v>
      </c>
      <c r="AH1045" t="str">
        <f>VLOOKUP(F1045,TD_AJUSTE!$A$2:$D$780,4,0)</f>
        <v>Comunicação</v>
      </c>
    </row>
    <row r="1046" spans="1:34" x14ac:dyDescent="0.25">
      <c r="A1046">
        <v>1692</v>
      </c>
      <c r="F1046" t="s">
        <v>3480</v>
      </c>
      <c r="G1046" t="s">
        <v>1830</v>
      </c>
      <c r="H1046" t="s">
        <v>1831</v>
      </c>
      <c r="I1046" t="s">
        <v>32</v>
      </c>
      <c r="L1046" t="s">
        <v>33</v>
      </c>
      <c r="M1046">
        <v>120</v>
      </c>
      <c r="O1046">
        <v>1830</v>
      </c>
      <c r="P1046">
        <v>219600</v>
      </c>
      <c r="Q1046">
        <v>15508128</v>
      </c>
      <c r="R1046" t="str">
        <f t="shared" si="32"/>
        <v>155081</v>
      </c>
      <c r="S1046" t="str">
        <f t="shared" si="33"/>
        <v>1550</v>
      </c>
      <c r="V1046" t="s">
        <v>34</v>
      </c>
      <c r="Y1046" t="s">
        <v>242</v>
      </c>
      <c r="Z1046">
        <v>963025</v>
      </c>
      <c r="AA1046" t="s">
        <v>243</v>
      </c>
      <c r="AB1046" t="s">
        <v>244</v>
      </c>
      <c r="AG1046">
        <f>VLOOKUP(F1046,TD_AJUSTE!$A$2:$D$780,3,0)</f>
        <v>0</v>
      </c>
      <c r="AH1046">
        <f>VLOOKUP(F1046,TD_AJUSTE!$A$2:$D$780,4,0)</f>
        <v>0</v>
      </c>
    </row>
    <row r="1047" spans="1:34" x14ac:dyDescent="0.25">
      <c r="A1047">
        <v>926</v>
      </c>
      <c r="F1047" t="s">
        <v>3395</v>
      </c>
      <c r="G1047" t="s">
        <v>1832</v>
      </c>
      <c r="H1047" t="s">
        <v>1833</v>
      </c>
      <c r="I1047" t="s">
        <v>32</v>
      </c>
      <c r="L1047" t="s">
        <v>33</v>
      </c>
      <c r="M1047">
        <v>10</v>
      </c>
      <c r="O1047">
        <v>480</v>
      </c>
      <c r="P1047">
        <v>4800</v>
      </c>
      <c r="Q1047">
        <v>15481769</v>
      </c>
      <c r="R1047" t="str">
        <f t="shared" si="32"/>
        <v>154817</v>
      </c>
      <c r="S1047" t="str">
        <f t="shared" si="33"/>
        <v>1548</v>
      </c>
      <c r="V1047" t="s">
        <v>34</v>
      </c>
      <c r="Y1047" t="s">
        <v>782</v>
      </c>
      <c r="Z1047">
        <v>956226</v>
      </c>
      <c r="AA1047" t="s">
        <v>783</v>
      </c>
      <c r="AB1047" t="s">
        <v>784</v>
      </c>
      <c r="AG1047">
        <f>VLOOKUP(F1047,TD_AJUSTE!$A$2:$D$780,3,0)</f>
        <v>0</v>
      </c>
      <c r="AH1047">
        <f>VLOOKUP(F1047,TD_AJUSTE!$A$2:$D$780,4,0)</f>
        <v>0</v>
      </c>
    </row>
    <row r="1048" spans="1:34" x14ac:dyDescent="0.25">
      <c r="A1048">
        <v>343</v>
      </c>
      <c r="F1048" t="s">
        <v>3481</v>
      </c>
      <c r="G1048" t="s">
        <v>1834</v>
      </c>
      <c r="H1048" t="s">
        <v>1835</v>
      </c>
      <c r="I1048" t="s">
        <v>32</v>
      </c>
      <c r="L1048" t="s">
        <v>33</v>
      </c>
      <c r="M1048">
        <v>6</v>
      </c>
      <c r="O1048">
        <v>1500</v>
      </c>
      <c r="P1048">
        <v>9000</v>
      </c>
      <c r="Q1048">
        <v>15286552</v>
      </c>
      <c r="R1048" t="str">
        <f t="shared" si="32"/>
        <v>152865</v>
      </c>
      <c r="S1048" t="str">
        <f t="shared" si="33"/>
        <v>1528</v>
      </c>
      <c r="V1048" t="s">
        <v>34</v>
      </c>
      <c r="Y1048" t="s">
        <v>735</v>
      </c>
      <c r="Z1048">
        <v>955753</v>
      </c>
      <c r="AA1048" t="s">
        <v>736</v>
      </c>
      <c r="AB1048" t="s">
        <v>737</v>
      </c>
      <c r="AG1048">
        <f>VLOOKUP(F1048,TD_AJUSTE!$A$2:$D$780,3,0)</f>
        <v>0</v>
      </c>
      <c r="AH1048">
        <f>VLOOKUP(F1048,TD_AJUSTE!$A$2:$D$780,4,0)</f>
        <v>0</v>
      </c>
    </row>
    <row r="1049" spans="1:34" x14ac:dyDescent="0.25">
      <c r="A1049">
        <v>400</v>
      </c>
      <c r="F1049" t="s">
        <v>3481</v>
      </c>
      <c r="G1049" t="s">
        <v>1836</v>
      </c>
      <c r="H1049" t="s">
        <v>1837</v>
      </c>
      <c r="I1049" t="s">
        <v>32</v>
      </c>
      <c r="L1049" t="s">
        <v>33</v>
      </c>
      <c r="M1049">
        <v>24</v>
      </c>
      <c r="O1049">
        <v>2900</v>
      </c>
      <c r="P1049">
        <v>69600</v>
      </c>
      <c r="Q1049">
        <v>15359790</v>
      </c>
      <c r="R1049" t="str">
        <f t="shared" si="32"/>
        <v>153597</v>
      </c>
      <c r="S1049" t="str">
        <f t="shared" si="33"/>
        <v>1535</v>
      </c>
      <c r="V1049" t="s">
        <v>34</v>
      </c>
      <c r="Y1049" t="s">
        <v>235</v>
      </c>
      <c r="Z1049">
        <v>955816</v>
      </c>
      <c r="AA1049" t="s">
        <v>236</v>
      </c>
      <c r="AB1049" t="s">
        <v>237</v>
      </c>
      <c r="AG1049">
        <f>VLOOKUP(F1049,TD_AJUSTE!$A$2:$D$780,3,0)</f>
        <v>0</v>
      </c>
      <c r="AH1049">
        <f>VLOOKUP(F1049,TD_AJUSTE!$A$2:$D$780,4,0)</f>
        <v>0</v>
      </c>
    </row>
    <row r="1050" spans="1:34" x14ac:dyDescent="0.25">
      <c r="A1050">
        <v>381</v>
      </c>
      <c r="F1050" t="s">
        <v>3481</v>
      </c>
      <c r="G1050" t="s">
        <v>1838</v>
      </c>
      <c r="H1050" t="s">
        <v>1839</v>
      </c>
      <c r="I1050" t="s">
        <v>32</v>
      </c>
      <c r="L1050" t="s">
        <v>33</v>
      </c>
      <c r="M1050">
        <v>24</v>
      </c>
      <c r="O1050">
        <v>2900</v>
      </c>
      <c r="P1050">
        <v>69600</v>
      </c>
      <c r="Q1050">
        <v>15359786</v>
      </c>
      <c r="R1050" t="str">
        <f t="shared" si="32"/>
        <v>153597</v>
      </c>
      <c r="S1050" t="str">
        <f t="shared" si="33"/>
        <v>1535</v>
      </c>
      <c r="V1050" t="s">
        <v>34</v>
      </c>
      <c r="Y1050" t="s">
        <v>235</v>
      </c>
      <c r="Z1050">
        <v>955816</v>
      </c>
      <c r="AA1050" t="s">
        <v>236</v>
      </c>
      <c r="AB1050" t="s">
        <v>237</v>
      </c>
      <c r="AG1050">
        <f>VLOOKUP(F1050,TD_AJUSTE!$A$2:$D$780,3,0)</f>
        <v>0</v>
      </c>
      <c r="AH1050">
        <f>VLOOKUP(F1050,TD_AJUSTE!$A$2:$D$780,4,0)</f>
        <v>0</v>
      </c>
    </row>
    <row r="1051" spans="1:34" x14ac:dyDescent="0.25">
      <c r="A1051">
        <v>392</v>
      </c>
      <c r="F1051" t="s">
        <v>3481</v>
      </c>
      <c r="G1051" t="s">
        <v>1840</v>
      </c>
      <c r="H1051" t="s">
        <v>1841</v>
      </c>
      <c r="I1051" t="s">
        <v>32</v>
      </c>
      <c r="L1051" t="s">
        <v>33</v>
      </c>
      <c r="M1051">
        <v>24</v>
      </c>
      <c r="O1051">
        <v>2900</v>
      </c>
      <c r="P1051">
        <v>69600</v>
      </c>
      <c r="Q1051">
        <v>15359778</v>
      </c>
      <c r="R1051" t="str">
        <f t="shared" si="32"/>
        <v>153597</v>
      </c>
      <c r="S1051" t="str">
        <f t="shared" si="33"/>
        <v>1535</v>
      </c>
      <c r="V1051" t="s">
        <v>34</v>
      </c>
      <c r="Y1051" t="s">
        <v>235</v>
      </c>
      <c r="Z1051">
        <v>955816</v>
      </c>
      <c r="AA1051" t="s">
        <v>236</v>
      </c>
      <c r="AB1051" t="s">
        <v>237</v>
      </c>
      <c r="AG1051">
        <f>VLOOKUP(F1051,TD_AJUSTE!$A$2:$D$780,3,0)</f>
        <v>0</v>
      </c>
      <c r="AH1051">
        <f>VLOOKUP(F1051,TD_AJUSTE!$A$2:$D$780,4,0)</f>
        <v>0</v>
      </c>
    </row>
    <row r="1052" spans="1:34" x14ac:dyDescent="0.25">
      <c r="A1052">
        <v>455</v>
      </c>
      <c r="F1052" t="s">
        <v>3481</v>
      </c>
      <c r="G1052" t="s">
        <v>1840</v>
      </c>
      <c r="H1052" t="s">
        <v>1841</v>
      </c>
      <c r="I1052" t="s">
        <v>32</v>
      </c>
      <c r="L1052" t="s">
        <v>33</v>
      </c>
      <c r="M1052">
        <v>24</v>
      </c>
      <c r="O1052">
        <v>2900</v>
      </c>
      <c r="P1052">
        <v>69600</v>
      </c>
      <c r="Q1052">
        <v>15420690</v>
      </c>
      <c r="R1052" t="str">
        <f t="shared" si="32"/>
        <v>154206</v>
      </c>
      <c r="S1052" t="str">
        <f t="shared" si="33"/>
        <v>1542</v>
      </c>
      <c r="V1052" t="s">
        <v>34</v>
      </c>
      <c r="Y1052" t="s">
        <v>238</v>
      </c>
      <c r="Z1052">
        <v>955910</v>
      </c>
      <c r="AA1052" t="s">
        <v>236</v>
      </c>
      <c r="AB1052" t="s">
        <v>239</v>
      </c>
      <c r="AG1052">
        <f>VLOOKUP(F1052,TD_AJUSTE!$A$2:$D$780,3,0)</f>
        <v>0</v>
      </c>
      <c r="AH1052">
        <f>VLOOKUP(F1052,TD_AJUSTE!$A$2:$D$780,4,0)</f>
        <v>0</v>
      </c>
    </row>
    <row r="1053" spans="1:34" x14ac:dyDescent="0.25">
      <c r="A1053">
        <v>403</v>
      </c>
      <c r="F1053" t="s">
        <v>3481</v>
      </c>
      <c r="G1053" t="s">
        <v>1842</v>
      </c>
      <c r="H1053" t="s">
        <v>1843</v>
      </c>
      <c r="I1053" t="s">
        <v>32</v>
      </c>
      <c r="L1053" t="s">
        <v>33</v>
      </c>
      <c r="M1053">
        <v>24</v>
      </c>
      <c r="O1053">
        <v>2900</v>
      </c>
      <c r="P1053">
        <v>69600</v>
      </c>
      <c r="Q1053">
        <v>15359783</v>
      </c>
      <c r="R1053" t="str">
        <f t="shared" si="32"/>
        <v>153597</v>
      </c>
      <c r="S1053" t="str">
        <f t="shared" si="33"/>
        <v>1535</v>
      </c>
      <c r="V1053" t="s">
        <v>34</v>
      </c>
      <c r="Y1053" t="s">
        <v>235</v>
      </c>
      <c r="Z1053">
        <v>955816</v>
      </c>
      <c r="AA1053" t="s">
        <v>236</v>
      </c>
      <c r="AB1053" t="s">
        <v>237</v>
      </c>
      <c r="AG1053">
        <f>VLOOKUP(F1053,TD_AJUSTE!$A$2:$D$780,3,0)</f>
        <v>0</v>
      </c>
      <c r="AH1053">
        <f>VLOOKUP(F1053,TD_AJUSTE!$A$2:$D$780,4,0)</f>
        <v>0</v>
      </c>
    </row>
    <row r="1054" spans="1:34" x14ac:dyDescent="0.25">
      <c r="A1054">
        <v>479</v>
      </c>
      <c r="F1054" t="s">
        <v>3481</v>
      </c>
      <c r="G1054" t="s">
        <v>1842</v>
      </c>
      <c r="H1054" t="s">
        <v>1843</v>
      </c>
      <c r="I1054" t="s">
        <v>32</v>
      </c>
      <c r="L1054" t="s">
        <v>33</v>
      </c>
      <c r="M1054">
        <v>24</v>
      </c>
      <c r="O1054">
        <v>2900</v>
      </c>
      <c r="P1054">
        <v>69600</v>
      </c>
      <c r="Q1054">
        <v>15420734</v>
      </c>
      <c r="R1054" t="str">
        <f t="shared" si="32"/>
        <v>154207</v>
      </c>
      <c r="S1054" t="str">
        <f t="shared" si="33"/>
        <v>1542</v>
      </c>
      <c r="V1054" t="s">
        <v>34</v>
      </c>
      <c r="Y1054" t="s">
        <v>238</v>
      </c>
      <c r="Z1054">
        <v>955910</v>
      </c>
      <c r="AA1054" t="s">
        <v>236</v>
      </c>
      <c r="AB1054" t="s">
        <v>239</v>
      </c>
      <c r="AG1054">
        <f>VLOOKUP(F1054,TD_AJUSTE!$A$2:$D$780,3,0)</f>
        <v>0</v>
      </c>
      <c r="AH1054">
        <f>VLOOKUP(F1054,TD_AJUSTE!$A$2:$D$780,4,0)</f>
        <v>0</v>
      </c>
    </row>
    <row r="1055" spans="1:34" x14ac:dyDescent="0.25">
      <c r="A1055">
        <v>3</v>
      </c>
      <c r="F1055" t="s">
        <v>3414</v>
      </c>
      <c r="G1055" t="s">
        <v>1844</v>
      </c>
      <c r="H1055" t="s">
        <v>1845</v>
      </c>
      <c r="I1055" t="s">
        <v>32</v>
      </c>
      <c r="L1055" t="s">
        <v>33</v>
      </c>
      <c r="M1055">
        <v>73</v>
      </c>
      <c r="O1055">
        <v>900</v>
      </c>
      <c r="P1055">
        <v>65700</v>
      </c>
      <c r="Q1055">
        <v>15140822</v>
      </c>
      <c r="R1055" t="str">
        <f t="shared" si="32"/>
        <v>151408</v>
      </c>
      <c r="S1055" t="str">
        <f t="shared" si="33"/>
        <v>1514</v>
      </c>
      <c r="V1055" t="s">
        <v>34</v>
      </c>
      <c r="Y1055" t="s">
        <v>1820</v>
      </c>
      <c r="Z1055">
        <v>955636</v>
      </c>
      <c r="AA1055" t="s">
        <v>274</v>
      </c>
      <c r="AB1055" t="s">
        <v>1821</v>
      </c>
      <c r="AG1055">
        <f>VLOOKUP(F1055,TD_AJUSTE!$A$2:$D$780,3,0)</f>
        <v>0</v>
      </c>
      <c r="AH1055">
        <f>VLOOKUP(F1055,TD_AJUSTE!$A$2:$D$780,4,0)</f>
        <v>0</v>
      </c>
    </row>
    <row r="1056" spans="1:34" x14ac:dyDescent="0.25">
      <c r="A1056">
        <v>1067</v>
      </c>
      <c r="F1056" t="s">
        <v>1353</v>
      </c>
      <c r="G1056" t="s">
        <v>1353</v>
      </c>
      <c r="H1056" t="s">
        <v>1354</v>
      </c>
      <c r="I1056" t="s">
        <v>64</v>
      </c>
      <c r="L1056" t="s">
        <v>65</v>
      </c>
      <c r="M1056">
        <v>108</v>
      </c>
      <c r="O1056">
        <v>25</v>
      </c>
      <c r="P1056">
        <v>2700</v>
      </c>
      <c r="Q1056">
        <v>15326933</v>
      </c>
      <c r="R1056" t="str">
        <f t="shared" si="32"/>
        <v>153269</v>
      </c>
      <c r="S1056" t="str">
        <f t="shared" si="33"/>
        <v>1532</v>
      </c>
      <c r="V1056" t="s">
        <v>34</v>
      </c>
      <c r="Y1056" t="s">
        <v>849</v>
      </c>
      <c r="Z1056">
        <v>957170</v>
      </c>
      <c r="AA1056" t="s">
        <v>850</v>
      </c>
      <c r="AB1056" t="s">
        <v>851</v>
      </c>
      <c r="AG1056" t="str">
        <f>VLOOKUP(F1056,TD_AJUSTE!$A$2:$D$780,3,0)</f>
        <v>JOELHEIRA</v>
      </c>
      <c r="AH1056" t="str">
        <f>VLOOKUP(F1056,TD_AJUSTE!$A$2:$D$780,4,0)</f>
        <v>MATERIAL ESPORTIVO</v>
      </c>
    </row>
    <row r="1057" spans="1:34" x14ac:dyDescent="0.25">
      <c r="A1057">
        <v>411</v>
      </c>
      <c r="F1057" t="s">
        <v>1353</v>
      </c>
      <c r="G1057" t="s">
        <v>1846</v>
      </c>
      <c r="H1057" t="s">
        <v>1847</v>
      </c>
      <c r="I1057" t="s">
        <v>64</v>
      </c>
      <c r="L1057" t="s">
        <v>65</v>
      </c>
      <c r="M1057">
        <v>10</v>
      </c>
      <c r="O1057">
        <v>59</v>
      </c>
      <c r="P1057">
        <v>590</v>
      </c>
      <c r="Q1057">
        <v>15483389</v>
      </c>
      <c r="R1057" t="str">
        <f t="shared" si="32"/>
        <v>154833</v>
      </c>
      <c r="S1057" t="str">
        <f t="shared" si="33"/>
        <v>1548</v>
      </c>
      <c r="V1057" t="s">
        <v>34</v>
      </c>
      <c r="Y1057" t="s">
        <v>235</v>
      </c>
      <c r="Z1057">
        <v>955816</v>
      </c>
      <c r="AA1057" t="s">
        <v>236</v>
      </c>
      <c r="AB1057" t="s">
        <v>237</v>
      </c>
      <c r="AG1057" t="str">
        <f>VLOOKUP(F1057,TD_AJUSTE!$A$2:$D$780,3,0)</f>
        <v>JOELHEIRA</v>
      </c>
      <c r="AH1057" t="str">
        <f>VLOOKUP(F1057,TD_AJUSTE!$A$2:$D$780,4,0)</f>
        <v>MATERIAL ESPORTIVO</v>
      </c>
    </row>
    <row r="1058" spans="1:34" x14ac:dyDescent="0.25">
      <c r="A1058">
        <v>1083</v>
      </c>
      <c r="F1058" t="s">
        <v>1353</v>
      </c>
      <c r="G1058" t="s">
        <v>1848</v>
      </c>
      <c r="H1058" t="s">
        <v>1849</v>
      </c>
      <c r="I1058" t="s">
        <v>64</v>
      </c>
      <c r="L1058" t="s">
        <v>65</v>
      </c>
      <c r="M1058">
        <v>8</v>
      </c>
      <c r="O1058">
        <v>33.5</v>
      </c>
      <c r="P1058">
        <v>268</v>
      </c>
      <c r="Q1058">
        <v>15326993</v>
      </c>
      <c r="R1058" t="str">
        <f t="shared" si="32"/>
        <v>153269</v>
      </c>
      <c r="S1058" t="str">
        <f t="shared" si="33"/>
        <v>1532</v>
      </c>
      <c r="V1058" t="s">
        <v>34</v>
      </c>
      <c r="Y1058" t="s">
        <v>849</v>
      </c>
      <c r="Z1058">
        <v>957170</v>
      </c>
      <c r="AA1058" t="s">
        <v>850</v>
      </c>
      <c r="AB1058" t="s">
        <v>851</v>
      </c>
      <c r="AG1058" t="str">
        <f>VLOOKUP(F1058,TD_AJUSTE!$A$2:$D$780,3,0)</f>
        <v>JOELHEIRA</v>
      </c>
      <c r="AH1058" t="str">
        <f>VLOOKUP(F1058,TD_AJUSTE!$A$2:$D$780,4,0)</f>
        <v>MATERIAL ESPORTIVO</v>
      </c>
    </row>
    <row r="1059" spans="1:34" x14ac:dyDescent="0.25">
      <c r="A1059">
        <v>1662</v>
      </c>
      <c r="F1059" t="s">
        <v>3482</v>
      </c>
      <c r="G1059" t="s">
        <v>1850</v>
      </c>
      <c r="H1059" t="s">
        <v>1850</v>
      </c>
      <c r="I1059" t="s">
        <v>64</v>
      </c>
      <c r="L1059" t="s">
        <v>68</v>
      </c>
      <c r="M1059">
        <v>10</v>
      </c>
      <c r="O1059">
        <v>1935.3</v>
      </c>
      <c r="P1059">
        <v>19353</v>
      </c>
      <c r="Q1059">
        <v>15486776</v>
      </c>
      <c r="R1059" t="str">
        <f t="shared" si="32"/>
        <v>154867</v>
      </c>
      <c r="S1059" t="str">
        <f t="shared" si="33"/>
        <v>1548</v>
      </c>
      <c r="V1059" t="s">
        <v>34</v>
      </c>
      <c r="Y1059" t="s">
        <v>231</v>
      </c>
      <c r="Z1059">
        <v>962320</v>
      </c>
      <c r="AA1059" t="s">
        <v>41</v>
      </c>
      <c r="AB1059" t="s">
        <v>232</v>
      </c>
      <c r="AG1059">
        <f>VLOOKUP(F1059,TD_AJUSTE!$A$2:$D$780,3,0)</f>
        <v>0</v>
      </c>
      <c r="AH1059">
        <f>VLOOKUP(F1059,TD_AJUSTE!$A$2:$D$780,4,0)</f>
        <v>0</v>
      </c>
    </row>
    <row r="1060" spans="1:34" x14ac:dyDescent="0.25">
      <c r="A1060">
        <v>346</v>
      </c>
      <c r="F1060" t="s">
        <v>3102</v>
      </c>
      <c r="G1060" t="s">
        <v>1851</v>
      </c>
      <c r="H1060" t="s">
        <v>1852</v>
      </c>
      <c r="I1060" t="s">
        <v>64</v>
      </c>
      <c r="L1060" t="s">
        <v>68</v>
      </c>
      <c r="M1060">
        <v>100</v>
      </c>
      <c r="O1060">
        <v>300</v>
      </c>
      <c r="P1060">
        <v>30000</v>
      </c>
      <c r="Q1060">
        <v>15286609</v>
      </c>
      <c r="R1060" t="str">
        <f t="shared" si="32"/>
        <v>152866</v>
      </c>
      <c r="S1060" t="str">
        <f t="shared" si="33"/>
        <v>1528</v>
      </c>
      <c r="V1060" t="s">
        <v>34</v>
      </c>
      <c r="Y1060" t="s">
        <v>735</v>
      </c>
      <c r="Z1060">
        <v>955753</v>
      </c>
      <c r="AA1060" t="s">
        <v>736</v>
      </c>
      <c r="AB1060" t="s">
        <v>737</v>
      </c>
      <c r="AG1060">
        <f>VLOOKUP(F1060,TD_AJUSTE!$A$2:$D$780,3,0)</f>
        <v>0</v>
      </c>
      <c r="AH1060">
        <f>VLOOKUP(F1060,TD_AJUSTE!$A$2:$D$780,4,0)</f>
        <v>0</v>
      </c>
    </row>
    <row r="1061" spans="1:34" x14ac:dyDescent="0.25">
      <c r="A1061">
        <v>412</v>
      </c>
      <c r="F1061" t="s">
        <v>1853</v>
      </c>
      <c r="G1061" t="s">
        <v>1853</v>
      </c>
      <c r="H1061" t="s">
        <v>1854</v>
      </c>
      <c r="I1061" t="s">
        <v>64</v>
      </c>
      <c r="L1061" t="s">
        <v>68</v>
      </c>
      <c r="M1061">
        <v>110</v>
      </c>
      <c r="O1061">
        <v>225</v>
      </c>
      <c r="P1061">
        <v>24750</v>
      </c>
      <c r="Q1061">
        <v>15360051</v>
      </c>
      <c r="R1061" t="str">
        <f t="shared" si="32"/>
        <v>153600</v>
      </c>
      <c r="S1061" t="str">
        <f t="shared" si="33"/>
        <v>1536</v>
      </c>
      <c r="V1061" t="s">
        <v>34</v>
      </c>
      <c r="Y1061" t="s">
        <v>235</v>
      </c>
      <c r="Z1061">
        <v>955816</v>
      </c>
      <c r="AA1061" t="s">
        <v>236</v>
      </c>
      <c r="AB1061" t="s">
        <v>237</v>
      </c>
      <c r="AG1061">
        <f>VLOOKUP(F1061,TD_AJUSTE!$A$2:$D$780,3,0)</f>
        <v>0</v>
      </c>
      <c r="AH1061">
        <f>VLOOKUP(F1061,TD_AJUSTE!$A$2:$D$780,4,0)</f>
        <v>0</v>
      </c>
    </row>
    <row r="1062" spans="1:34" x14ac:dyDescent="0.25">
      <c r="A1062">
        <v>1061</v>
      </c>
      <c r="F1062" t="s">
        <v>3090</v>
      </c>
      <c r="G1062" t="s">
        <v>75</v>
      </c>
      <c r="H1062" t="s">
        <v>75</v>
      </c>
      <c r="I1062" t="s">
        <v>75</v>
      </c>
      <c r="L1062" t="s">
        <v>75</v>
      </c>
      <c r="M1062">
        <v>0</v>
      </c>
      <c r="O1062">
        <v>0</v>
      </c>
      <c r="P1062">
        <v>0</v>
      </c>
      <c r="Q1062">
        <v>0</v>
      </c>
      <c r="R1062" t="str">
        <f t="shared" si="32"/>
        <v>0</v>
      </c>
      <c r="S1062" t="str">
        <f t="shared" si="33"/>
        <v>0</v>
      </c>
      <c r="V1062" t="s">
        <v>407</v>
      </c>
      <c r="Y1062" t="s">
        <v>1855</v>
      </c>
      <c r="Z1062">
        <v>963022</v>
      </c>
      <c r="AA1062" t="s">
        <v>1856</v>
      </c>
      <c r="AB1062" t="s">
        <v>1857</v>
      </c>
      <c r="AG1062" t="str">
        <f>VLOOKUP(F1062,TD_AJUSTE!$A$2:$D$780,3,0)</f>
        <v>VAZIO</v>
      </c>
      <c r="AH1062">
        <f>VLOOKUP(F1062,TD_AJUSTE!$A$2:$D$780,4,0)</f>
        <v>0</v>
      </c>
    </row>
    <row r="1063" spans="1:34" x14ac:dyDescent="0.25">
      <c r="A1063">
        <v>406</v>
      </c>
      <c r="F1063" t="s">
        <v>1252</v>
      </c>
      <c r="G1063" t="s">
        <v>1252</v>
      </c>
      <c r="H1063" t="s">
        <v>1253</v>
      </c>
      <c r="I1063" t="s">
        <v>64</v>
      </c>
      <c r="L1063" t="s">
        <v>68</v>
      </c>
      <c r="M1063">
        <v>110</v>
      </c>
      <c r="O1063">
        <v>225</v>
      </c>
      <c r="P1063">
        <v>24750</v>
      </c>
      <c r="Q1063">
        <v>15360049</v>
      </c>
      <c r="R1063" t="str">
        <f t="shared" si="32"/>
        <v>153600</v>
      </c>
      <c r="S1063" t="str">
        <f t="shared" si="33"/>
        <v>1536</v>
      </c>
      <c r="V1063" t="s">
        <v>34</v>
      </c>
      <c r="Y1063" t="s">
        <v>235</v>
      </c>
      <c r="Z1063">
        <v>955816</v>
      </c>
      <c r="AA1063" t="s">
        <v>236</v>
      </c>
      <c r="AB1063" t="s">
        <v>237</v>
      </c>
      <c r="AG1063">
        <f>VLOOKUP(F1063,TD_AJUSTE!$A$2:$D$780,3,0)</f>
        <v>0</v>
      </c>
      <c r="AH1063">
        <f>VLOOKUP(F1063,TD_AJUSTE!$A$2:$D$780,4,0)</f>
        <v>0</v>
      </c>
    </row>
    <row r="1064" spans="1:34" x14ac:dyDescent="0.25">
      <c r="A1064">
        <v>457</v>
      </c>
      <c r="F1064" t="s">
        <v>1252</v>
      </c>
      <c r="G1064" t="s">
        <v>1252</v>
      </c>
      <c r="H1064" t="s">
        <v>1253</v>
      </c>
      <c r="I1064" t="s">
        <v>64</v>
      </c>
      <c r="L1064" t="s">
        <v>68</v>
      </c>
      <c r="M1064">
        <v>105</v>
      </c>
      <c r="O1064">
        <v>225</v>
      </c>
      <c r="P1064">
        <v>23625</v>
      </c>
      <c r="Q1064">
        <v>15421250</v>
      </c>
      <c r="R1064" t="str">
        <f t="shared" si="32"/>
        <v>154212</v>
      </c>
      <c r="S1064" t="str">
        <f t="shared" si="33"/>
        <v>1542</v>
      </c>
      <c r="V1064" t="s">
        <v>34</v>
      </c>
      <c r="Y1064" t="s">
        <v>238</v>
      </c>
      <c r="Z1064">
        <v>955910</v>
      </c>
      <c r="AA1064" t="s">
        <v>236</v>
      </c>
      <c r="AB1064" t="s">
        <v>239</v>
      </c>
      <c r="AG1064">
        <f>VLOOKUP(F1064,TD_AJUSTE!$A$2:$D$780,3,0)</f>
        <v>0</v>
      </c>
      <c r="AH1064">
        <f>VLOOKUP(F1064,TD_AJUSTE!$A$2:$D$780,4,0)</f>
        <v>0</v>
      </c>
    </row>
    <row r="1065" spans="1:34" x14ac:dyDescent="0.25">
      <c r="A1065">
        <v>1111</v>
      </c>
      <c r="F1065" t="s">
        <v>3209</v>
      </c>
      <c r="G1065" t="s">
        <v>1858</v>
      </c>
      <c r="H1065" t="s">
        <v>1859</v>
      </c>
      <c r="I1065" t="s">
        <v>64</v>
      </c>
      <c r="L1065" t="s">
        <v>68</v>
      </c>
      <c r="M1065">
        <v>50</v>
      </c>
      <c r="O1065">
        <v>80</v>
      </c>
      <c r="P1065">
        <v>4000</v>
      </c>
      <c r="Q1065">
        <v>15471156</v>
      </c>
      <c r="R1065" t="str">
        <f t="shared" si="32"/>
        <v>154711</v>
      </c>
      <c r="S1065" t="str">
        <f t="shared" si="33"/>
        <v>1547</v>
      </c>
      <c r="V1065" t="s">
        <v>34</v>
      </c>
      <c r="Y1065" t="s">
        <v>955</v>
      </c>
      <c r="Z1065">
        <v>957284</v>
      </c>
      <c r="AA1065" t="s">
        <v>729</v>
      </c>
      <c r="AB1065" t="s">
        <v>956</v>
      </c>
      <c r="AG1065" t="str">
        <f>VLOOKUP(F1065,TD_AJUSTE!$A$2:$D$780,3,0)</f>
        <v>UNIFORME (CAMISA E BERMUDA)</v>
      </c>
      <c r="AH1065" t="str">
        <f>VLOOKUP(F1065,TD_AJUSTE!$A$2:$D$780,4,0)</f>
        <v>UNIFORME</v>
      </c>
    </row>
    <row r="1066" spans="1:34" x14ac:dyDescent="0.25">
      <c r="A1066">
        <v>405</v>
      </c>
      <c r="F1066" t="s">
        <v>1288</v>
      </c>
      <c r="G1066" t="s">
        <v>1288</v>
      </c>
      <c r="H1066" t="s">
        <v>1289</v>
      </c>
      <c r="I1066" t="s">
        <v>64</v>
      </c>
      <c r="L1066" t="s">
        <v>65</v>
      </c>
      <c r="M1066">
        <v>28</v>
      </c>
      <c r="O1066">
        <v>239</v>
      </c>
      <c r="P1066">
        <v>6692</v>
      </c>
      <c r="Q1066">
        <v>15360002</v>
      </c>
      <c r="R1066" t="str">
        <f t="shared" si="32"/>
        <v>153600</v>
      </c>
      <c r="S1066" t="str">
        <f t="shared" si="33"/>
        <v>1536</v>
      </c>
      <c r="V1066" t="s">
        <v>34</v>
      </c>
      <c r="Y1066" t="s">
        <v>235</v>
      </c>
      <c r="Z1066">
        <v>955816</v>
      </c>
      <c r="AA1066" t="s">
        <v>236</v>
      </c>
      <c r="AB1066" t="s">
        <v>237</v>
      </c>
      <c r="AG1066">
        <f>VLOOKUP(F1066,TD_AJUSTE!$A$2:$D$780,3,0)</f>
        <v>0</v>
      </c>
      <c r="AH1066">
        <f>VLOOKUP(F1066,TD_AJUSTE!$A$2:$D$780,4,0)</f>
        <v>0</v>
      </c>
    </row>
    <row r="1067" spans="1:34" x14ac:dyDescent="0.25">
      <c r="A1067">
        <v>451</v>
      </c>
      <c r="F1067" t="s">
        <v>1288</v>
      </c>
      <c r="G1067" t="s">
        <v>1288</v>
      </c>
      <c r="H1067" t="s">
        <v>1289</v>
      </c>
      <c r="I1067" t="s">
        <v>64</v>
      </c>
      <c r="L1067" t="s">
        <v>65</v>
      </c>
      <c r="M1067">
        <v>14</v>
      </c>
      <c r="O1067">
        <v>239</v>
      </c>
      <c r="P1067">
        <v>3346</v>
      </c>
      <c r="Q1067">
        <v>15420911</v>
      </c>
      <c r="R1067" t="str">
        <f t="shared" si="32"/>
        <v>154209</v>
      </c>
      <c r="S1067" t="str">
        <f t="shared" si="33"/>
        <v>1542</v>
      </c>
      <c r="V1067" t="s">
        <v>34</v>
      </c>
      <c r="Y1067" t="s">
        <v>238</v>
      </c>
      <c r="Z1067">
        <v>955910</v>
      </c>
      <c r="AA1067" t="s">
        <v>236</v>
      </c>
      <c r="AB1067" t="s">
        <v>239</v>
      </c>
      <c r="AG1067">
        <f>VLOOKUP(F1067,TD_AJUSTE!$A$2:$D$780,3,0)</f>
        <v>0</v>
      </c>
      <c r="AH1067">
        <f>VLOOKUP(F1067,TD_AJUSTE!$A$2:$D$780,4,0)</f>
        <v>0</v>
      </c>
    </row>
    <row r="1068" spans="1:34" x14ac:dyDescent="0.25">
      <c r="A1068">
        <v>1319</v>
      </c>
      <c r="F1068" t="s">
        <v>1860</v>
      </c>
      <c r="G1068" t="s">
        <v>1860</v>
      </c>
      <c r="H1068" t="s">
        <v>1861</v>
      </c>
      <c r="I1068" t="s">
        <v>64</v>
      </c>
      <c r="L1068" t="s">
        <v>102</v>
      </c>
      <c r="M1068">
        <v>1</v>
      </c>
      <c r="O1068">
        <v>17432.82</v>
      </c>
      <c r="P1068">
        <v>17432.82</v>
      </c>
      <c r="Q1068">
        <v>15294652</v>
      </c>
      <c r="R1068" t="str">
        <f t="shared" si="32"/>
        <v>152946</v>
      </c>
      <c r="S1068" t="str">
        <f t="shared" si="33"/>
        <v>1529</v>
      </c>
      <c r="V1068" t="s">
        <v>34</v>
      </c>
      <c r="Y1068" t="s">
        <v>811</v>
      </c>
      <c r="Z1068">
        <v>958665</v>
      </c>
      <c r="AA1068" t="s">
        <v>812</v>
      </c>
      <c r="AB1068" t="s">
        <v>813</v>
      </c>
      <c r="AG1068">
        <f>VLOOKUP(F1068,TD_AJUSTE!$A$2:$D$780,3,0)</f>
        <v>0</v>
      </c>
      <c r="AH1068">
        <f>VLOOKUP(F1068,TD_AJUSTE!$A$2:$D$780,4,0)</f>
        <v>0</v>
      </c>
    </row>
    <row r="1069" spans="1:34" x14ac:dyDescent="0.25">
      <c r="A1069">
        <v>1117</v>
      </c>
      <c r="F1069" t="s">
        <v>3209</v>
      </c>
      <c r="G1069" t="s">
        <v>1862</v>
      </c>
      <c r="H1069" t="s">
        <v>1863</v>
      </c>
      <c r="I1069" t="s">
        <v>64</v>
      </c>
      <c r="L1069" t="s">
        <v>68</v>
      </c>
      <c r="M1069">
        <v>100</v>
      </c>
      <c r="O1069">
        <v>80</v>
      </c>
      <c r="P1069">
        <v>8000</v>
      </c>
      <c r="Q1069">
        <v>15471155</v>
      </c>
      <c r="R1069" t="str">
        <f t="shared" si="32"/>
        <v>154711</v>
      </c>
      <c r="S1069" t="str">
        <f t="shared" si="33"/>
        <v>1547</v>
      </c>
      <c r="V1069" t="s">
        <v>34</v>
      </c>
      <c r="Y1069" t="s">
        <v>955</v>
      </c>
      <c r="Z1069">
        <v>957284</v>
      </c>
      <c r="AA1069" t="s">
        <v>729</v>
      </c>
      <c r="AB1069" t="s">
        <v>956</v>
      </c>
      <c r="AG1069" t="str">
        <f>VLOOKUP(F1069,TD_AJUSTE!$A$2:$D$780,3,0)</f>
        <v>UNIFORME (CAMISA E BERMUDA)</v>
      </c>
      <c r="AH1069" t="str">
        <f>VLOOKUP(F1069,TD_AJUSTE!$A$2:$D$780,4,0)</f>
        <v>UNIFORME</v>
      </c>
    </row>
    <row r="1070" spans="1:34" x14ac:dyDescent="0.25">
      <c r="A1070">
        <v>1113</v>
      </c>
      <c r="F1070" t="s">
        <v>3209</v>
      </c>
      <c r="G1070" t="s">
        <v>1864</v>
      </c>
      <c r="H1070" t="s">
        <v>1865</v>
      </c>
      <c r="I1070" t="s">
        <v>64</v>
      </c>
      <c r="L1070" t="s">
        <v>68</v>
      </c>
      <c r="M1070">
        <v>100</v>
      </c>
      <c r="O1070">
        <v>75</v>
      </c>
      <c r="P1070">
        <v>7500</v>
      </c>
      <c r="Q1070">
        <v>15471152</v>
      </c>
      <c r="R1070" t="str">
        <f t="shared" si="32"/>
        <v>154711</v>
      </c>
      <c r="S1070" t="str">
        <f t="shared" si="33"/>
        <v>1547</v>
      </c>
      <c r="V1070" t="s">
        <v>34</v>
      </c>
      <c r="Y1070" t="s">
        <v>955</v>
      </c>
      <c r="Z1070">
        <v>957284</v>
      </c>
      <c r="AA1070" t="s">
        <v>729</v>
      </c>
      <c r="AB1070" t="s">
        <v>956</v>
      </c>
      <c r="AG1070" t="str">
        <f>VLOOKUP(F1070,TD_AJUSTE!$A$2:$D$780,3,0)</f>
        <v>UNIFORME (CAMISA E BERMUDA)</v>
      </c>
      <c r="AH1070" t="str">
        <f>VLOOKUP(F1070,TD_AJUSTE!$A$2:$D$780,4,0)</f>
        <v>UNIFORME</v>
      </c>
    </row>
    <row r="1071" spans="1:34" x14ac:dyDescent="0.25">
      <c r="A1071">
        <v>1344</v>
      </c>
      <c r="F1071" t="s">
        <v>3209</v>
      </c>
      <c r="G1071" t="s">
        <v>1866</v>
      </c>
      <c r="H1071" t="s">
        <v>1867</v>
      </c>
      <c r="I1071" t="s">
        <v>64</v>
      </c>
      <c r="L1071" t="s">
        <v>68</v>
      </c>
      <c r="M1071">
        <v>4</v>
      </c>
      <c r="O1071">
        <v>229</v>
      </c>
      <c r="P1071">
        <v>916</v>
      </c>
      <c r="Q1071">
        <v>15405120</v>
      </c>
      <c r="R1071" t="str">
        <f t="shared" si="32"/>
        <v>154051</v>
      </c>
      <c r="S1071" t="str">
        <f t="shared" si="33"/>
        <v>1540</v>
      </c>
      <c r="V1071" t="s">
        <v>34</v>
      </c>
      <c r="Y1071" t="s">
        <v>811</v>
      </c>
      <c r="Z1071">
        <v>958665</v>
      </c>
      <c r="AA1071" t="s">
        <v>812</v>
      </c>
      <c r="AB1071" t="s">
        <v>813</v>
      </c>
      <c r="AG1071" t="str">
        <f>VLOOKUP(F1071,TD_AJUSTE!$A$2:$D$780,3,0)</f>
        <v>UNIFORME (CAMISA E BERMUDA)</v>
      </c>
      <c r="AH1071" t="str">
        <f>VLOOKUP(F1071,TD_AJUSTE!$A$2:$D$780,4,0)</f>
        <v>UNIFORME</v>
      </c>
    </row>
    <row r="1072" spans="1:34" x14ac:dyDescent="0.25">
      <c r="A1072">
        <v>1309</v>
      </c>
      <c r="F1072" t="s">
        <v>3209</v>
      </c>
      <c r="G1072" t="s">
        <v>1868</v>
      </c>
      <c r="H1072" t="s">
        <v>1869</v>
      </c>
      <c r="I1072" t="s">
        <v>64</v>
      </c>
      <c r="L1072" t="s">
        <v>68</v>
      </c>
      <c r="M1072">
        <v>4</v>
      </c>
      <c r="O1072">
        <v>219</v>
      </c>
      <c r="P1072">
        <v>876</v>
      </c>
      <c r="Q1072">
        <v>15405122</v>
      </c>
      <c r="R1072" t="str">
        <f t="shared" si="32"/>
        <v>154051</v>
      </c>
      <c r="S1072" t="str">
        <f t="shared" si="33"/>
        <v>1540</v>
      </c>
      <c r="V1072" t="s">
        <v>34</v>
      </c>
      <c r="Y1072" t="s">
        <v>811</v>
      </c>
      <c r="Z1072">
        <v>958665</v>
      </c>
      <c r="AA1072" t="s">
        <v>812</v>
      </c>
      <c r="AB1072" t="s">
        <v>813</v>
      </c>
      <c r="AG1072" t="str">
        <f>VLOOKUP(F1072,TD_AJUSTE!$A$2:$D$780,3,0)</f>
        <v>UNIFORME (CAMISA E BERMUDA)</v>
      </c>
      <c r="AH1072" t="str">
        <f>VLOOKUP(F1072,TD_AJUSTE!$A$2:$D$780,4,0)</f>
        <v>UNIFORME</v>
      </c>
    </row>
    <row r="1073" spans="1:34" x14ac:dyDescent="0.25">
      <c r="A1073">
        <v>1316</v>
      </c>
      <c r="F1073" t="s">
        <v>3209</v>
      </c>
      <c r="G1073" t="s">
        <v>1870</v>
      </c>
      <c r="H1073" t="s">
        <v>1871</v>
      </c>
      <c r="I1073" t="s">
        <v>64</v>
      </c>
      <c r="L1073" t="s">
        <v>68</v>
      </c>
      <c r="M1073">
        <v>6</v>
      </c>
      <c r="O1073">
        <v>219</v>
      </c>
      <c r="P1073">
        <v>1314</v>
      </c>
      <c r="Q1073">
        <v>15405125</v>
      </c>
      <c r="R1073" t="str">
        <f t="shared" si="32"/>
        <v>154051</v>
      </c>
      <c r="S1073" t="str">
        <f t="shared" si="33"/>
        <v>1540</v>
      </c>
      <c r="V1073" t="s">
        <v>34</v>
      </c>
      <c r="Y1073" t="s">
        <v>811</v>
      </c>
      <c r="Z1073">
        <v>958665</v>
      </c>
      <c r="AA1073" t="s">
        <v>812</v>
      </c>
      <c r="AB1073" t="s">
        <v>813</v>
      </c>
      <c r="AG1073" t="str">
        <f>VLOOKUP(F1073,TD_AJUSTE!$A$2:$D$780,3,0)</f>
        <v>UNIFORME (CAMISA E BERMUDA)</v>
      </c>
      <c r="AH1073" t="str">
        <f>VLOOKUP(F1073,TD_AJUSTE!$A$2:$D$780,4,0)</f>
        <v>UNIFORME</v>
      </c>
    </row>
    <row r="1074" spans="1:34" x14ac:dyDescent="0.25">
      <c r="A1074">
        <v>1346</v>
      </c>
      <c r="F1074" t="s">
        <v>3209</v>
      </c>
      <c r="G1074" t="s">
        <v>1872</v>
      </c>
      <c r="H1074" t="s">
        <v>1873</v>
      </c>
      <c r="I1074" t="s">
        <v>64</v>
      </c>
      <c r="L1074" t="s">
        <v>68</v>
      </c>
      <c r="M1074">
        <v>6</v>
      </c>
      <c r="O1074">
        <v>199</v>
      </c>
      <c r="P1074">
        <v>1194</v>
      </c>
      <c r="Q1074">
        <v>15405127</v>
      </c>
      <c r="R1074" t="str">
        <f t="shared" si="32"/>
        <v>154051</v>
      </c>
      <c r="S1074" t="str">
        <f t="shared" si="33"/>
        <v>1540</v>
      </c>
      <c r="V1074" t="s">
        <v>34</v>
      </c>
      <c r="Y1074" t="s">
        <v>811</v>
      </c>
      <c r="Z1074">
        <v>958665</v>
      </c>
      <c r="AA1074" t="s">
        <v>812</v>
      </c>
      <c r="AB1074" t="s">
        <v>813</v>
      </c>
      <c r="AG1074" t="str">
        <f>VLOOKUP(F1074,TD_AJUSTE!$A$2:$D$780,3,0)</f>
        <v>UNIFORME (CAMISA E BERMUDA)</v>
      </c>
      <c r="AH1074" t="str">
        <f>VLOOKUP(F1074,TD_AJUSTE!$A$2:$D$780,4,0)</f>
        <v>UNIFORME</v>
      </c>
    </row>
    <row r="1075" spans="1:34" x14ac:dyDescent="0.25">
      <c r="A1075">
        <v>765</v>
      </c>
      <c r="F1075" t="s">
        <v>91</v>
      </c>
      <c r="G1075" t="s">
        <v>91</v>
      </c>
      <c r="H1075" t="s">
        <v>91</v>
      </c>
      <c r="I1075" t="s">
        <v>32</v>
      </c>
      <c r="L1075" t="s">
        <v>33</v>
      </c>
      <c r="M1075">
        <v>300</v>
      </c>
      <c r="O1075">
        <v>17.8</v>
      </c>
      <c r="P1075">
        <v>5340</v>
      </c>
      <c r="Q1075">
        <v>15488547</v>
      </c>
      <c r="R1075" t="str">
        <f t="shared" si="32"/>
        <v>154885</v>
      </c>
      <c r="S1075" t="str">
        <f t="shared" si="33"/>
        <v>1548</v>
      </c>
      <c r="V1075" t="s">
        <v>34</v>
      </c>
      <c r="Y1075" t="s">
        <v>777</v>
      </c>
      <c r="Z1075">
        <v>957164</v>
      </c>
      <c r="AA1075" t="s">
        <v>778</v>
      </c>
      <c r="AB1075" t="s">
        <v>779</v>
      </c>
      <c r="AG1075" t="str">
        <f>VLOOKUP(F1075,TD_AJUSTE!$A$2:$D$780,3,0)</f>
        <v>ALIMENTAÇÃO</v>
      </c>
      <c r="AH1075" t="str">
        <f>VLOOKUP(F1075,TD_AJUSTE!$A$2:$D$780,4,0)</f>
        <v>Alimentação</v>
      </c>
    </row>
    <row r="1076" spans="1:34" x14ac:dyDescent="0.25">
      <c r="A1076">
        <v>1040</v>
      </c>
      <c r="F1076" t="s">
        <v>91</v>
      </c>
      <c r="G1076" t="s">
        <v>91</v>
      </c>
      <c r="H1076" t="s">
        <v>996</v>
      </c>
      <c r="I1076" t="s">
        <v>32</v>
      </c>
      <c r="L1076" t="s">
        <v>92</v>
      </c>
      <c r="M1076">
        <v>2000</v>
      </c>
      <c r="O1076">
        <v>12</v>
      </c>
      <c r="P1076">
        <v>24000</v>
      </c>
      <c r="Q1076">
        <v>15453754</v>
      </c>
      <c r="R1076" t="str">
        <f t="shared" si="32"/>
        <v>154537</v>
      </c>
      <c r="S1076" t="str">
        <f t="shared" si="33"/>
        <v>1545</v>
      </c>
      <c r="V1076" t="s">
        <v>34</v>
      </c>
      <c r="Y1076" t="s">
        <v>769</v>
      </c>
      <c r="Z1076">
        <v>958774</v>
      </c>
      <c r="AA1076" t="s">
        <v>770</v>
      </c>
      <c r="AB1076" t="s">
        <v>771</v>
      </c>
      <c r="AG1076" t="str">
        <f>VLOOKUP(F1076,TD_AJUSTE!$A$2:$D$780,3,0)</f>
        <v>ALIMENTAÇÃO</v>
      </c>
      <c r="AH1076" t="str">
        <f>VLOOKUP(F1076,TD_AJUSTE!$A$2:$D$780,4,0)</f>
        <v>Alimentação</v>
      </c>
    </row>
    <row r="1077" spans="1:34" x14ac:dyDescent="0.25">
      <c r="A1077">
        <v>395</v>
      </c>
      <c r="F1077" t="s">
        <v>91</v>
      </c>
      <c r="G1077" t="s">
        <v>1874</v>
      </c>
      <c r="H1077" t="s">
        <v>1875</v>
      </c>
      <c r="I1077" t="s">
        <v>32</v>
      </c>
      <c r="L1077" t="s">
        <v>92</v>
      </c>
      <c r="M1077">
        <v>865</v>
      </c>
      <c r="O1077">
        <v>17</v>
      </c>
      <c r="P1077">
        <v>14705</v>
      </c>
      <c r="Q1077">
        <v>15360471</v>
      </c>
      <c r="R1077" t="str">
        <f t="shared" si="32"/>
        <v>153604</v>
      </c>
      <c r="S1077" t="str">
        <f t="shared" si="33"/>
        <v>1536</v>
      </c>
      <c r="V1077" t="s">
        <v>34</v>
      </c>
      <c r="Y1077" t="s">
        <v>235</v>
      </c>
      <c r="Z1077">
        <v>955816</v>
      </c>
      <c r="AA1077" t="s">
        <v>236</v>
      </c>
      <c r="AB1077" t="s">
        <v>237</v>
      </c>
      <c r="AG1077" t="str">
        <f>VLOOKUP(F1077,TD_AJUSTE!$A$2:$D$780,3,0)</f>
        <v>ALIMENTAÇÃO</v>
      </c>
      <c r="AH1077" t="str">
        <f>VLOOKUP(F1077,TD_AJUSTE!$A$2:$D$780,4,0)</f>
        <v>Alimentação</v>
      </c>
    </row>
    <row r="1078" spans="1:34" x14ac:dyDescent="0.25">
      <c r="A1078">
        <v>461</v>
      </c>
      <c r="F1078" t="s">
        <v>91</v>
      </c>
      <c r="G1078" t="s">
        <v>1874</v>
      </c>
      <c r="H1078" t="s">
        <v>1875</v>
      </c>
      <c r="I1078" t="s">
        <v>32</v>
      </c>
      <c r="L1078" t="s">
        <v>92</v>
      </c>
      <c r="M1078">
        <v>430</v>
      </c>
      <c r="O1078">
        <v>17</v>
      </c>
      <c r="P1078">
        <v>7310</v>
      </c>
      <c r="Q1078">
        <v>15421531</v>
      </c>
      <c r="R1078" t="str">
        <f t="shared" si="32"/>
        <v>154215</v>
      </c>
      <c r="S1078" t="str">
        <f t="shared" si="33"/>
        <v>1542</v>
      </c>
      <c r="V1078" t="s">
        <v>34</v>
      </c>
      <c r="Y1078" t="s">
        <v>238</v>
      </c>
      <c r="Z1078">
        <v>955910</v>
      </c>
      <c r="AA1078" t="s">
        <v>236</v>
      </c>
      <c r="AB1078" t="s">
        <v>239</v>
      </c>
      <c r="AG1078" t="str">
        <f>VLOOKUP(F1078,TD_AJUSTE!$A$2:$D$780,3,0)</f>
        <v>ALIMENTAÇÃO</v>
      </c>
      <c r="AH1078" t="str">
        <f>VLOOKUP(F1078,TD_AJUSTE!$A$2:$D$780,4,0)</f>
        <v>Alimentação</v>
      </c>
    </row>
    <row r="1079" spans="1:34" x14ac:dyDescent="0.25">
      <c r="A1079">
        <v>480</v>
      </c>
      <c r="F1079" t="s">
        <v>91</v>
      </c>
      <c r="G1079" t="s">
        <v>1876</v>
      </c>
      <c r="H1079" t="s">
        <v>1877</v>
      </c>
      <c r="I1079" t="s">
        <v>32</v>
      </c>
      <c r="L1079" t="s">
        <v>92</v>
      </c>
      <c r="M1079">
        <v>16800</v>
      </c>
      <c r="O1079">
        <v>17</v>
      </c>
      <c r="P1079">
        <v>285600</v>
      </c>
      <c r="Q1079">
        <v>15421511</v>
      </c>
      <c r="R1079" t="str">
        <f t="shared" si="32"/>
        <v>154215</v>
      </c>
      <c r="S1079" t="str">
        <f t="shared" si="33"/>
        <v>1542</v>
      </c>
      <c r="V1079" t="s">
        <v>34</v>
      </c>
      <c r="Y1079" t="s">
        <v>238</v>
      </c>
      <c r="Z1079">
        <v>955910</v>
      </c>
      <c r="AA1079" t="s">
        <v>236</v>
      </c>
      <c r="AB1079" t="s">
        <v>239</v>
      </c>
      <c r="AG1079" t="str">
        <f>VLOOKUP(F1079,TD_AJUSTE!$A$2:$D$780,3,0)</f>
        <v>ALIMENTAÇÃO</v>
      </c>
      <c r="AH1079" t="str">
        <f>VLOOKUP(F1079,TD_AJUSTE!$A$2:$D$780,4,0)</f>
        <v>Alimentação</v>
      </c>
    </row>
    <row r="1080" spans="1:34" x14ac:dyDescent="0.25">
      <c r="A1080">
        <v>384</v>
      </c>
      <c r="F1080" t="s">
        <v>91</v>
      </c>
      <c r="G1080" t="s">
        <v>1878</v>
      </c>
      <c r="H1080" t="s">
        <v>1879</v>
      </c>
      <c r="I1080" t="s">
        <v>32</v>
      </c>
      <c r="L1080" t="s">
        <v>92</v>
      </c>
      <c r="M1080">
        <v>33600</v>
      </c>
      <c r="O1080">
        <v>17</v>
      </c>
      <c r="P1080">
        <v>571200</v>
      </c>
      <c r="Q1080">
        <v>15360468</v>
      </c>
      <c r="R1080" t="str">
        <f t="shared" si="32"/>
        <v>153604</v>
      </c>
      <c r="S1080" t="str">
        <f t="shared" si="33"/>
        <v>1536</v>
      </c>
      <c r="V1080" t="s">
        <v>34</v>
      </c>
      <c r="Y1080" t="s">
        <v>235</v>
      </c>
      <c r="Z1080">
        <v>955816</v>
      </c>
      <c r="AA1080" t="s">
        <v>236</v>
      </c>
      <c r="AB1080" t="s">
        <v>237</v>
      </c>
      <c r="AG1080" t="str">
        <f>VLOOKUP(F1080,TD_AJUSTE!$A$2:$D$780,3,0)</f>
        <v>ALIMENTAÇÃO</v>
      </c>
      <c r="AH1080" t="str">
        <f>VLOOKUP(F1080,TD_AJUSTE!$A$2:$D$780,4,0)</f>
        <v>Alimentação</v>
      </c>
    </row>
    <row r="1081" spans="1:34" x14ac:dyDescent="0.25">
      <c r="A1081">
        <v>1343</v>
      </c>
      <c r="F1081" t="s">
        <v>3209</v>
      </c>
      <c r="G1081" t="s">
        <v>1880</v>
      </c>
      <c r="H1081" t="s">
        <v>1881</v>
      </c>
      <c r="I1081" t="s">
        <v>64</v>
      </c>
      <c r="L1081" t="s">
        <v>68</v>
      </c>
      <c r="M1081">
        <v>4</v>
      </c>
      <c r="O1081">
        <v>229</v>
      </c>
      <c r="P1081">
        <v>916</v>
      </c>
      <c r="Q1081">
        <v>15405119</v>
      </c>
      <c r="R1081" t="str">
        <f t="shared" si="32"/>
        <v>154051</v>
      </c>
      <c r="S1081" t="str">
        <f t="shared" si="33"/>
        <v>1540</v>
      </c>
      <c r="V1081" t="s">
        <v>34</v>
      </c>
      <c r="Y1081" t="s">
        <v>811</v>
      </c>
      <c r="Z1081">
        <v>958665</v>
      </c>
      <c r="AA1081" t="s">
        <v>812</v>
      </c>
      <c r="AB1081" t="s">
        <v>813</v>
      </c>
      <c r="AG1081" t="str">
        <f>VLOOKUP(F1081,TD_AJUSTE!$A$2:$D$780,3,0)</f>
        <v>UNIFORME (CAMISA E BERMUDA)</v>
      </c>
      <c r="AH1081" t="str">
        <f>VLOOKUP(F1081,TD_AJUSTE!$A$2:$D$780,4,0)</f>
        <v>UNIFORME</v>
      </c>
    </row>
    <row r="1082" spans="1:34" x14ac:dyDescent="0.25">
      <c r="A1082">
        <v>1345</v>
      </c>
      <c r="F1082" t="s">
        <v>3209</v>
      </c>
      <c r="G1082" t="s">
        <v>1882</v>
      </c>
      <c r="H1082" t="s">
        <v>1883</v>
      </c>
      <c r="I1082" t="s">
        <v>64</v>
      </c>
      <c r="L1082" t="s">
        <v>68</v>
      </c>
      <c r="M1082">
        <v>6</v>
      </c>
      <c r="O1082">
        <v>219</v>
      </c>
      <c r="P1082">
        <v>1314</v>
      </c>
      <c r="Q1082">
        <v>15405124</v>
      </c>
      <c r="R1082" t="str">
        <f t="shared" si="32"/>
        <v>154051</v>
      </c>
      <c r="S1082" t="str">
        <f t="shared" si="33"/>
        <v>1540</v>
      </c>
      <c r="V1082" t="s">
        <v>34</v>
      </c>
      <c r="Y1082" t="s">
        <v>811</v>
      </c>
      <c r="Z1082">
        <v>958665</v>
      </c>
      <c r="AA1082" t="s">
        <v>812</v>
      </c>
      <c r="AB1082" t="s">
        <v>813</v>
      </c>
      <c r="AG1082" t="str">
        <f>VLOOKUP(F1082,TD_AJUSTE!$A$2:$D$780,3,0)</f>
        <v>UNIFORME (CAMISA E BERMUDA)</v>
      </c>
      <c r="AH1082" t="str">
        <f>VLOOKUP(F1082,TD_AJUSTE!$A$2:$D$780,4,0)</f>
        <v>UNIFORME</v>
      </c>
    </row>
    <row r="1083" spans="1:34" x14ac:dyDescent="0.25">
      <c r="A1083">
        <v>1357</v>
      </c>
      <c r="F1083" t="s">
        <v>3209</v>
      </c>
      <c r="G1083" t="s">
        <v>1884</v>
      </c>
      <c r="H1083" t="s">
        <v>1885</v>
      </c>
      <c r="I1083" t="s">
        <v>64</v>
      </c>
      <c r="L1083" t="s">
        <v>68</v>
      </c>
      <c r="M1083">
        <v>6</v>
      </c>
      <c r="O1083">
        <v>199</v>
      </c>
      <c r="P1083">
        <v>1194</v>
      </c>
      <c r="Q1083">
        <v>15405126</v>
      </c>
      <c r="R1083" t="str">
        <f t="shared" si="32"/>
        <v>154051</v>
      </c>
      <c r="S1083" t="str">
        <f t="shared" si="33"/>
        <v>1540</v>
      </c>
      <c r="V1083" t="s">
        <v>34</v>
      </c>
      <c r="Y1083" t="s">
        <v>811</v>
      </c>
      <c r="Z1083">
        <v>958665</v>
      </c>
      <c r="AA1083" t="s">
        <v>812</v>
      </c>
      <c r="AB1083" t="s">
        <v>813</v>
      </c>
      <c r="AG1083" t="str">
        <f>VLOOKUP(F1083,TD_AJUSTE!$A$2:$D$780,3,0)</f>
        <v>UNIFORME (CAMISA E BERMUDA)</v>
      </c>
      <c r="AH1083" t="str">
        <f>VLOOKUP(F1083,TD_AJUSTE!$A$2:$D$780,4,0)</f>
        <v>UNIFORME</v>
      </c>
    </row>
    <row r="1084" spans="1:34" x14ac:dyDescent="0.25">
      <c r="A1084">
        <v>1314</v>
      </c>
      <c r="F1084" t="s">
        <v>3209</v>
      </c>
      <c r="G1084" t="s">
        <v>1886</v>
      </c>
      <c r="H1084" t="s">
        <v>1887</v>
      </c>
      <c r="I1084" t="s">
        <v>64</v>
      </c>
      <c r="L1084" t="s">
        <v>68</v>
      </c>
      <c r="M1084">
        <v>2</v>
      </c>
      <c r="O1084">
        <v>219</v>
      </c>
      <c r="P1084">
        <v>438</v>
      </c>
      <c r="Q1084">
        <v>15405121</v>
      </c>
      <c r="R1084" t="str">
        <f t="shared" si="32"/>
        <v>154051</v>
      </c>
      <c r="S1084" t="str">
        <f t="shared" si="33"/>
        <v>1540</v>
      </c>
      <c r="V1084" t="s">
        <v>34</v>
      </c>
      <c r="Y1084" t="s">
        <v>811</v>
      </c>
      <c r="Z1084">
        <v>958665</v>
      </c>
      <c r="AA1084" t="s">
        <v>812</v>
      </c>
      <c r="AB1084" t="s">
        <v>813</v>
      </c>
      <c r="AG1084" t="str">
        <f>VLOOKUP(F1084,TD_AJUSTE!$A$2:$D$780,3,0)</f>
        <v>UNIFORME (CAMISA E BERMUDA)</v>
      </c>
      <c r="AH1084" t="str">
        <f>VLOOKUP(F1084,TD_AJUSTE!$A$2:$D$780,4,0)</f>
        <v>UNIFORME</v>
      </c>
    </row>
    <row r="1085" spans="1:34" x14ac:dyDescent="0.25">
      <c r="A1085">
        <v>1131</v>
      </c>
      <c r="F1085" t="s">
        <v>3209</v>
      </c>
      <c r="G1085" t="s">
        <v>1888</v>
      </c>
      <c r="H1085" t="s">
        <v>1889</v>
      </c>
      <c r="I1085" t="s">
        <v>64</v>
      </c>
      <c r="L1085" t="s">
        <v>68</v>
      </c>
      <c r="M1085">
        <v>100</v>
      </c>
      <c r="O1085">
        <v>80</v>
      </c>
      <c r="P1085">
        <v>8000</v>
      </c>
      <c r="Q1085">
        <v>15471326</v>
      </c>
      <c r="R1085" t="str">
        <f t="shared" si="32"/>
        <v>154713</v>
      </c>
      <c r="S1085" t="str">
        <f t="shared" si="33"/>
        <v>1547</v>
      </c>
      <c r="V1085" t="s">
        <v>34</v>
      </c>
      <c r="Y1085" t="s">
        <v>955</v>
      </c>
      <c r="Z1085">
        <v>957284</v>
      </c>
      <c r="AA1085" t="s">
        <v>729</v>
      </c>
      <c r="AB1085" t="s">
        <v>956</v>
      </c>
      <c r="AG1085" t="str">
        <f>VLOOKUP(F1085,TD_AJUSTE!$A$2:$D$780,3,0)</f>
        <v>UNIFORME (CAMISA E BERMUDA)</v>
      </c>
      <c r="AH1085" t="str">
        <f>VLOOKUP(F1085,TD_AJUSTE!$A$2:$D$780,4,0)</f>
        <v>UNIFORME</v>
      </c>
    </row>
    <row r="1086" spans="1:34" x14ac:dyDescent="0.25">
      <c r="A1086">
        <v>1085</v>
      </c>
      <c r="F1086" t="s">
        <v>3090</v>
      </c>
      <c r="G1086" t="s">
        <v>75</v>
      </c>
      <c r="H1086" t="s">
        <v>75</v>
      </c>
      <c r="I1086" t="s">
        <v>75</v>
      </c>
      <c r="L1086" t="s">
        <v>75</v>
      </c>
      <c r="M1086">
        <v>0</v>
      </c>
      <c r="O1086">
        <v>0</v>
      </c>
      <c r="P1086">
        <v>0</v>
      </c>
      <c r="Q1086">
        <v>0</v>
      </c>
      <c r="R1086" t="str">
        <f t="shared" si="32"/>
        <v>0</v>
      </c>
      <c r="S1086" t="str">
        <f t="shared" si="33"/>
        <v>0</v>
      </c>
      <c r="V1086" t="s">
        <v>79</v>
      </c>
      <c r="Y1086" t="s">
        <v>1890</v>
      </c>
      <c r="Z1086">
        <v>957172</v>
      </c>
      <c r="AA1086" t="s">
        <v>1891</v>
      </c>
      <c r="AB1086" t="s">
        <v>1892</v>
      </c>
      <c r="AG1086" t="str">
        <f>VLOOKUP(F1086,TD_AJUSTE!$A$2:$D$780,3,0)</f>
        <v>VAZIO</v>
      </c>
      <c r="AH1086">
        <f>VLOOKUP(F1086,TD_AJUSTE!$A$2:$D$780,4,0)</f>
        <v>0</v>
      </c>
    </row>
    <row r="1087" spans="1:34" x14ac:dyDescent="0.25">
      <c r="A1087">
        <v>1086</v>
      </c>
      <c r="F1087" t="s">
        <v>1338</v>
      </c>
      <c r="G1087" t="s">
        <v>1893</v>
      </c>
      <c r="H1087" t="s">
        <v>1893</v>
      </c>
      <c r="I1087" t="s">
        <v>64</v>
      </c>
      <c r="L1087" t="s">
        <v>65</v>
      </c>
      <c r="M1087">
        <v>2</v>
      </c>
      <c r="O1087">
        <v>281.60000000000002</v>
      </c>
      <c r="P1087">
        <v>563.20000000000005</v>
      </c>
      <c r="Q1087">
        <v>15435232</v>
      </c>
      <c r="R1087" t="str">
        <f t="shared" si="32"/>
        <v>154352</v>
      </c>
      <c r="S1087" t="str">
        <f t="shared" si="33"/>
        <v>1543</v>
      </c>
      <c r="V1087" t="s">
        <v>407</v>
      </c>
      <c r="Y1087" t="s">
        <v>1894</v>
      </c>
      <c r="Z1087">
        <v>960338</v>
      </c>
      <c r="AA1087" t="s">
        <v>1895</v>
      </c>
      <c r="AB1087" t="s">
        <v>1896</v>
      </c>
      <c r="AG1087" t="str">
        <f>VLOOKUP(F1087,TD_AJUSTE!$A$2:$D$780,3,0)</f>
        <v>CONE</v>
      </c>
      <c r="AH1087" t="str">
        <f>VLOOKUP(F1087,TD_AJUSTE!$A$2:$D$780,4,0)</f>
        <v>Material Esportivo</v>
      </c>
    </row>
    <row r="1088" spans="1:34" x14ac:dyDescent="0.25">
      <c r="A1088">
        <v>1087</v>
      </c>
      <c r="F1088" t="s">
        <v>3483</v>
      </c>
      <c r="G1088" t="s">
        <v>1897</v>
      </c>
      <c r="H1088" t="s">
        <v>1897</v>
      </c>
      <c r="I1088" t="s">
        <v>64</v>
      </c>
      <c r="L1088" t="s">
        <v>65</v>
      </c>
      <c r="M1088">
        <v>50</v>
      </c>
      <c r="O1088">
        <v>95</v>
      </c>
      <c r="P1088">
        <v>4750</v>
      </c>
      <c r="Q1088">
        <v>15435372</v>
      </c>
      <c r="R1088" t="str">
        <f t="shared" si="32"/>
        <v>154353</v>
      </c>
      <c r="S1088" t="str">
        <f t="shared" si="33"/>
        <v>1543</v>
      </c>
      <c r="V1088" t="s">
        <v>407</v>
      </c>
      <c r="Y1088" t="s">
        <v>1894</v>
      </c>
      <c r="Z1088">
        <v>960338</v>
      </c>
      <c r="AA1088" t="s">
        <v>1895</v>
      </c>
      <c r="AB1088" t="s">
        <v>1896</v>
      </c>
      <c r="AG1088" t="str">
        <f>VLOOKUP(F1088,TD_AJUSTE!$A$2:$D$780,3,0)</f>
        <v xml:space="preserve">BOLA DE FUTEBOL DE CAMPO </v>
      </c>
      <c r="AH1088" t="str">
        <f>VLOOKUP(F1088,TD_AJUSTE!$A$2:$D$780,4,0)</f>
        <v>Material Esportivo</v>
      </c>
    </row>
    <row r="1089" spans="1:34" x14ac:dyDescent="0.25">
      <c r="A1089">
        <v>1088</v>
      </c>
      <c r="F1089" t="s">
        <v>1351</v>
      </c>
      <c r="G1089" t="s">
        <v>1753</v>
      </c>
      <c r="H1089" t="s">
        <v>1753</v>
      </c>
      <c r="I1089" t="s">
        <v>64</v>
      </c>
      <c r="L1089" t="s">
        <v>68</v>
      </c>
      <c r="M1089">
        <v>250</v>
      </c>
      <c r="O1089">
        <v>32</v>
      </c>
      <c r="P1089">
        <v>8000</v>
      </c>
      <c r="Q1089">
        <v>15435435</v>
      </c>
      <c r="R1089" t="str">
        <f t="shared" si="32"/>
        <v>154354</v>
      </c>
      <c r="S1089" t="str">
        <f t="shared" si="33"/>
        <v>1543</v>
      </c>
      <c r="V1089" t="s">
        <v>407</v>
      </c>
      <c r="Y1089" t="s">
        <v>1894</v>
      </c>
      <c r="Z1089">
        <v>960338</v>
      </c>
      <c r="AA1089" t="s">
        <v>1895</v>
      </c>
      <c r="AB1089" t="s">
        <v>1896</v>
      </c>
      <c r="AG1089" t="str">
        <f>VLOOKUP(F1089,TD_AJUSTE!$A$2:$D$780,3,0)</f>
        <v>CAMISA</v>
      </c>
      <c r="AH1089" t="str">
        <f>VLOOKUP(F1089,TD_AJUSTE!$A$2:$D$780,4,0)</f>
        <v>Uniforme</v>
      </c>
    </row>
    <row r="1090" spans="1:34" x14ac:dyDescent="0.25">
      <c r="A1090">
        <v>1089</v>
      </c>
      <c r="F1090" t="s">
        <v>3484</v>
      </c>
      <c r="G1090" t="s">
        <v>1898</v>
      </c>
      <c r="H1090" t="s">
        <v>1898</v>
      </c>
      <c r="I1090" t="s">
        <v>64</v>
      </c>
      <c r="L1090" t="s">
        <v>65</v>
      </c>
      <c r="M1090">
        <v>25</v>
      </c>
      <c r="O1090">
        <v>58</v>
      </c>
      <c r="P1090">
        <v>1450</v>
      </c>
      <c r="Q1090">
        <v>15435381</v>
      </c>
      <c r="R1090" t="str">
        <f t="shared" ref="R1090:R1153" si="34">LEFT(Q1090,6)</f>
        <v>154353</v>
      </c>
      <c r="S1090" t="str">
        <f t="shared" ref="S1090:S1153" si="35">LEFT(Q1090,4)</f>
        <v>1543</v>
      </c>
      <c r="V1090" t="s">
        <v>407</v>
      </c>
      <c r="Y1090" t="s">
        <v>1894</v>
      </c>
      <c r="Z1090">
        <v>960338</v>
      </c>
      <c r="AA1090" t="s">
        <v>1895</v>
      </c>
      <c r="AB1090" t="s">
        <v>1896</v>
      </c>
      <c r="AG1090">
        <f>VLOOKUP(F1090,TD_AJUSTE!$A$2:$D$780,3,0)</f>
        <v>0</v>
      </c>
      <c r="AH1090">
        <f>VLOOKUP(F1090,TD_AJUSTE!$A$2:$D$780,4,0)</f>
        <v>0</v>
      </c>
    </row>
    <row r="1091" spans="1:34" x14ac:dyDescent="0.25">
      <c r="A1091">
        <v>1090</v>
      </c>
      <c r="F1091" t="s">
        <v>1431</v>
      </c>
      <c r="G1091" t="s">
        <v>1431</v>
      </c>
      <c r="H1091" t="s">
        <v>1431</v>
      </c>
      <c r="I1091" t="s">
        <v>64</v>
      </c>
      <c r="L1091" t="s">
        <v>68</v>
      </c>
      <c r="M1091">
        <v>250</v>
      </c>
      <c r="O1091">
        <v>35</v>
      </c>
      <c r="P1091">
        <v>8750</v>
      </c>
      <c r="Q1091">
        <v>15435432</v>
      </c>
      <c r="R1091" t="str">
        <f t="shared" si="34"/>
        <v>154354</v>
      </c>
      <c r="S1091" t="str">
        <f t="shared" si="35"/>
        <v>1543</v>
      </c>
      <c r="V1091" t="s">
        <v>407</v>
      </c>
      <c r="Y1091" t="s">
        <v>1894</v>
      </c>
      <c r="Z1091">
        <v>960338</v>
      </c>
      <c r="AA1091" t="s">
        <v>1895</v>
      </c>
      <c r="AB1091" t="s">
        <v>1896</v>
      </c>
      <c r="AG1091" t="str">
        <f>VLOOKUP(F1091,TD_AJUSTE!$A$2:$D$780,3,0)</f>
        <v>CALÇÃO/SHORT</v>
      </c>
      <c r="AH1091" t="str">
        <f>VLOOKUP(F1091,TD_AJUSTE!$A$2:$D$780,4,0)</f>
        <v>Uniforme</v>
      </c>
    </row>
    <row r="1092" spans="1:34" x14ac:dyDescent="0.25">
      <c r="A1092">
        <v>1091</v>
      </c>
      <c r="F1092" t="s">
        <v>3485</v>
      </c>
      <c r="G1092" t="s">
        <v>1899</v>
      </c>
      <c r="H1092" t="s">
        <v>1899</v>
      </c>
      <c r="I1092" t="s">
        <v>64</v>
      </c>
      <c r="L1092" t="s">
        <v>68</v>
      </c>
      <c r="M1092">
        <v>200</v>
      </c>
      <c r="O1092">
        <v>65</v>
      </c>
      <c r="P1092">
        <v>13000</v>
      </c>
      <c r="Q1092">
        <v>15435440</v>
      </c>
      <c r="R1092" t="str">
        <f t="shared" si="34"/>
        <v>154354</v>
      </c>
      <c r="S1092" t="str">
        <f t="shared" si="35"/>
        <v>1543</v>
      </c>
      <c r="V1092" t="s">
        <v>407</v>
      </c>
      <c r="Y1092" t="s">
        <v>1894</v>
      </c>
      <c r="Z1092">
        <v>960338</v>
      </c>
      <c r="AA1092" t="s">
        <v>1895</v>
      </c>
      <c r="AB1092" t="s">
        <v>1896</v>
      </c>
      <c r="AG1092">
        <f>VLOOKUP(F1092,TD_AJUSTE!$A$2:$D$780,3,0)</f>
        <v>0</v>
      </c>
      <c r="AH1092">
        <f>VLOOKUP(F1092,TD_AJUSTE!$A$2:$D$780,4,0)</f>
        <v>0</v>
      </c>
    </row>
    <row r="1093" spans="1:34" x14ac:dyDescent="0.25">
      <c r="A1093">
        <v>1092</v>
      </c>
      <c r="F1093" t="s">
        <v>1018</v>
      </c>
      <c r="G1093" t="s">
        <v>1900</v>
      </c>
      <c r="H1093" t="s">
        <v>1900</v>
      </c>
      <c r="I1093" t="s">
        <v>64</v>
      </c>
      <c r="L1093" t="s">
        <v>65</v>
      </c>
      <c r="M1093">
        <v>25</v>
      </c>
      <c r="O1093">
        <v>236</v>
      </c>
      <c r="P1093">
        <v>5900</v>
      </c>
      <c r="Q1093">
        <v>15435406</v>
      </c>
      <c r="R1093" t="str">
        <f t="shared" si="34"/>
        <v>154354</v>
      </c>
      <c r="S1093" t="str">
        <f t="shared" si="35"/>
        <v>1543</v>
      </c>
      <c r="V1093" t="s">
        <v>407</v>
      </c>
      <c r="Y1093" t="s">
        <v>1894</v>
      </c>
      <c r="Z1093">
        <v>960338</v>
      </c>
      <c r="AA1093" t="s">
        <v>1895</v>
      </c>
      <c r="AB1093" t="s">
        <v>1896</v>
      </c>
      <c r="AG1093">
        <f>VLOOKUP(F1093,TD_AJUSTE!$A$2:$D$780,3,0)</f>
        <v>0</v>
      </c>
      <c r="AH1093">
        <f>VLOOKUP(F1093,TD_AJUSTE!$A$2:$D$780,4,0)</f>
        <v>0</v>
      </c>
    </row>
    <row r="1094" spans="1:34" x14ac:dyDescent="0.25">
      <c r="A1094">
        <v>1093</v>
      </c>
      <c r="F1094" t="s">
        <v>1901</v>
      </c>
      <c r="G1094" t="s">
        <v>1901</v>
      </c>
      <c r="H1094" t="s">
        <v>1901</v>
      </c>
      <c r="I1094" t="s">
        <v>64</v>
      </c>
      <c r="L1094" t="s">
        <v>65</v>
      </c>
      <c r="M1094">
        <v>50</v>
      </c>
      <c r="O1094">
        <v>95</v>
      </c>
      <c r="P1094">
        <v>4750</v>
      </c>
      <c r="Q1094">
        <v>15435130</v>
      </c>
      <c r="R1094" t="str">
        <f t="shared" si="34"/>
        <v>154351</v>
      </c>
      <c r="S1094" t="str">
        <f t="shared" si="35"/>
        <v>1543</v>
      </c>
      <c r="V1094" t="s">
        <v>407</v>
      </c>
      <c r="Y1094" t="s">
        <v>1894</v>
      </c>
      <c r="Z1094">
        <v>960338</v>
      </c>
      <c r="AA1094" t="s">
        <v>1895</v>
      </c>
      <c r="AB1094" t="s">
        <v>1896</v>
      </c>
      <c r="AG1094" t="str">
        <f>VLOOKUP(F1094,TD_AJUSTE!$A$2:$D$780,3,0)</f>
        <v>BOLA DE FUTSAL</v>
      </c>
      <c r="AH1094" t="str">
        <f>VLOOKUP(F1094,TD_AJUSTE!$A$2:$D$780,4,0)</f>
        <v>Material Esportivo</v>
      </c>
    </row>
    <row r="1095" spans="1:34" x14ac:dyDescent="0.25">
      <c r="A1095">
        <v>1094</v>
      </c>
      <c r="F1095" t="s">
        <v>1902</v>
      </c>
      <c r="G1095" t="s">
        <v>1902</v>
      </c>
      <c r="H1095" t="s">
        <v>1902</v>
      </c>
      <c r="I1095" t="s">
        <v>64</v>
      </c>
      <c r="L1095" t="s">
        <v>65</v>
      </c>
      <c r="M1095">
        <v>100</v>
      </c>
      <c r="O1095">
        <v>25</v>
      </c>
      <c r="P1095">
        <v>2500</v>
      </c>
      <c r="Q1095">
        <v>15435194</v>
      </c>
      <c r="R1095" t="str">
        <f t="shared" si="34"/>
        <v>154351</v>
      </c>
      <c r="S1095" t="str">
        <f t="shared" si="35"/>
        <v>1543</v>
      </c>
      <c r="V1095" t="s">
        <v>407</v>
      </c>
      <c r="Y1095" t="s">
        <v>1894</v>
      </c>
      <c r="Z1095">
        <v>960338</v>
      </c>
      <c r="AA1095" t="s">
        <v>1895</v>
      </c>
      <c r="AB1095" t="s">
        <v>1896</v>
      </c>
      <c r="AG1095">
        <f>VLOOKUP(F1095,TD_AJUSTE!$A$2:$D$780,3,0)</f>
        <v>0</v>
      </c>
      <c r="AH1095">
        <f>VLOOKUP(F1095,TD_AJUSTE!$A$2:$D$780,4,0)</f>
        <v>0</v>
      </c>
    </row>
    <row r="1096" spans="1:34" x14ac:dyDescent="0.25">
      <c r="A1096">
        <v>1095</v>
      </c>
      <c r="F1096" t="s">
        <v>1238</v>
      </c>
      <c r="G1096" t="s">
        <v>1238</v>
      </c>
      <c r="H1096" t="s">
        <v>1238</v>
      </c>
      <c r="I1096" t="s">
        <v>64</v>
      </c>
      <c r="L1096" t="s">
        <v>65</v>
      </c>
      <c r="M1096">
        <v>250</v>
      </c>
      <c r="O1096">
        <v>28</v>
      </c>
      <c r="P1096">
        <v>7000</v>
      </c>
      <c r="Q1096">
        <v>15435407</v>
      </c>
      <c r="R1096" t="str">
        <f t="shared" si="34"/>
        <v>154354</v>
      </c>
      <c r="S1096" t="str">
        <f t="shared" si="35"/>
        <v>1543</v>
      </c>
      <c r="V1096" t="s">
        <v>407</v>
      </c>
      <c r="Y1096" t="s">
        <v>1894</v>
      </c>
      <c r="Z1096">
        <v>960338</v>
      </c>
      <c r="AA1096" t="s">
        <v>1895</v>
      </c>
      <c r="AB1096" t="s">
        <v>1896</v>
      </c>
      <c r="AG1096">
        <f>VLOOKUP(F1096,TD_AJUSTE!$A$2:$D$780,3,0)</f>
        <v>0</v>
      </c>
      <c r="AH1096">
        <f>VLOOKUP(F1096,TD_AJUSTE!$A$2:$D$780,4,0)</f>
        <v>0</v>
      </c>
    </row>
    <row r="1097" spans="1:34" x14ac:dyDescent="0.25">
      <c r="A1097">
        <v>1096</v>
      </c>
      <c r="F1097" t="s">
        <v>1306</v>
      </c>
      <c r="G1097" t="s">
        <v>1903</v>
      </c>
      <c r="H1097" t="s">
        <v>1903</v>
      </c>
      <c r="I1097" t="s">
        <v>64</v>
      </c>
      <c r="L1097" t="s">
        <v>65</v>
      </c>
      <c r="M1097">
        <v>40</v>
      </c>
      <c r="O1097">
        <v>150</v>
      </c>
      <c r="P1097">
        <v>6000</v>
      </c>
      <c r="Q1097">
        <v>15435403</v>
      </c>
      <c r="R1097" t="str">
        <f t="shared" si="34"/>
        <v>154354</v>
      </c>
      <c r="S1097" t="str">
        <f t="shared" si="35"/>
        <v>1543</v>
      </c>
      <c r="V1097" t="s">
        <v>407</v>
      </c>
      <c r="Y1097" t="s">
        <v>1894</v>
      </c>
      <c r="Z1097">
        <v>960338</v>
      </c>
      <c r="AA1097" t="s">
        <v>1895</v>
      </c>
      <c r="AB1097" t="s">
        <v>1896</v>
      </c>
      <c r="AG1097" t="str">
        <f>VLOOKUP(F1097,TD_AJUSTE!$A$2:$D$780,3,0)</f>
        <v>TATAME</v>
      </c>
      <c r="AH1097" t="str">
        <f>VLOOKUP(F1097,TD_AJUSTE!$A$2:$D$780,4,0)</f>
        <v>Material Esportivo</v>
      </c>
    </row>
    <row r="1098" spans="1:34" x14ac:dyDescent="0.25">
      <c r="A1098">
        <v>1097</v>
      </c>
      <c r="F1098" t="s">
        <v>3486</v>
      </c>
      <c r="G1098" t="s">
        <v>1904</v>
      </c>
      <c r="H1098" t="s">
        <v>1904</v>
      </c>
      <c r="I1098" t="s">
        <v>64</v>
      </c>
      <c r="L1098" t="s">
        <v>65</v>
      </c>
      <c r="M1098">
        <v>3</v>
      </c>
      <c r="O1098">
        <v>298</v>
      </c>
      <c r="P1098">
        <v>894</v>
      </c>
      <c r="Q1098">
        <v>15435292</v>
      </c>
      <c r="R1098" t="str">
        <f t="shared" si="34"/>
        <v>154352</v>
      </c>
      <c r="S1098" t="str">
        <f t="shared" si="35"/>
        <v>1543</v>
      </c>
      <c r="V1098" t="s">
        <v>407</v>
      </c>
      <c r="Y1098" t="s">
        <v>1894</v>
      </c>
      <c r="Z1098">
        <v>960338</v>
      </c>
      <c r="AA1098" t="s">
        <v>1895</v>
      </c>
      <c r="AB1098" t="s">
        <v>1896</v>
      </c>
      <c r="AG1098">
        <f>VLOOKUP(F1098,TD_AJUSTE!$A$2:$D$780,3,0)</f>
        <v>0</v>
      </c>
      <c r="AH1098">
        <f>VLOOKUP(F1098,TD_AJUSTE!$A$2:$D$780,4,0)</f>
        <v>0</v>
      </c>
    </row>
    <row r="1099" spans="1:34" x14ac:dyDescent="0.25">
      <c r="A1099">
        <v>1098</v>
      </c>
      <c r="F1099" t="s">
        <v>637</v>
      </c>
      <c r="G1099" t="s">
        <v>637</v>
      </c>
      <c r="H1099" t="s">
        <v>637</v>
      </c>
      <c r="I1099" t="s">
        <v>64</v>
      </c>
      <c r="L1099" t="s">
        <v>65</v>
      </c>
      <c r="M1099">
        <v>4</v>
      </c>
      <c r="O1099">
        <v>48.2</v>
      </c>
      <c r="P1099">
        <v>192.8</v>
      </c>
      <c r="Q1099">
        <v>15435246</v>
      </c>
      <c r="R1099" t="str">
        <f t="shared" si="34"/>
        <v>154352</v>
      </c>
      <c r="S1099" t="str">
        <f t="shared" si="35"/>
        <v>1543</v>
      </c>
      <c r="V1099" t="s">
        <v>407</v>
      </c>
      <c r="Y1099" t="s">
        <v>1894</v>
      </c>
      <c r="Z1099">
        <v>960338</v>
      </c>
      <c r="AA1099" t="s">
        <v>1895</v>
      </c>
      <c r="AB1099" t="s">
        <v>1896</v>
      </c>
      <c r="AG1099" t="str">
        <f>VLOOKUP(F1099,TD_AJUSTE!$A$2:$D$780,3,0)</f>
        <v>BOMBA DE AR</v>
      </c>
      <c r="AH1099" t="str">
        <f>VLOOKUP(F1099,TD_AJUSTE!$A$2:$D$780,4,0)</f>
        <v>Material Esportivo</v>
      </c>
    </row>
    <row r="1100" spans="1:34" x14ac:dyDescent="0.25">
      <c r="A1100">
        <v>1099</v>
      </c>
      <c r="F1100" t="s">
        <v>3487</v>
      </c>
      <c r="G1100" t="s">
        <v>1905</v>
      </c>
      <c r="H1100" t="s">
        <v>1905</v>
      </c>
      <c r="I1100" t="s">
        <v>64</v>
      </c>
      <c r="L1100" t="s">
        <v>65</v>
      </c>
      <c r="M1100">
        <v>100</v>
      </c>
      <c r="O1100">
        <v>80</v>
      </c>
      <c r="P1100">
        <v>8000</v>
      </c>
      <c r="Q1100">
        <v>15435134</v>
      </c>
      <c r="R1100" t="str">
        <f t="shared" si="34"/>
        <v>154351</v>
      </c>
      <c r="S1100" t="str">
        <f t="shared" si="35"/>
        <v>1543</v>
      </c>
      <c r="V1100" t="s">
        <v>407</v>
      </c>
      <c r="Y1100" t="s">
        <v>1894</v>
      </c>
      <c r="Z1100">
        <v>960338</v>
      </c>
      <c r="AA1100" t="s">
        <v>1895</v>
      </c>
      <c r="AB1100" t="s">
        <v>1896</v>
      </c>
      <c r="AG1100">
        <f>VLOOKUP(F1100,TD_AJUSTE!$A$2:$D$780,3,0)</f>
        <v>0</v>
      </c>
      <c r="AH1100">
        <f>VLOOKUP(F1100,TD_AJUSTE!$A$2:$D$780,4,0)</f>
        <v>0</v>
      </c>
    </row>
    <row r="1101" spans="1:34" x14ac:dyDescent="0.25">
      <c r="A1101">
        <v>1100</v>
      </c>
      <c r="F1101" t="s">
        <v>1906</v>
      </c>
      <c r="G1101" t="s">
        <v>1906</v>
      </c>
      <c r="H1101" t="s">
        <v>1906</v>
      </c>
      <c r="I1101" t="s">
        <v>64</v>
      </c>
      <c r="L1101" t="s">
        <v>68</v>
      </c>
      <c r="M1101">
        <v>250</v>
      </c>
      <c r="O1101">
        <v>45</v>
      </c>
      <c r="P1101">
        <v>11250</v>
      </c>
      <c r="Q1101">
        <v>15435413</v>
      </c>
      <c r="R1101" t="str">
        <f t="shared" si="34"/>
        <v>154354</v>
      </c>
      <c r="S1101" t="str">
        <f t="shared" si="35"/>
        <v>1543</v>
      </c>
      <c r="V1101" t="s">
        <v>407</v>
      </c>
      <c r="Y1101" t="s">
        <v>1894</v>
      </c>
      <c r="Z1101">
        <v>960338</v>
      </c>
      <c r="AA1101" t="s">
        <v>1895</v>
      </c>
      <c r="AB1101" t="s">
        <v>1896</v>
      </c>
      <c r="AG1101">
        <f>VLOOKUP(F1101,TD_AJUSTE!$A$2:$D$780,3,0)</f>
        <v>0</v>
      </c>
      <c r="AH1101">
        <f>VLOOKUP(F1101,TD_AJUSTE!$A$2:$D$780,4,0)</f>
        <v>0</v>
      </c>
    </row>
    <row r="1102" spans="1:34" x14ac:dyDescent="0.25">
      <c r="A1102">
        <v>1101</v>
      </c>
      <c r="F1102" t="s">
        <v>1907</v>
      </c>
      <c r="G1102" t="s">
        <v>1907</v>
      </c>
      <c r="H1102" t="s">
        <v>1907</v>
      </c>
      <c r="I1102" t="s">
        <v>64</v>
      </c>
      <c r="L1102" t="s">
        <v>65</v>
      </c>
      <c r="M1102">
        <v>100</v>
      </c>
      <c r="O1102">
        <v>99</v>
      </c>
      <c r="P1102">
        <v>9900</v>
      </c>
      <c r="Q1102">
        <v>15435376</v>
      </c>
      <c r="R1102" t="str">
        <f t="shared" si="34"/>
        <v>154353</v>
      </c>
      <c r="S1102" t="str">
        <f t="shared" si="35"/>
        <v>1543</v>
      </c>
      <c r="V1102" t="s">
        <v>407</v>
      </c>
      <c r="Y1102" t="s">
        <v>1894</v>
      </c>
      <c r="Z1102">
        <v>960338</v>
      </c>
      <c r="AA1102" t="s">
        <v>1895</v>
      </c>
      <c r="AB1102" t="s">
        <v>1896</v>
      </c>
      <c r="AG1102">
        <f>VLOOKUP(F1102,TD_AJUSTE!$A$2:$D$780,3,0)</f>
        <v>0</v>
      </c>
      <c r="AH1102">
        <f>VLOOKUP(F1102,TD_AJUSTE!$A$2:$D$780,4,0)</f>
        <v>0</v>
      </c>
    </row>
    <row r="1103" spans="1:34" x14ac:dyDescent="0.25">
      <c r="A1103">
        <v>1102</v>
      </c>
      <c r="F1103" t="s">
        <v>1908</v>
      </c>
      <c r="G1103" t="s">
        <v>1908</v>
      </c>
      <c r="H1103" t="s">
        <v>1908</v>
      </c>
      <c r="I1103" t="s">
        <v>64</v>
      </c>
      <c r="L1103" t="s">
        <v>65</v>
      </c>
      <c r="M1103">
        <v>100</v>
      </c>
      <c r="O1103">
        <v>25</v>
      </c>
      <c r="P1103">
        <v>2500</v>
      </c>
      <c r="Q1103">
        <v>15435379</v>
      </c>
      <c r="R1103" t="str">
        <f t="shared" si="34"/>
        <v>154353</v>
      </c>
      <c r="S1103" t="str">
        <f t="shared" si="35"/>
        <v>1543</v>
      </c>
      <c r="V1103" t="s">
        <v>407</v>
      </c>
      <c r="Y1103" t="s">
        <v>1894</v>
      </c>
      <c r="Z1103">
        <v>960338</v>
      </c>
      <c r="AA1103" t="s">
        <v>1895</v>
      </c>
      <c r="AB1103" t="s">
        <v>1896</v>
      </c>
      <c r="AG1103">
        <f>VLOOKUP(F1103,TD_AJUSTE!$A$2:$D$780,3,0)</f>
        <v>0</v>
      </c>
      <c r="AH1103">
        <f>VLOOKUP(F1103,TD_AJUSTE!$A$2:$D$780,4,0)</f>
        <v>0</v>
      </c>
    </row>
    <row r="1104" spans="1:34" x14ac:dyDescent="0.25">
      <c r="A1104">
        <v>1103</v>
      </c>
      <c r="F1104" t="s">
        <v>939</v>
      </c>
      <c r="G1104" t="s">
        <v>939</v>
      </c>
      <c r="H1104" t="s">
        <v>939</v>
      </c>
      <c r="I1104" t="s">
        <v>64</v>
      </c>
      <c r="L1104" t="s">
        <v>65</v>
      </c>
      <c r="M1104">
        <v>200</v>
      </c>
      <c r="O1104">
        <v>23</v>
      </c>
      <c r="P1104">
        <v>4600</v>
      </c>
      <c r="Q1104">
        <v>15435345</v>
      </c>
      <c r="R1104" t="str">
        <f t="shared" si="34"/>
        <v>154353</v>
      </c>
      <c r="S1104" t="str">
        <f t="shared" si="35"/>
        <v>1543</v>
      </c>
      <c r="V1104" t="s">
        <v>407</v>
      </c>
      <c r="Y1104" t="s">
        <v>1894</v>
      </c>
      <c r="Z1104">
        <v>960338</v>
      </c>
      <c r="AA1104" t="s">
        <v>1895</v>
      </c>
      <c r="AB1104" t="s">
        <v>1896</v>
      </c>
      <c r="AG1104">
        <f>VLOOKUP(F1104,TD_AJUSTE!$A$2:$D$780,3,0)</f>
        <v>0</v>
      </c>
      <c r="AH1104">
        <f>VLOOKUP(F1104,TD_AJUSTE!$A$2:$D$780,4,0)</f>
        <v>0</v>
      </c>
    </row>
    <row r="1105" spans="1:34" x14ac:dyDescent="0.25">
      <c r="A1105">
        <v>1104</v>
      </c>
      <c r="F1105" t="s">
        <v>3090</v>
      </c>
      <c r="G1105" t="s">
        <v>75</v>
      </c>
      <c r="H1105" t="s">
        <v>75</v>
      </c>
      <c r="I1105" t="s">
        <v>75</v>
      </c>
      <c r="L1105" t="s">
        <v>75</v>
      </c>
      <c r="M1105">
        <v>0</v>
      </c>
      <c r="O1105">
        <v>0</v>
      </c>
      <c r="P1105">
        <v>0</v>
      </c>
      <c r="Q1105">
        <v>0</v>
      </c>
      <c r="R1105" t="str">
        <f t="shared" si="34"/>
        <v>0</v>
      </c>
      <c r="S1105" t="str">
        <f t="shared" si="35"/>
        <v>0</v>
      </c>
      <c r="V1105" t="s">
        <v>407</v>
      </c>
      <c r="Y1105" t="s">
        <v>1909</v>
      </c>
      <c r="Z1105">
        <v>965109</v>
      </c>
      <c r="AA1105" t="s">
        <v>1910</v>
      </c>
      <c r="AB1105" t="s">
        <v>1911</v>
      </c>
      <c r="AG1105" t="str">
        <f>VLOOKUP(F1105,TD_AJUSTE!$A$2:$D$780,3,0)</f>
        <v>VAZIO</v>
      </c>
      <c r="AH1105">
        <f>VLOOKUP(F1105,TD_AJUSTE!$A$2:$D$780,4,0)</f>
        <v>0</v>
      </c>
    </row>
    <row r="1106" spans="1:34" x14ac:dyDescent="0.25">
      <c r="A1106">
        <v>1105</v>
      </c>
      <c r="F1106" t="s">
        <v>3488</v>
      </c>
      <c r="G1106" t="s">
        <v>1912</v>
      </c>
      <c r="H1106" t="s">
        <v>1913</v>
      </c>
      <c r="I1106" t="s">
        <v>64</v>
      </c>
      <c r="L1106" t="s">
        <v>508</v>
      </c>
      <c r="M1106">
        <v>1</v>
      </c>
      <c r="O1106">
        <v>202000</v>
      </c>
      <c r="P1106">
        <v>202000</v>
      </c>
      <c r="Q1106">
        <v>15230986</v>
      </c>
      <c r="R1106" t="str">
        <f t="shared" si="34"/>
        <v>152309</v>
      </c>
      <c r="S1106" t="str">
        <f t="shared" si="35"/>
        <v>1523</v>
      </c>
      <c r="V1106" t="s">
        <v>1622</v>
      </c>
      <c r="Y1106" t="s">
        <v>1914</v>
      </c>
      <c r="Z1106">
        <v>960427</v>
      </c>
      <c r="AA1106" t="s">
        <v>1915</v>
      </c>
      <c r="AB1106" t="s">
        <v>1916</v>
      </c>
      <c r="AG1106">
        <f>VLOOKUP(F1106,TD_AJUSTE!$A$2:$D$780,3,0)</f>
        <v>0</v>
      </c>
      <c r="AH1106">
        <f>VLOOKUP(F1106,TD_AJUSTE!$A$2:$D$780,4,0)</f>
        <v>0</v>
      </c>
    </row>
    <row r="1107" spans="1:34" x14ac:dyDescent="0.25">
      <c r="A1107">
        <v>1106</v>
      </c>
      <c r="F1107" t="s">
        <v>3090</v>
      </c>
      <c r="G1107" t="s">
        <v>75</v>
      </c>
      <c r="H1107" t="s">
        <v>75</v>
      </c>
      <c r="I1107" t="s">
        <v>75</v>
      </c>
      <c r="L1107" t="s">
        <v>75</v>
      </c>
      <c r="M1107">
        <v>0</v>
      </c>
      <c r="O1107">
        <v>0</v>
      </c>
      <c r="P1107">
        <v>0</v>
      </c>
      <c r="Q1107">
        <v>0</v>
      </c>
      <c r="R1107" t="str">
        <f t="shared" si="34"/>
        <v>0</v>
      </c>
      <c r="S1107" t="str">
        <f t="shared" si="35"/>
        <v>0</v>
      </c>
      <c r="V1107" t="s">
        <v>407</v>
      </c>
      <c r="Y1107" t="s">
        <v>1917</v>
      </c>
      <c r="Z1107">
        <v>963024</v>
      </c>
      <c r="AA1107" t="s">
        <v>1918</v>
      </c>
      <c r="AB1107" t="s">
        <v>1919</v>
      </c>
      <c r="AG1107" t="str">
        <f>VLOOKUP(F1107,TD_AJUSTE!$A$2:$D$780,3,0)</f>
        <v>VAZIO</v>
      </c>
      <c r="AH1107">
        <f>VLOOKUP(F1107,TD_AJUSTE!$A$2:$D$780,4,0)</f>
        <v>0</v>
      </c>
    </row>
    <row r="1108" spans="1:34" x14ac:dyDescent="0.25">
      <c r="A1108">
        <v>1107</v>
      </c>
      <c r="F1108" t="s">
        <v>3090</v>
      </c>
      <c r="G1108" t="s">
        <v>75</v>
      </c>
      <c r="H1108" t="s">
        <v>75</v>
      </c>
      <c r="I1108" t="s">
        <v>75</v>
      </c>
      <c r="L1108" t="s">
        <v>75</v>
      </c>
      <c r="M1108">
        <v>0</v>
      </c>
      <c r="O1108">
        <v>0</v>
      </c>
      <c r="P1108">
        <v>0</v>
      </c>
      <c r="Q1108">
        <v>0</v>
      </c>
      <c r="R1108" t="str">
        <f t="shared" si="34"/>
        <v>0</v>
      </c>
      <c r="S1108" t="str">
        <f t="shared" si="35"/>
        <v>0</v>
      </c>
      <c r="V1108" t="s">
        <v>34</v>
      </c>
      <c r="Y1108" t="s">
        <v>1920</v>
      </c>
      <c r="Z1108">
        <v>962924</v>
      </c>
      <c r="AA1108" t="s">
        <v>274</v>
      </c>
      <c r="AB1108" t="s">
        <v>1921</v>
      </c>
      <c r="AG1108" t="str">
        <f>VLOOKUP(F1108,TD_AJUSTE!$A$2:$D$780,3,0)</f>
        <v>VAZIO</v>
      </c>
      <c r="AH1108">
        <f>VLOOKUP(F1108,TD_AJUSTE!$A$2:$D$780,4,0)</f>
        <v>0</v>
      </c>
    </row>
    <row r="1109" spans="1:34" x14ac:dyDescent="0.25">
      <c r="A1109">
        <v>1108</v>
      </c>
      <c r="F1109" t="s">
        <v>3087</v>
      </c>
      <c r="G1109" t="s">
        <v>1922</v>
      </c>
      <c r="H1109" t="s">
        <v>1923</v>
      </c>
      <c r="I1109" t="s">
        <v>64</v>
      </c>
      <c r="L1109" t="s">
        <v>1924</v>
      </c>
      <c r="M1109">
        <v>1</v>
      </c>
      <c r="O1109">
        <v>354000</v>
      </c>
      <c r="P1109">
        <v>354000</v>
      </c>
      <c r="Q1109">
        <v>15194492</v>
      </c>
      <c r="R1109" t="str">
        <f t="shared" si="34"/>
        <v>151944</v>
      </c>
      <c r="S1109" t="str">
        <f t="shared" si="35"/>
        <v>1519</v>
      </c>
      <c r="V1109" t="s">
        <v>155</v>
      </c>
      <c r="Y1109" t="s">
        <v>1925</v>
      </c>
      <c r="Z1109">
        <v>959212</v>
      </c>
      <c r="AA1109" t="s">
        <v>1926</v>
      </c>
      <c r="AB1109" t="s">
        <v>1927</v>
      </c>
      <c r="AG1109" t="str">
        <f>VLOOKUP(F1109,TD_AJUSTE!$A$2:$D$780,3,0)</f>
        <v>ERRO</v>
      </c>
      <c r="AH1109">
        <f>VLOOKUP(F1109,TD_AJUSTE!$A$2:$D$780,4,0)</f>
        <v>0</v>
      </c>
    </row>
    <row r="1110" spans="1:34" x14ac:dyDescent="0.25">
      <c r="A1110">
        <v>1109</v>
      </c>
      <c r="F1110" t="s">
        <v>3489</v>
      </c>
      <c r="G1110" t="s">
        <v>1928</v>
      </c>
      <c r="H1110" t="s">
        <v>1929</v>
      </c>
      <c r="I1110" t="s">
        <v>64</v>
      </c>
      <c r="L1110" t="s">
        <v>1930</v>
      </c>
      <c r="M1110">
        <v>1</v>
      </c>
      <c r="O1110">
        <v>207093.95</v>
      </c>
      <c r="P1110">
        <v>207093.95</v>
      </c>
      <c r="Q1110">
        <v>15193630</v>
      </c>
      <c r="R1110" t="str">
        <f t="shared" si="34"/>
        <v>151936</v>
      </c>
      <c r="S1110" t="str">
        <f t="shared" si="35"/>
        <v>1519</v>
      </c>
      <c r="V1110" t="s">
        <v>1622</v>
      </c>
      <c r="Y1110" t="s">
        <v>1931</v>
      </c>
      <c r="Z1110">
        <v>957419</v>
      </c>
      <c r="AA1110" t="s">
        <v>1932</v>
      </c>
      <c r="AB1110" t="s">
        <v>1933</v>
      </c>
      <c r="AG1110">
        <f>VLOOKUP(F1110,TD_AJUSTE!$A$2:$D$780,3,0)</f>
        <v>0</v>
      </c>
      <c r="AH1110">
        <f>VLOOKUP(F1110,TD_AJUSTE!$A$2:$D$780,4,0)</f>
        <v>0</v>
      </c>
    </row>
    <row r="1111" spans="1:34" x14ac:dyDescent="0.25">
      <c r="A1111">
        <v>1192</v>
      </c>
      <c r="F1111" t="s">
        <v>3209</v>
      </c>
      <c r="G1111" t="s">
        <v>1934</v>
      </c>
      <c r="H1111" t="s">
        <v>1935</v>
      </c>
      <c r="I1111" t="s">
        <v>32</v>
      </c>
      <c r="L1111" t="s">
        <v>169</v>
      </c>
      <c r="M1111">
        <v>100</v>
      </c>
      <c r="O1111">
        <v>80</v>
      </c>
      <c r="P1111">
        <v>8000</v>
      </c>
      <c r="Q1111">
        <v>15430372</v>
      </c>
      <c r="R1111" t="str">
        <f t="shared" si="34"/>
        <v>154303</v>
      </c>
      <c r="S1111" t="str">
        <f t="shared" si="35"/>
        <v>1543</v>
      </c>
      <c r="V1111" t="s">
        <v>34</v>
      </c>
      <c r="Y1111" t="s">
        <v>728</v>
      </c>
      <c r="Z1111">
        <v>958540</v>
      </c>
      <c r="AA1111" t="s">
        <v>729</v>
      </c>
      <c r="AB1111" t="s">
        <v>730</v>
      </c>
      <c r="AG1111" t="str">
        <f>VLOOKUP(F1111,TD_AJUSTE!$A$2:$D$780,3,0)</f>
        <v>UNIFORME (CAMISA E BERMUDA)</v>
      </c>
      <c r="AH1111" t="str">
        <f>VLOOKUP(F1111,TD_AJUSTE!$A$2:$D$780,4,0)</f>
        <v>UNIFORME</v>
      </c>
    </row>
    <row r="1112" spans="1:34" x14ac:dyDescent="0.25">
      <c r="A1112">
        <v>1114</v>
      </c>
      <c r="F1112" t="s">
        <v>3209</v>
      </c>
      <c r="G1112" t="s">
        <v>1936</v>
      </c>
      <c r="H1112" t="s">
        <v>1937</v>
      </c>
      <c r="I1112" t="s">
        <v>64</v>
      </c>
      <c r="L1112" t="s">
        <v>68</v>
      </c>
      <c r="M1112">
        <v>100</v>
      </c>
      <c r="O1112">
        <v>75</v>
      </c>
      <c r="P1112">
        <v>7500</v>
      </c>
      <c r="Q1112">
        <v>15471324</v>
      </c>
      <c r="R1112" t="str">
        <f t="shared" si="34"/>
        <v>154713</v>
      </c>
      <c r="S1112" t="str">
        <f t="shared" si="35"/>
        <v>1547</v>
      </c>
      <c r="V1112" t="s">
        <v>34</v>
      </c>
      <c r="Y1112" t="s">
        <v>955</v>
      </c>
      <c r="Z1112">
        <v>957284</v>
      </c>
      <c r="AA1112" t="s">
        <v>729</v>
      </c>
      <c r="AB1112" t="s">
        <v>956</v>
      </c>
      <c r="AG1112" t="str">
        <f>VLOOKUP(F1112,TD_AJUSTE!$A$2:$D$780,3,0)</f>
        <v>UNIFORME (CAMISA E BERMUDA)</v>
      </c>
      <c r="AH1112" t="str">
        <f>VLOOKUP(F1112,TD_AJUSTE!$A$2:$D$780,4,0)</f>
        <v>UNIFORME</v>
      </c>
    </row>
    <row r="1113" spans="1:34" x14ac:dyDescent="0.25">
      <c r="A1113">
        <v>1193</v>
      </c>
      <c r="F1113" t="s">
        <v>3209</v>
      </c>
      <c r="G1113" t="s">
        <v>1938</v>
      </c>
      <c r="H1113" t="s">
        <v>1939</v>
      </c>
      <c r="I1113" t="s">
        <v>32</v>
      </c>
      <c r="L1113" t="s">
        <v>169</v>
      </c>
      <c r="M1113">
        <v>100</v>
      </c>
      <c r="O1113">
        <v>75</v>
      </c>
      <c r="P1113">
        <v>7500</v>
      </c>
      <c r="Q1113">
        <v>15430370</v>
      </c>
      <c r="R1113" t="str">
        <f t="shared" si="34"/>
        <v>154303</v>
      </c>
      <c r="S1113" t="str">
        <f t="shared" si="35"/>
        <v>1543</v>
      </c>
      <c r="V1113" t="s">
        <v>34</v>
      </c>
      <c r="Y1113" t="s">
        <v>728</v>
      </c>
      <c r="Z1113">
        <v>958540</v>
      </c>
      <c r="AA1113" t="s">
        <v>729</v>
      </c>
      <c r="AB1113" t="s">
        <v>730</v>
      </c>
      <c r="AG1113" t="str">
        <f>VLOOKUP(F1113,TD_AJUSTE!$A$2:$D$780,3,0)</f>
        <v>UNIFORME (CAMISA E BERMUDA)</v>
      </c>
      <c r="AH1113" t="str">
        <f>VLOOKUP(F1113,TD_AJUSTE!$A$2:$D$780,4,0)</f>
        <v>UNIFORME</v>
      </c>
    </row>
    <row r="1114" spans="1:34" x14ac:dyDescent="0.25">
      <c r="A1114">
        <v>1187</v>
      </c>
      <c r="F1114" t="s">
        <v>3209</v>
      </c>
      <c r="G1114" t="s">
        <v>1940</v>
      </c>
      <c r="H1114" t="s">
        <v>1941</v>
      </c>
      <c r="I1114" t="s">
        <v>32</v>
      </c>
      <c r="L1114" t="s">
        <v>169</v>
      </c>
      <c r="M1114">
        <v>100</v>
      </c>
      <c r="O1114">
        <v>90</v>
      </c>
      <c r="P1114">
        <v>9000</v>
      </c>
      <c r="Q1114">
        <v>15430369</v>
      </c>
      <c r="R1114" t="str">
        <f t="shared" si="34"/>
        <v>154303</v>
      </c>
      <c r="S1114" t="str">
        <f t="shared" si="35"/>
        <v>1543</v>
      </c>
      <c r="V1114" t="s">
        <v>34</v>
      </c>
      <c r="Y1114" t="s">
        <v>728</v>
      </c>
      <c r="Z1114">
        <v>958540</v>
      </c>
      <c r="AA1114" t="s">
        <v>729</v>
      </c>
      <c r="AB1114" t="s">
        <v>730</v>
      </c>
      <c r="AG1114" t="str">
        <f>VLOOKUP(F1114,TD_AJUSTE!$A$2:$D$780,3,0)</f>
        <v>UNIFORME (CAMISA E BERMUDA)</v>
      </c>
      <c r="AH1114" t="str">
        <f>VLOOKUP(F1114,TD_AJUSTE!$A$2:$D$780,4,0)</f>
        <v>UNIFORME</v>
      </c>
    </row>
    <row r="1115" spans="1:34" x14ac:dyDescent="0.25">
      <c r="A1115">
        <v>1178</v>
      </c>
      <c r="F1115" t="s">
        <v>3209</v>
      </c>
      <c r="G1115" t="s">
        <v>1942</v>
      </c>
      <c r="H1115" t="s">
        <v>1943</v>
      </c>
      <c r="I1115" t="s">
        <v>32</v>
      </c>
      <c r="L1115" t="s">
        <v>169</v>
      </c>
      <c r="M1115">
        <v>100</v>
      </c>
      <c r="O1115">
        <v>80</v>
      </c>
      <c r="P1115">
        <v>8000</v>
      </c>
      <c r="Q1115">
        <v>15430367</v>
      </c>
      <c r="R1115" t="str">
        <f t="shared" si="34"/>
        <v>154303</v>
      </c>
      <c r="S1115" t="str">
        <f t="shared" si="35"/>
        <v>1543</v>
      </c>
      <c r="V1115" t="s">
        <v>34</v>
      </c>
      <c r="Y1115" t="s">
        <v>728</v>
      </c>
      <c r="Z1115">
        <v>958540</v>
      </c>
      <c r="AA1115" t="s">
        <v>729</v>
      </c>
      <c r="AB1115" t="s">
        <v>730</v>
      </c>
      <c r="AG1115" t="str">
        <f>VLOOKUP(F1115,TD_AJUSTE!$A$2:$D$780,3,0)</f>
        <v>UNIFORME (CAMISA E BERMUDA)</v>
      </c>
      <c r="AH1115" t="str">
        <f>VLOOKUP(F1115,TD_AJUSTE!$A$2:$D$780,4,0)</f>
        <v>UNIFORME</v>
      </c>
    </row>
    <row r="1116" spans="1:34" x14ac:dyDescent="0.25">
      <c r="A1116">
        <v>1186</v>
      </c>
      <c r="F1116" t="s">
        <v>3209</v>
      </c>
      <c r="G1116" t="s">
        <v>1944</v>
      </c>
      <c r="H1116" t="s">
        <v>1945</v>
      </c>
      <c r="I1116" t="s">
        <v>32</v>
      </c>
      <c r="L1116" t="s">
        <v>169</v>
      </c>
      <c r="M1116">
        <v>100</v>
      </c>
      <c r="O1116">
        <v>80</v>
      </c>
      <c r="P1116">
        <v>8000</v>
      </c>
      <c r="Q1116">
        <v>15430366</v>
      </c>
      <c r="R1116" t="str">
        <f t="shared" si="34"/>
        <v>154303</v>
      </c>
      <c r="S1116" t="str">
        <f t="shared" si="35"/>
        <v>1543</v>
      </c>
      <c r="V1116" t="s">
        <v>34</v>
      </c>
      <c r="Y1116" t="s">
        <v>728</v>
      </c>
      <c r="Z1116">
        <v>958540</v>
      </c>
      <c r="AA1116" t="s">
        <v>729</v>
      </c>
      <c r="AB1116" t="s">
        <v>730</v>
      </c>
      <c r="AG1116" t="str">
        <f>VLOOKUP(F1116,TD_AJUSTE!$A$2:$D$780,3,0)</f>
        <v>UNIFORME (CAMISA E BERMUDA)</v>
      </c>
      <c r="AH1116" t="str">
        <f>VLOOKUP(F1116,TD_AJUSTE!$A$2:$D$780,4,0)</f>
        <v>UNIFORME</v>
      </c>
    </row>
    <row r="1117" spans="1:34" x14ac:dyDescent="0.25">
      <c r="A1117">
        <v>1191</v>
      </c>
      <c r="F1117" t="s">
        <v>3209</v>
      </c>
      <c r="G1117" t="s">
        <v>1946</v>
      </c>
      <c r="H1117" t="s">
        <v>1947</v>
      </c>
      <c r="I1117" t="s">
        <v>32</v>
      </c>
      <c r="L1117" t="s">
        <v>169</v>
      </c>
      <c r="M1117">
        <v>100</v>
      </c>
      <c r="O1117">
        <v>75</v>
      </c>
      <c r="P1117">
        <v>7500</v>
      </c>
      <c r="Q1117">
        <v>15430364</v>
      </c>
      <c r="R1117" t="str">
        <f t="shared" si="34"/>
        <v>154303</v>
      </c>
      <c r="S1117" t="str">
        <f t="shared" si="35"/>
        <v>1543</v>
      </c>
      <c r="V1117" t="s">
        <v>34</v>
      </c>
      <c r="Y1117" t="s">
        <v>728</v>
      </c>
      <c r="Z1117">
        <v>958540</v>
      </c>
      <c r="AA1117" t="s">
        <v>729</v>
      </c>
      <c r="AB1117" t="s">
        <v>730</v>
      </c>
      <c r="AG1117" t="str">
        <f>VLOOKUP(F1117,TD_AJUSTE!$A$2:$D$780,3,0)</f>
        <v>UNIFORME (CAMISA E BERMUDA)</v>
      </c>
      <c r="AH1117" t="str">
        <f>VLOOKUP(F1117,TD_AJUSTE!$A$2:$D$780,4,0)</f>
        <v>UNIFORME</v>
      </c>
    </row>
    <row r="1118" spans="1:34" x14ac:dyDescent="0.25">
      <c r="A1118">
        <v>1116</v>
      </c>
      <c r="F1118" t="s">
        <v>3209</v>
      </c>
      <c r="G1118" t="s">
        <v>1948</v>
      </c>
      <c r="H1118" t="s">
        <v>1949</v>
      </c>
      <c r="I1118" t="s">
        <v>64</v>
      </c>
      <c r="L1118" t="s">
        <v>68</v>
      </c>
      <c r="M1118">
        <v>50</v>
      </c>
      <c r="O1118">
        <v>90</v>
      </c>
      <c r="P1118">
        <v>4500</v>
      </c>
      <c r="Q1118">
        <v>15471323</v>
      </c>
      <c r="R1118" t="str">
        <f t="shared" si="34"/>
        <v>154713</v>
      </c>
      <c r="S1118" t="str">
        <f t="shared" si="35"/>
        <v>1547</v>
      </c>
      <c r="V1118" t="s">
        <v>34</v>
      </c>
      <c r="Y1118" t="s">
        <v>955</v>
      </c>
      <c r="Z1118">
        <v>957284</v>
      </c>
      <c r="AA1118" t="s">
        <v>729</v>
      </c>
      <c r="AB1118" t="s">
        <v>956</v>
      </c>
      <c r="AG1118" t="str">
        <f>VLOOKUP(F1118,TD_AJUSTE!$A$2:$D$780,3,0)</f>
        <v>UNIFORME (CAMISA E BERMUDA)</v>
      </c>
      <c r="AH1118" t="str">
        <f>VLOOKUP(F1118,TD_AJUSTE!$A$2:$D$780,4,0)</f>
        <v>UNIFORME</v>
      </c>
    </row>
    <row r="1119" spans="1:34" x14ac:dyDescent="0.25">
      <c r="A1119">
        <v>1702</v>
      </c>
      <c r="F1119" t="s">
        <v>3490</v>
      </c>
      <c r="G1119" t="s">
        <v>1950</v>
      </c>
      <c r="H1119" t="s">
        <v>1951</v>
      </c>
      <c r="I1119" t="s">
        <v>64</v>
      </c>
      <c r="L1119" t="s">
        <v>65</v>
      </c>
      <c r="M1119">
        <v>9140</v>
      </c>
      <c r="O1119">
        <v>0.95</v>
      </c>
      <c r="P1119">
        <v>8683</v>
      </c>
      <c r="Q1119">
        <v>15520938</v>
      </c>
      <c r="R1119" t="str">
        <f t="shared" si="34"/>
        <v>155209</v>
      </c>
      <c r="S1119" t="str">
        <f t="shared" si="35"/>
        <v>1552</v>
      </c>
      <c r="V1119" t="s">
        <v>34</v>
      </c>
      <c r="Y1119" t="s">
        <v>273</v>
      </c>
      <c r="Z1119">
        <v>961373</v>
      </c>
      <c r="AA1119" t="s">
        <v>274</v>
      </c>
      <c r="AB1119" t="s">
        <v>275</v>
      </c>
      <c r="AG1119">
        <f>VLOOKUP(F1119,TD_AJUSTE!$A$2:$D$780,3,0)</f>
        <v>0</v>
      </c>
      <c r="AH1119">
        <f>VLOOKUP(F1119,TD_AJUSTE!$A$2:$D$780,4,0)</f>
        <v>0</v>
      </c>
    </row>
    <row r="1120" spans="1:34" x14ac:dyDescent="0.25">
      <c r="A1120">
        <v>1042</v>
      </c>
      <c r="F1120" t="s">
        <v>3491</v>
      </c>
      <c r="G1120" t="s">
        <v>1952</v>
      </c>
      <c r="H1120" t="s">
        <v>1953</v>
      </c>
      <c r="I1120" t="s">
        <v>32</v>
      </c>
      <c r="L1120" t="s">
        <v>33</v>
      </c>
      <c r="M1120">
        <v>2000</v>
      </c>
      <c r="O1120">
        <v>8</v>
      </c>
      <c r="P1120">
        <v>16000</v>
      </c>
      <c r="Q1120">
        <v>15453446</v>
      </c>
      <c r="R1120" t="str">
        <f t="shared" si="34"/>
        <v>154534</v>
      </c>
      <c r="S1120" t="str">
        <f t="shared" si="35"/>
        <v>1545</v>
      </c>
      <c r="V1120" t="s">
        <v>34</v>
      </c>
      <c r="Y1120" t="s">
        <v>769</v>
      </c>
      <c r="Z1120">
        <v>958774</v>
      </c>
      <c r="AA1120" t="s">
        <v>770</v>
      </c>
      <c r="AB1120" t="s">
        <v>771</v>
      </c>
      <c r="AG1120">
        <f>VLOOKUP(F1120,TD_AJUSTE!$A$2:$D$780,3,0)</f>
        <v>0</v>
      </c>
      <c r="AH1120">
        <f>VLOOKUP(F1120,TD_AJUSTE!$A$2:$D$780,4,0)</f>
        <v>0</v>
      </c>
    </row>
    <row r="1121" spans="1:34" x14ac:dyDescent="0.25">
      <c r="A1121">
        <v>1045</v>
      </c>
      <c r="F1121" t="s">
        <v>3236</v>
      </c>
      <c r="G1121" t="s">
        <v>1954</v>
      </c>
      <c r="H1121" t="s">
        <v>1955</v>
      </c>
      <c r="I1121" t="s">
        <v>32</v>
      </c>
      <c r="L1121" t="s">
        <v>33</v>
      </c>
      <c r="M1121">
        <v>4</v>
      </c>
      <c r="O1121">
        <v>2500</v>
      </c>
      <c r="P1121">
        <v>10000</v>
      </c>
      <c r="Q1121">
        <v>15453627</v>
      </c>
      <c r="R1121" t="str">
        <f t="shared" si="34"/>
        <v>154536</v>
      </c>
      <c r="S1121" t="str">
        <f t="shared" si="35"/>
        <v>1545</v>
      </c>
      <c r="V1121" t="s">
        <v>34</v>
      </c>
      <c r="Y1121" t="s">
        <v>769</v>
      </c>
      <c r="Z1121">
        <v>958774</v>
      </c>
      <c r="AA1121" t="s">
        <v>770</v>
      </c>
      <c r="AB1121" t="s">
        <v>771</v>
      </c>
      <c r="AG1121">
        <f>VLOOKUP(F1121,TD_AJUSTE!$A$2:$D$780,3,0)</f>
        <v>0</v>
      </c>
      <c r="AH1121">
        <f>VLOOKUP(F1121,TD_AJUSTE!$A$2:$D$780,4,0)</f>
        <v>0</v>
      </c>
    </row>
    <row r="1122" spans="1:34" x14ac:dyDescent="0.25">
      <c r="A1122">
        <v>1202</v>
      </c>
      <c r="F1122" t="s">
        <v>3492</v>
      </c>
      <c r="G1122" t="s">
        <v>1956</v>
      </c>
      <c r="H1122" t="s">
        <v>1956</v>
      </c>
      <c r="I1122" t="s">
        <v>32</v>
      </c>
      <c r="L1122" t="s">
        <v>33</v>
      </c>
      <c r="M1122">
        <v>1500</v>
      </c>
      <c r="O1122">
        <v>57.23</v>
      </c>
      <c r="P1122">
        <v>85845</v>
      </c>
      <c r="Q1122">
        <v>15409395</v>
      </c>
      <c r="R1122" t="str">
        <f t="shared" si="34"/>
        <v>154093</v>
      </c>
      <c r="S1122" t="str">
        <f t="shared" si="35"/>
        <v>1540</v>
      </c>
      <c r="V1122" t="s">
        <v>34</v>
      </c>
      <c r="Y1122" t="s">
        <v>792</v>
      </c>
      <c r="Z1122">
        <v>965005</v>
      </c>
      <c r="AA1122" t="s">
        <v>793</v>
      </c>
      <c r="AB1122" t="s">
        <v>794</v>
      </c>
      <c r="AG1122">
        <f>VLOOKUP(F1122,TD_AJUSTE!$A$2:$D$780,3,0)</f>
        <v>0</v>
      </c>
      <c r="AH1122">
        <f>VLOOKUP(F1122,TD_AJUSTE!$A$2:$D$780,4,0)</f>
        <v>0</v>
      </c>
    </row>
    <row r="1123" spans="1:34" x14ac:dyDescent="0.25">
      <c r="A1123">
        <v>1051</v>
      </c>
      <c r="F1123" t="s">
        <v>3154</v>
      </c>
      <c r="G1123" t="s">
        <v>1957</v>
      </c>
      <c r="H1123" t="s">
        <v>1958</v>
      </c>
      <c r="I1123" t="s">
        <v>32</v>
      </c>
      <c r="L1123" t="s">
        <v>33</v>
      </c>
      <c r="M1123">
        <v>8</v>
      </c>
      <c r="O1123">
        <v>220</v>
      </c>
      <c r="P1123">
        <v>1760</v>
      </c>
      <c r="Q1123">
        <v>15453604</v>
      </c>
      <c r="R1123" t="str">
        <f t="shared" si="34"/>
        <v>154536</v>
      </c>
      <c r="S1123" t="str">
        <f t="shared" si="35"/>
        <v>1545</v>
      </c>
      <c r="V1123" t="s">
        <v>34</v>
      </c>
      <c r="Y1123" t="s">
        <v>769</v>
      </c>
      <c r="Z1123">
        <v>958774</v>
      </c>
      <c r="AA1123" t="s">
        <v>770</v>
      </c>
      <c r="AB1123" t="s">
        <v>771</v>
      </c>
      <c r="AG1123" t="str">
        <f>VLOOKUP(F1123,TD_AJUSTE!$A$2:$D$780,3,0)</f>
        <v>BANHEIRO QUÍMICO (LOCAÇÃO)</v>
      </c>
      <c r="AH1123">
        <f>VLOOKUP(F1123,TD_AJUSTE!$A$2:$D$780,4,0)</f>
        <v>0</v>
      </c>
    </row>
    <row r="1124" spans="1:34" x14ac:dyDescent="0.25">
      <c r="A1124">
        <v>1050</v>
      </c>
      <c r="F1124" t="s">
        <v>3154</v>
      </c>
      <c r="G1124" t="s">
        <v>1959</v>
      </c>
      <c r="H1124" t="s">
        <v>1960</v>
      </c>
      <c r="I1124" t="s">
        <v>32</v>
      </c>
      <c r="L1124" t="s">
        <v>33</v>
      </c>
      <c r="M1124">
        <v>40</v>
      </c>
      <c r="O1124">
        <v>200</v>
      </c>
      <c r="P1124">
        <v>8000</v>
      </c>
      <c r="Q1124">
        <v>15453602</v>
      </c>
      <c r="R1124" t="str">
        <f t="shared" si="34"/>
        <v>154536</v>
      </c>
      <c r="S1124" t="str">
        <f t="shared" si="35"/>
        <v>1545</v>
      </c>
      <c r="V1124" t="s">
        <v>34</v>
      </c>
      <c r="Y1124" t="s">
        <v>769</v>
      </c>
      <c r="Z1124">
        <v>958774</v>
      </c>
      <c r="AA1124" t="s">
        <v>770</v>
      </c>
      <c r="AB1124" t="s">
        <v>771</v>
      </c>
      <c r="AG1124" t="str">
        <f>VLOOKUP(F1124,TD_AJUSTE!$A$2:$D$780,3,0)</f>
        <v>BANHEIRO QUÍMICO (LOCAÇÃO)</v>
      </c>
      <c r="AH1124">
        <f>VLOOKUP(F1124,TD_AJUSTE!$A$2:$D$780,4,0)</f>
        <v>0</v>
      </c>
    </row>
    <row r="1125" spans="1:34" x14ac:dyDescent="0.25">
      <c r="A1125">
        <v>928</v>
      </c>
      <c r="F1125" t="s">
        <v>3173</v>
      </c>
      <c r="G1125" t="s">
        <v>1961</v>
      </c>
      <c r="H1125" t="s">
        <v>1962</v>
      </c>
      <c r="I1125" t="s">
        <v>32</v>
      </c>
      <c r="L1125" t="s">
        <v>33</v>
      </c>
      <c r="M1125">
        <v>900</v>
      </c>
      <c r="O1125">
        <v>2</v>
      </c>
      <c r="P1125">
        <v>1800</v>
      </c>
      <c r="Q1125">
        <v>15482108</v>
      </c>
      <c r="R1125" t="str">
        <f t="shared" si="34"/>
        <v>154821</v>
      </c>
      <c r="S1125" t="str">
        <f t="shared" si="35"/>
        <v>1548</v>
      </c>
      <c r="V1125" t="s">
        <v>34</v>
      </c>
      <c r="Y1125" t="s">
        <v>782</v>
      </c>
      <c r="Z1125">
        <v>956226</v>
      </c>
      <c r="AA1125" t="s">
        <v>783</v>
      </c>
      <c r="AB1125" t="s">
        <v>784</v>
      </c>
      <c r="AG1125">
        <f>VLOOKUP(F1125,TD_AJUSTE!$A$2:$D$780,3,0)</f>
        <v>0</v>
      </c>
      <c r="AH1125">
        <f>VLOOKUP(F1125,TD_AJUSTE!$A$2:$D$780,4,0)</f>
        <v>0</v>
      </c>
    </row>
    <row r="1126" spans="1:34" x14ac:dyDescent="0.25">
      <c r="A1126">
        <v>1047</v>
      </c>
      <c r="F1126" t="s">
        <v>3493</v>
      </c>
      <c r="G1126" t="s">
        <v>1963</v>
      </c>
      <c r="H1126" t="s">
        <v>1964</v>
      </c>
      <c r="I1126" t="s">
        <v>32</v>
      </c>
      <c r="L1126" t="s">
        <v>33</v>
      </c>
      <c r="M1126">
        <v>2000</v>
      </c>
      <c r="O1126">
        <v>5</v>
      </c>
      <c r="P1126">
        <v>10000</v>
      </c>
      <c r="Q1126">
        <v>15453626</v>
      </c>
      <c r="R1126" t="str">
        <f t="shared" si="34"/>
        <v>154536</v>
      </c>
      <c r="S1126" t="str">
        <f t="shared" si="35"/>
        <v>1545</v>
      </c>
      <c r="V1126" t="s">
        <v>34</v>
      </c>
      <c r="Y1126" t="s">
        <v>769</v>
      </c>
      <c r="Z1126">
        <v>958774</v>
      </c>
      <c r="AA1126" t="s">
        <v>770</v>
      </c>
      <c r="AB1126" t="s">
        <v>771</v>
      </c>
      <c r="AG1126">
        <f>VLOOKUP(F1126,TD_AJUSTE!$A$2:$D$780,3,0)</f>
        <v>0</v>
      </c>
      <c r="AH1126">
        <f>VLOOKUP(F1126,TD_AJUSTE!$A$2:$D$780,4,0)</f>
        <v>0</v>
      </c>
    </row>
    <row r="1127" spans="1:34" x14ac:dyDescent="0.25">
      <c r="A1127">
        <v>1173</v>
      </c>
      <c r="F1127" t="s">
        <v>3494</v>
      </c>
      <c r="G1127" t="s">
        <v>1965</v>
      </c>
      <c r="H1127" t="s">
        <v>1966</v>
      </c>
      <c r="I1127" t="s">
        <v>32</v>
      </c>
      <c r="L1127" t="s">
        <v>636</v>
      </c>
      <c r="M1127">
        <v>700</v>
      </c>
      <c r="O1127">
        <v>11</v>
      </c>
      <c r="P1127">
        <v>7700</v>
      </c>
      <c r="Q1127">
        <v>15430399</v>
      </c>
      <c r="R1127" t="str">
        <f t="shared" si="34"/>
        <v>154303</v>
      </c>
      <c r="S1127" t="str">
        <f t="shared" si="35"/>
        <v>1543</v>
      </c>
      <c r="V1127" t="s">
        <v>34</v>
      </c>
      <c r="Y1127" t="s">
        <v>728</v>
      </c>
      <c r="Z1127">
        <v>958540</v>
      </c>
      <c r="AA1127" t="s">
        <v>729</v>
      </c>
      <c r="AB1127" t="s">
        <v>730</v>
      </c>
      <c r="AG1127">
        <f>VLOOKUP(F1127,TD_AJUSTE!$A$2:$D$780,3,0)</f>
        <v>0</v>
      </c>
      <c r="AH1127">
        <f>VLOOKUP(F1127,TD_AJUSTE!$A$2:$D$780,4,0)</f>
        <v>0</v>
      </c>
    </row>
    <row r="1128" spans="1:34" x14ac:dyDescent="0.25">
      <c r="A1128">
        <v>1181</v>
      </c>
      <c r="F1128" t="s">
        <v>3494</v>
      </c>
      <c r="G1128" t="s">
        <v>1967</v>
      </c>
      <c r="H1128" t="s">
        <v>1968</v>
      </c>
      <c r="I1128" t="s">
        <v>32</v>
      </c>
      <c r="L1128" t="s">
        <v>636</v>
      </c>
      <c r="M1128">
        <v>700</v>
      </c>
      <c r="O1128">
        <v>11</v>
      </c>
      <c r="P1128">
        <v>7700</v>
      </c>
      <c r="Q1128">
        <v>15430400</v>
      </c>
      <c r="R1128" t="str">
        <f t="shared" si="34"/>
        <v>154304</v>
      </c>
      <c r="S1128" t="str">
        <f t="shared" si="35"/>
        <v>1543</v>
      </c>
      <c r="V1128" t="s">
        <v>34</v>
      </c>
      <c r="Y1128" t="s">
        <v>728</v>
      </c>
      <c r="Z1128">
        <v>958540</v>
      </c>
      <c r="AA1128" t="s">
        <v>729</v>
      </c>
      <c r="AB1128" t="s">
        <v>730</v>
      </c>
      <c r="AG1128">
        <f>VLOOKUP(F1128,TD_AJUSTE!$A$2:$D$780,3,0)</f>
        <v>0</v>
      </c>
      <c r="AH1128">
        <f>VLOOKUP(F1128,TD_AJUSTE!$A$2:$D$780,4,0)</f>
        <v>0</v>
      </c>
    </row>
    <row r="1129" spans="1:34" x14ac:dyDescent="0.25">
      <c r="A1129">
        <v>1170</v>
      </c>
      <c r="F1129" t="s">
        <v>3495</v>
      </c>
      <c r="G1129" t="s">
        <v>1969</v>
      </c>
      <c r="H1129" t="s">
        <v>1970</v>
      </c>
      <c r="I1129" t="s">
        <v>32</v>
      </c>
      <c r="L1129" t="s">
        <v>636</v>
      </c>
      <c r="M1129">
        <v>2800</v>
      </c>
      <c r="O1129">
        <v>13.57</v>
      </c>
      <c r="P1129">
        <v>37996</v>
      </c>
      <c r="Q1129">
        <v>15430401</v>
      </c>
      <c r="R1129" t="str">
        <f t="shared" si="34"/>
        <v>154304</v>
      </c>
      <c r="S1129" t="str">
        <f t="shared" si="35"/>
        <v>1543</v>
      </c>
      <c r="V1129" t="s">
        <v>34</v>
      </c>
      <c r="Y1129" t="s">
        <v>728</v>
      </c>
      <c r="Z1129">
        <v>958540</v>
      </c>
      <c r="AA1129" t="s">
        <v>729</v>
      </c>
      <c r="AB1129" t="s">
        <v>730</v>
      </c>
      <c r="AG1129">
        <f>VLOOKUP(F1129,TD_AJUSTE!$A$2:$D$780,3,0)</f>
        <v>0</v>
      </c>
      <c r="AH1129">
        <f>VLOOKUP(F1129,TD_AJUSTE!$A$2:$D$780,4,0)</f>
        <v>0</v>
      </c>
    </row>
    <row r="1130" spans="1:34" x14ac:dyDescent="0.25">
      <c r="A1130">
        <v>1203</v>
      </c>
      <c r="F1130" t="s">
        <v>3491</v>
      </c>
      <c r="G1130" t="s">
        <v>1971</v>
      </c>
      <c r="H1130" t="s">
        <v>1971</v>
      </c>
      <c r="I1130" t="s">
        <v>32</v>
      </c>
      <c r="L1130" t="s">
        <v>33</v>
      </c>
      <c r="M1130">
        <v>1050</v>
      </c>
      <c r="O1130">
        <v>10</v>
      </c>
      <c r="P1130">
        <v>10500</v>
      </c>
      <c r="Q1130">
        <v>15409393</v>
      </c>
      <c r="R1130" t="str">
        <f t="shared" si="34"/>
        <v>154093</v>
      </c>
      <c r="S1130" t="str">
        <f t="shared" si="35"/>
        <v>1540</v>
      </c>
      <c r="V1130" t="s">
        <v>34</v>
      </c>
      <c r="Y1130" t="s">
        <v>792</v>
      </c>
      <c r="Z1130">
        <v>965005</v>
      </c>
      <c r="AA1130" t="s">
        <v>793</v>
      </c>
      <c r="AB1130" t="s">
        <v>794</v>
      </c>
      <c r="AG1130">
        <f>VLOOKUP(F1130,TD_AJUSTE!$A$2:$D$780,3,0)</f>
        <v>0</v>
      </c>
      <c r="AH1130">
        <f>VLOOKUP(F1130,TD_AJUSTE!$A$2:$D$780,4,0)</f>
        <v>0</v>
      </c>
    </row>
    <row r="1131" spans="1:34" x14ac:dyDescent="0.25">
      <c r="A1131">
        <v>1149</v>
      </c>
      <c r="F1131" t="s">
        <v>3491</v>
      </c>
      <c r="G1131" t="s">
        <v>1972</v>
      </c>
      <c r="H1131" t="s">
        <v>1973</v>
      </c>
      <c r="I1131" t="s">
        <v>32</v>
      </c>
      <c r="L1131" t="s">
        <v>33</v>
      </c>
      <c r="M1131">
        <v>800</v>
      </c>
      <c r="O1131">
        <v>9</v>
      </c>
      <c r="P1131">
        <v>7200</v>
      </c>
      <c r="Q1131">
        <v>15488892</v>
      </c>
      <c r="R1131" t="str">
        <f t="shared" si="34"/>
        <v>154888</v>
      </c>
      <c r="S1131" t="str">
        <f t="shared" si="35"/>
        <v>1548</v>
      </c>
      <c r="V1131" t="s">
        <v>34</v>
      </c>
      <c r="Y1131" t="s">
        <v>263</v>
      </c>
      <c r="Z1131">
        <v>959227</v>
      </c>
      <c r="AA1131" t="s">
        <v>264</v>
      </c>
      <c r="AB1131" t="s">
        <v>265</v>
      </c>
      <c r="AG1131">
        <f>VLOOKUP(F1131,TD_AJUSTE!$A$2:$D$780,3,0)</f>
        <v>0</v>
      </c>
      <c r="AH1131">
        <f>VLOOKUP(F1131,TD_AJUSTE!$A$2:$D$780,4,0)</f>
        <v>0</v>
      </c>
    </row>
    <row r="1132" spans="1:34" x14ac:dyDescent="0.25">
      <c r="A1132">
        <v>401</v>
      </c>
      <c r="F1132" t="s">
        <v>3177</v>
      </c>
      <c r="G1132" t="s">
        <v>1974</v>
      </c>
      <c r="H1132" t="s">
        <v>1975</v>
      </c>
      <c r="I1132" t="s">
        <v>32</v>
      </c>
      <c r="L1132" t="s">
        <v>33</v>
      </c>
      <c r="M1132">
        <v>1</v>
      </c>
      <c r="O1132">
        <v>5000</v>
      </c>
      <c r="P1132">
        <v>5000</v>
      </c>
      <c r="Q1132">
        <v>15360800</v>
      </c>
      <c r="R1132" t="str">
        <f t="shared" si="34"/>
        <v>153608</v>
      </c>
      <c r="S1132" t="str">
        <f t="shared" si="35"/>
        <v>1536</v>
      </c>
      <c r="V1132" t="s">
        <v>34</v>
      </c>
      <c r="Y1132" t="s">
        <v>235</v>
      </c>
      <c r="Z1132">
        <v>955816</v>
      </c>
      <c r="AA1132" t="s">
        <v>236</v>
      </c>
      <c r="AB1132" t="s">
        <v>237</v>
      </c>
      <c r="AG1132">
        <f>VLOOKUP(F1132,TD_AJUSTE!$A$2:$D$780,3,0)</f>
        <v>0</v>
      </c>
      <c r="AH1132">
        <f>VLOOKUP(F1132,TD_AJUSTE!$A$2:$D$780,4,0)</f>
        <v>0</v>
      </c>
    </row>
    <row r="1133" spans="1:34" x14ac:dyDescent="0.25">
      <c r="A1133">
        <v>767</v>
      </c>
      <c r="F1133" t="s">
        <v>3496</v>
      </c>
      <c r="G1133" t="s">
        <v>1976</v>
      </c>
      <c r="H1133" t="s">
        <v>1977</v>
      </c>
      <c r="I1133" t="s">
        <v>64</v>
      </c>
      <c r="L1133" t="s">
        <v>102</v>
      </c>
      <c r="M1133">
        <v>4</v>
      </c>
      <c r="O1133">
        <v>850</v>
      </c>
      <c r="P1133">
        <v>3400</v>
      </c>
      <c r="Q1133">
        <v>15294964</v>
      </c>
      <c r="R1133" t="str">
        <f t="shared" si="34"/>
        <v>152949</v>
      </c>
      <c r="S1133" t="str">
        <f t="shared" si="35"/>
        <v>1529</v>
      </c>
      <c r="V1133" t="s">
        <v>34</v>
      </c>
      <c r="Y1133" t="s">
        <v>777</v>
      </c>
      <c r="Z1133">
        <v>957164</v>
      </c>
      <c r="AA1133" t="s">
        <v>778</v>
      </c>
      <c r="AB1133" t="s">
        <v>779</v>
      </c>
      <c r="AG1133">
        <f>VLOOKUP(F1133,TD_AJUSTE!$A$2:$D$780,3,0)</f>
        <v>0</v>
      </c>
      <c r="AH1133">
        <f>VLOOKUP(F1133,TD_AJUSTE!$A$2:$D$780,4,0)</f>
        <v>0</v>
      </c>
    </row>
    <row r="1134" spans="1:34" x14ac:dyDescent="0.25">
      <c r="A1134">
        <v>478</v>
      </c>
      <c r="F1134" t="s">
        <v>3307</v>
      </c>
      <c r="G1134" t="s">
        <v>1244</v>
      </c>
      <c r="H1134" t="s">
        <v>1245</v>
      </c>
      <c r="I1134" t="s">
        <v>32</v>
      </c>
      <c r="L1134" t="s">
        <v>33</v>
      </c>
      <c r="M1134">
        <v>1</v>
      </c>
      <c r="O1134">
        <v>2560</v>
      </c>
      <c r="P1134">
        <v>2560</v>
      </c>
      <c r="Q1134">
        <v>15421612</v>
      </c>
      <c r="R1134" t="str">
        <f t="shared" si="34"/>
        <v>154216</v>
      </c>
      <c r="S1134" t="str">
        <f t="shared" si="35"/>
        <v>1542</v>
      </c>
      <c r="V1134" t="s">
        <v>34</v>
      </c>
      <c r="Y1134" t="s">
        <v>238</v>
      </c>
      <c r="Z1134">
        <v>955910</v>
      </c>
      <c r="AA1134" t="s">
        <v>236</v>
      </c>
      <c r="AB1134" t="s">
        <v>239</v>
      </c>
      <c r="AG1134">
        <f>VLOOKUP(F1134,TD_AJUSTE!$A$2:$D$780,3,0)</f>
        <v>0</v>
      </c>
      <c r="AH1134">
        <f>VLOOKUP(F1134,TD_AJUSTE!$A$2:$D$780,4,0)</f>
        <v>0</v>
      </c>
    </row>
    <row r="1135" spans="1:34" x14ac:dyDescent="0.25">
      <c r="A1135">
        <v>1134</v>
      </c>
      <c r="F1135" t="s">
        <v>3087</v>
      </c>
      <c r="G1135" t="s">
        <v>1978</v>
      </c>
      <c r="H1135" t="s">
        <v>1979</v>
      </c>
      <c r="I1135" t="s">
        <v>32</v>
      </c>
      <c r="L1135" t="s">
        <v>33</v>
      </c>
      <c r="M1135">
        <v>1</v>
      </c>
      <c r="O1135">
        <v>301978.2</v>
      </c>
      <c r="P1135">
        <v>301978.2</v>
      </c>
      <c r="Q1135">
        <v>15197259</v>
      </c>
      <c r="R1135" t="str">
        <f t="shared" si="34"/>
        <v>151972</v>
      </c>
      <c r="S1135" t="str">
        <f t="shared" si="35"/>
        <v>1519</v>
      </c>
      <c r="V1135" t="s">
        <v>407</v>
      </c>
      <c r="Y1135" t="s">
        <v>1980</v>
      </c>
      <c r="Z1135">
        <v>958516</v>
      </c>
      <c r="AA1135" t="s">
        <v>1981</v>
      </c>
      <c r="AB1135" t="s">
        <v>1982</v>
      </c>
      <c r="AG1135" t="str">
        <f>VLOOKUP(F1135,TD_AJUSTE!$A$2:$D$780,3,0)</f>
        <v>ERRO</v>
      </c>
      <c r="AH1135">
        <f>VLOOKUP(F1135,TD_AJUSTE!$A$2:$D$780,4,0)</f>
        <v>0</v>
      </c>
    </row>
    <row r="1136" spans="1:34" x14ac:dyDescent="0.25">
      <c r="A1136">
        <v>1135</v>
      </c>
      <c r="F1136" t="s">
        <v>3087</v>
      </c>
      <c r="G1136" t="s">
        <v>1983</v>
      </c>
      <c r="H1136" t="s">
        <v>1984</v>
      </c>
      <c r="I1136" t="s">
        <v>64</v>
      </c>
      <c r="L1136" t="s">
        <v>65</v>
      </c>
      <c r="M1136">
        <v>1</v>
      </c>
      <c r="O1136">
        <v>4928800</v>
      </c>
      <c r="P1136">
        <v>4928800</v>
      </c>
      <c r="Q1136">
        <v>15491994</v>
      </c>
      <c r="R1136" t="str">
        <f t="shared" si="34"/>
        <v>154919</v>
      </c>
      <c r="S1136" t="str">
        <f t="shared" si="35"/>
        <v>1549</v>
      </c>
      <c r="V1136" t="s">
        <v>1985</v>
      </c>
      <c r="Y1136" t="s">
        <v>1986</v>
      </c>
      <c r="Z1136">
        <v>963021</v>
      </c>
      <c r="AA1136" t="s">
        <v>1987</v>
      </c>
      <c r="AB1136" t="s">
        <v>1988</v>
      </c>
      <c r="AG1136" t="str">
        <f>VLOOKUP(F1136,TD_AJUSTE!$A$2:$D$780,3,0)</f>
        <v>ERRO</v>
      </c>
      <c r="AH1136">
        <f>VLOOKUP(F1136,TD_AJUSTE!$A$2:$D$780,4,0)</f>
        <v>0</v>
      </c>
    </row>
    <row r="1137" spans="1:34" x14ac:dyDescent="0.25">
      <c r="A1137">
        <v>1136</v>
      </c>
      <c r="F1137" t="s">
        <v>3090</v>
      </c>
      <c r="G1137" t="s">
        <v>75</v>
      </c>
      <c r="H1137" t="s">
        <v>75</v>
      </c>
      <c r="I1137" t="s">
        <v>75</v>
      </c>
      <c r="L1137" t="s">
        <v>75</v>
      </c>
      <c r="M1137">
        <v>0</v>
      </c>
      <c r="O1137">
        <v>0</v>
      </c>
      <c r="P1137">
        <v>0</v>
      </c>
      <c r="Q1137">
        <v>0</v>
      </c>
      <c r="R1137" t="str">
        <f t="shared" si="34"/>
        <v>0</v>
      </c>
      <c r="S1137" t="str">
        <f t="shared" si="35"/>
        <v>0</v>
      </c>
      <c r="V1137" t="s">
        <v>531</v>
      </c>
      <c r="Y1137" t="s">
        <v>1989</v>
      </c>
      <c r="Z1137">
        <v>959169</v>
      </c>
      <c r="AA1137" t="s">
        <v>1990</v>
      </c>
      <c r="AB1137" t="s">
        <v>1991</v>
      </c>
      <c r="AG1137" t="str">
        <f>VLOOKUP(F1137,TD_AJUSTE!$A$2:$D$780,3,0)</f>
        <v>VAZIO</v>
      </c>
      <c r="AH1137">
        <f>VLOOKUP(F1137,TD_AJUSTE!$A$2:$D$780,4,0)</f>
        <v>0</v>
      </c>
    </row>
    <row r="1138" spans="1:34" x14ac:dyDescent="0.25">
      <c r="A1138">
        <v>375</v>
      </c>
      <c r="F1138" t="s">
        <v>3307</v>
      </c>
      <c r="G1138" t="s">
        <v>1992</v>
      </c>
      <c r="H1138" t="s">
        <v>1993</v>
      </c>
      <c r="I1138" t="s">
        <v>32</v>
      </c>
      <c r="L1138" t="s">
        <v>33</v>
      </c>
      <c r="M1138">
        <v>1</v>
      </c>
      <c r="O1138">
        <v>2560</v>
      </c>
      <c r="P1138">
        <v>2560</v>
      </c>
      <c r="Q1138">
        <v>15360846</v>
      </c>
      <c r="R1138" t="str">
        <f t="shared" si="34"/>
        <v>153608</v>
      </c>
      <c r="S1138" t="str">
        <f t="shared" si="35"/>
        <v>1536</v>
      </c>
      <c r="V1138" t="s">
        <v>34</v>
      </c>
      <c r="Y1138" t="s">
        <v>235</v>
      </c>
      <c r="Z1138">
        <v>955816</v>
      </c>
      <c r="AA1138" t="s">
        <v>236</v>
      </c>
      <c r="AB1138" t="s">
        <v>237</v>
      </c>
      <c r="AG1138">
        <f>VLOOKUP(F1138,TD_AJUSTE!$A$2:$D$780,3,0)</f>
        <v>0</v>
      </c>
      <c r="AH1138">
        <f>VLOOKUP(F1138,TD_AJUSTE!$A$2:$D$780,4,0)</f>
        <v>0</v>
      </c>
    </row>
    <row r="1139" spans="1:34" x14ac:dyDescent="0.25">
      <c r="A1139">
        <v>1139</v>
      </c>
      <c r="F1139" t="s">
        <v>3154</v>
      </c>
      <c r="G1139" t="s">
        <v>317</v>
      </c>
      <c r="H1139" t="s">
        <v>317</v>
      </c>
      <c r="I1139" t="s">
        <v>32</v>
      </c>
      <c r="L1139" t="s">
        <v>33</v>
      </c>
      <c r="M1139">
        <v>16</v>
      </c>
      <c r="O1139">
        <v>190</v>
      </c>
      <c r="P1139">
        <v>3040</v>
      </c>
      <c r="Q1139">
        <v>15488890</v>
      </c>
      <c r="R1139" t="str">
        <f t="shared" si="34"/>
        <v>154888</v>
      </c>
      <c r="S1139" t="str">
        <f t="shared" si="35"/>
        <v>1548</v>
      </c>
      <c r="V1139" t="s">
        <v>34</v>
      </c>
      <c r="Y1139" t="s">
        <v>263</v>
      </c>
      <c r="Z1139">
        <v>959227</v>
      </c>
      <c r="AA1139" t="s">
        <v>264</v>
      </c>
      <c r="AB1139" t="s">
        <v>265</v>
      </c>
      <c r="AG1139" t="str">
        <f>VLOOKUP(F1139,TD_AJUSTE!$A$2:$D$780,3,0)</f>
        <v>BANHEIRO QUÍMICO (LOCAÇÃO)</v>
      </c>
      <c r="AH1139">
        <f>VLOOKUP(F1139,TD_AJUSTE!$A$2:$D$780,4,0)</f>
        <v>0</v>
      </c>
    </row>
    <row r="1140" spans="1:34" x14ac:dyDescent="0.25">
      <c r="A1140">
        <v>409</v>
      </c>
      <c r="F1140" t="s">
        <v>3154</v>
      </c>
      <c r="G1140" t="s">
        <v>1240</v>
      </c>
      <c r="H1140" t="s">
        <v>1241</v>
      </c>
      <c r="I1140" t="s">
        <v>32</v>
      </c>
      <c r="L1140" t="s">
        <v>33</v>
      </c>
      <c r="M1140">
        <v>10</v>
      </c>
      <c r="O1140">
        <v>178</v>
      </c>
      <c r="P1140">
        <v>1780</v>
      </c>
      <c r="Q1140">
        <v>15360832</v>
      </c>
      <c r="R1140" t="str">
        <f t="shared" si="34"/>
        <v>153608</v>
      </c>
      <c r="S1140" t="str">
        <f t="shared" si="35"/>
        <v>1536</v>
      </c>
      <c r="V1140" t="s">
        <v>34</v>
      </c>
      <c r="Y1140" t="s">
        <v>235</v>
      </c>
      <c r="Z1140">
        <v>955816</v>
      </c>
      <c r="AA1140" t="s">
        <v>236</v>
      </c>
      <c r="AB1140" t="s">
        <v>237</v>
      </c>
      <c r="AG1140" t="str">
        <f>VLOOKUP(F1140,TD_AJUSTE!$A$2:$D$780,3,0)</f>
        <v>BANHEIRO QUÍMICO (LOCAÇÃO)</v>
      </c>
      <c r="AH1140">
        <f>VLOOKUP(F1140,TD_AJUSTE!$A$2:$D$780,4,0)</f>
        <v>0</v>
      </c>
    </row>
    <row r="1141" spans="1:34" x14ac:dyDescent="0.25">
      <c r="A1141">
        <v>462</v>
      </c>
      <c r="F1141" t="s">
        <v>3154</v>
      </c>
      <c r="G1141" t="s">
        <v>1240</v>
      </c>
      <c r="H1141" t="s">
        <v>1241</v>
      </c>
      <c r="I1141" t="s">
        <v>32</v>
      </c>
      <c r="L1141" t="s">
        <v>33</v>
      </c>
      <c r="M1141">
        <v>5</v>
      </c>
      <c r="O1141">
        <v>178</v>
      </c>
      <c r="P1141">
        <v>890</v>
      </c>
      <c r="Q1141">
        <v>15421575</v>
      </c>
      <c r="R1141" t="str">
        <f t="shared" si="34"/>
        <v>154215</v>
      </c>
      <c r="S1141" t="str">
        <f t="shared" si="35"/>
        <v>1542</v>
      </c>
      <c r="V1141" t="s">
        <v>34</v>
      </c>
      <c r="Y1141" t="s">
        <v>238</v>
      </c>
      <c r="Z1141">
        <v>955910</v>
      </c>
      <c r="AA1141" t="s">
        <v>236</v>
      </c>
      <c r="AB1141" t="s">
        <v>239</v>
      </c>
      <c r="AG1141" t="str">
        <f>VLOOKUP(F1141,TD_AJUSTE!$A$2:$D$780,3,0)</f>
        <v>BANHEIRO QUÍMICO (LOCAÇÃO)</v>
      </c>
      <c r="AH1141">
        <f>VLOOKUP(F1141,TD_AJUSTE!$A$2:$D$780,4,0)</f>
        <v>0</v>
      </c>
    </row>
    <row r="1142" spans="1:34" x14ac:dyDescent="0.25">
      <c r="A1142">
        <v>428</v>
      </c>
      <c r="F1142" t="s">
        <v>3374</v>
      </c>
      <c r="G1142" t="s">
        <v>1272</v>
      </c>
      <c r="H1142" t="s">
        <v>1273</v>
      </c>
      <c r="I1142" t="s">
        <v>32</v>
      </c>
      <c r="L1142" t="s">
        <v>33</v>
      </c>
      <c r="M1142">
        <v>10</v>
      </c>
      <c r="O1142">
        <v>190</v>
      </c>
      <c r="P1142">
        <v>1900</v>
      </c>
      <c r="Q1142">
        <v>15360834</v>
      </c>
      <c r="R1142" t="str">
        <f t="shared" si="34"/>
        <v>153608</v>
      </c>
      <c r="S1142" t="str">
        <f t="shared" si="35"/>
        <v>1536</v>
      </c>
      <c r="V1142" t="s">
        <v>34</v>
      </c>
      <c r="Y1142" t="s">
        <v>235</v>
      </c>
      <c r="Z1142">
        <v>955816</v>
      </c>
      <c r="AA1142" t="s">
        <v>236</v>
      </c>
      <c r="AB1142" t="s">
        <v>237</v>
      </c>
      <c r="AG1142">
        <f>VLOOKUP(F1142,TD_AJUSTE!$A$2:$D$780,3,0)</f>
        <v>0</v>
      </c>
      <c r="AH1142">
        <f>VLOOKUP(F1142,TD_AJUSTE!$A$2:$D$780,4,0)</f>
        <v>0</v>
      </c>
    </row>
    <row r="1143" spans="1:34" x14ac:dyDescent="0.25">
      <c r="A1143">
        <v>477</v>
      </c>
      <c r="F1143" t="s">
        <v>3374</v>
      </c>
      <c r="G1143" t="s">
        <v>1272</v>
      </c>
      <c r="H1143" t="s">
        <v>1273</v>
      </c>
      <c r="I1143" t="s">
        <v>32</v>
      </c>
      <c r="L1143" t="s">
        <v>33</v>
      </c>
      <c r="M1143">
        <v>5</v>
      </c>
      <c r="O1143">
        <v>190</v>
      </c>
      <c r="P1143">
        <v>950</v>
      </c>
      <c r="Q1143">
        <v>15421576</v>
      </c>
      <c r="R1143" t="str">
        <f t="shared" si="34"/>
        <v>154215</v>
      </c>
      <c r="S1143" t="str">
        <f t="shared" si="35"/>
        <v>1542</v>
      </c>
      <c r="V1143" t="s">
        <v>34</v>
      </c>
      <c r="Y1143" t="s">
        <v>238</v>
      </c>
      <c r="Z1143">
        <v>955910</v>
      </c>
      <c r="AA1143" t="s">
        <v>236</v>
      </c>
      <c r="AB1143" t="s">
        <v>239</v>
      </c>
      <c r="AG1143">
        <f>VLOOKUP(F1143,TD_AJUSTE!$A$2:$D$780,3,0)</f>
        <v>0</v>
      </c>
      <c r="AH1143">
        <f>VLOOKUP(F1143,TD_AJUSTE!$A$2:$D$780,4,0)</f>
        <v>0</v>
      </c>
    </row>
    <row r="1144" spans="1:34" x14ac:dyDescent="0.25">
      <c r="A1144">
        <v>1197</v>
      </c>
      <c r="F1144" t="s">
        <v>3154</v>
      </c>
      <c r="G1144" t="s">
        <v>1994</v>
      </c>
      <c r="H1144" t="s">
        <v>1994</v>
      </c>
      <c r="I1144" t="s">
        <v>32</v>
      </c>
      <c r="L1144" t="s">
        <v>33</v>
      </c>
      <c r="M1144">
        <v>15</v>
      </c>
      <c r="O1144">
        <v>170.33</v>
      </c>
      <c r="P1144">
        <v>2554.9499999999998</v>
      </c>
      <c r="Q1144">
        <v>15409467</v>
      </c>
      <c r="R1144" t="str">
        <f t="shared" si="34"/>
        <v>154094</v>
      </c>
      <c r="S1144" t="str">
        <f t="shared" si="35"/>
        <v>1540</v>
      </c>
      <c r="V1144" t="s">
        <v>34</v>
      </c>
      <c r="Y1144" t="s">
        <v>792</v>
      </c>
      <c r="Z1144">
        <v>965005</v>
      </c>
      <c r="AA1144" t="s">
        <v>793</v>
      </c>
      <c r="AB1144" t="s">
        <v>794</v>
      </c>
      <c r="AG1144" t="str">
        <f>VLOOKUP(F1144,TD_AJUSTE!$A$2:$D$780,3,0)</f>
        <v>BANHEIRO QUÍMICO (LOCAÇÃO)</v>
      </c>
      <c r="AH1144">
        <f>VLOOKUP(F1144,TD_AJUSTE!$A$2:$D$780,4,0)</f>
        <v>0</v>
      </c>
    </row>
    <row r="1145" spans="1:34" x14ac:dyDescent="0.25">
      <c r="A1145">
        <v>914</v>
      </c>
      <c r="F1145" t="s">
        <v>3497</v>
      </c>
      <c r="G1145" t="s">
        <v>1995</v>
      </c>
      <c r="H1145" t="s">
        <v>1996</v>
      </c>
      <c r="I1145" t="s">
        <v>32</v>
      </c>
      <c r="L1145" t="s">
        <v>33</v>
      </c>
      <c r="M1145">
        <v>2</v>
      </c>
      <c r="O1145">
        <v>500</v>
      </c>
      <c r="P1145">
        <v>1000</v>
      </c>
      <c r="Q1145">
        <v>15482173</v>
      </c>
      <c r="R1145" t="str">
        <f t="shared" si="34"/>
        <v>154821</v>
      </c>
      <c r="S1145" t="str">
        <f t="shared" si="35"/>
        <v>1548</v>
      </c>
      <c r="V1145" t="s">
        <v>34</v>
      </c>
      <c r="Y1145" t="s">
        <v>782</v>
      </c>
      <c r="Z1145">
        <v>956226</v>
      </c>
      <c r="AA1145" t="s">
        <v>783</v>
      </c>
      <c r="AB1145" t="s">
        <v>784</v>
      </c>
      <c r="AG1145">
        <f>VLOOKUP(F1145,TD_AJUSTE!$A$2:$D$780,3,0)</f>
        <v>0</v>
      </c>
      <c r="AH1145">
        <f>VLOOKUP(F1145,TD_AJUSTE!$A$2:$D$780,4,0)</f>
        <v>0</v>
      </c>
    </row>
    <row r="1146" spans="1:34" x14ac:dyDescent="0.25">
      <c r="A1146">
        <v>1152</v>
      </c>
      <c r="F1146" t="s">
        <v>3498</v>
      </c>
      <c r="G1146" t="s">
        <v>1997</v>
      </c>
      <c r="H1146" t="s">
        <v>1997</v>
      </c>
      <c r="I1146" t="s">
        <v>32</v>
      </c>
      <c r="L1146" t="s">
        <v>33</v>
      </c>
      <c r="M1146">
        <v>4</v>
      </c>
      <c r="O1146">
        <v>250</v>
      </c>
      <c r="P1146">
        <v>1000</v>
      </c>
      <c r="Q1146">
        <v>15488903</v>
      </c>
      <c r="R1146" t="str">
        <f t="shared" si="34"/>
        <v>154889</v>
      </c>
      <c r="S1146" t="str">
        <f t="shared" si="35"/>
        <v>1548</v>
      </c>
      <c r="V1146" t="s">
        <v>34</v>
      </c>
      <c r="Y1146" t="s">
        <v>263</v>
      </c>
      <c r="Z1146">
        <v>959227</v>
      </c>
      <c r="AA1146" t="s">
        <v>264</v>
      </c>
      <c r="AB1146" t="s">
        <v>265</v>
      </c>
      <c r="AG1146">
        <f>VLOOKUP(F1146,TD_AJUSTE!$A$2:$D$780,3,0)</f>
        <v>0</v>
      </c>
      <c r="AH1146">
        <f>VLOOKUP(F1146,TD_AJUSTE!$A$2:$D$780,4,0)</f>
        <v>0</v>
      </c>
    </row>
    <row r="1147" spans="1:34" x14ac:dyDescent="0.25">
      <c r="A1147">
        <v>1167</v>
      </c>
      <c r="F1147" t="s">
        <v>3499</v>
      </c>
      <c r="G1147" t="s">
        <v>1998</v>
      </c>
      <c r="H1147" t="s">
        <v>1998</v>
      </c>
      <c r="I1147" t="s">
        <v>32</v>
      </c>
      <c r="L1147" t="s">
        <v>33</v>
      </c>
      <c r="M1147">
        <v>4</v>
      </c>
      <c r="O1147">
        <v>350</v>
      </c>
      <c r="P1147">
        <v>1400</v>
      </c>
      <c r="Q1147">
        <v>15488901</v>
      </c>
      <c r="R1147" t="str">
        <f t="shared" si="34"/>
        <v>154889</v>
      </c>
      <c r="S1147" t="str">
        <f t="shared" si="35"/>
        <v>1548</v>
      </c>
      <c r="V1147" t="s">
        <v>34</v>
      </c>
      <c r="Y1147" t="s">
        <v>263</v>
      </c>
      <c r="Z1147">
        <v>959227</v>
      </c>
      <c r="AA1147" t="s">
        <v>264</v>
      </c>
      <c r="AB1147" t="s">
        <v>265</v>
      </c>
      <c r="AG1147">
        <f>VLOOKUP(F1147,TD_AJUSTE!$A$2:$D$780,3,0)</f>
        <v>0</v>
      </c>
      <c r="AH1147">
        <f>VLOOKUP(F1147,TD_AJUSTE!$A$2:$D$780,4,0)</f>
        <v>0</v>
      </c>
    </row>
    <row r="1148" spans="1:34" x14ac:dyDescent="0.25">
      <c r="A1148">
        <v>1155</v>
      </c>
      <c r="F1148" t="s">
        <v>3500</v>
      </c>
      <c r="G1148" t="s">
        <v>1999</v>
      </c>
      <c r="H1148" t="s">
        <v>1999</v>
      </c>
      <c r="I1148" t="s">
        <v>32</v>
      </c>
      <c r="L1148" t="s">
        <v>33</v>
      </c>
      <c r="M1148">
        <v>4</v>
      </c>
      <c r="O1148">
        <v>250</v>
      </c>
      <c r="P1148">
        <v>1000</v>
      </c>
      <c r="Q1148">
        <v>15488902</v>
      </c>
      <c r="R1148" t="str">
        <f t="shared" si="34"/>
        <v>154889</v>
      </c>
      <c r="S1148" t="str">
        <f t="shared" si="35"/>
        <v>1548</v>
      </c>
      <c r="V1148" t="s">
        <v>34</v>
      </c>
      <c r="Y1148" t="s">
        <v>263</v>
      </c>
      <c r="Z1148">
        <v>959227</v>
      </c>
      <c r="AA1148" t="s">
        <v>264</v>
      </c>
      <c r="AB1148" t="s">
        <v>265</v>
      </c>
      <c r="AG1148">
        <f>VLOOKUP(F1148,TD_AJUSTE!$A$2:$D$780,3,0)</f>
        <v>0</v>
      </c>
      <c r="AH1148">
        <f>VLOOKUP(F1148,TD_AJUSTE!$A$2:$D$780,4,0)</f>
        <v>0</v>
      </c>
    </row>
    <row r="1149" spans="1:34" x14ac:dyDescent="0.25">
      <c r="A1149">
        <v>1168</v>
      </c>
      <c r="F1149" t="s">
        <v>3501</v>
      </c>
      <c r="G1149" t="s">
        <v>2000</v>
      </c>
      <c r="H1149" t="s">
        <v>2000</v>
      </c>
      <c r="I1149" t="s">
        <v>32</v>
      </c>
      <c r="L1149" t="s">
        <v>33</v>
      </c>
      <c r="M1149">
        <v>160</v>
      </c>
      <c r="O1149">
        <v>28</v>
      </c>
      <c r="P1149">
        <v>4480</v>
      </c>
      <c r="Q1149">
        <v>15488898</v>
      </c>
      <c r="R1149" t="str">
        <f t="shared" si="34"/>
        <v>154888</v>
      </c>
      <c r="S1149" t="str">
        <f t="shared" si="35"/>
        <v>1548</v>
      </c>
      <c r="V1149" t="s">
        <v>34</v>
      </c>
      <c r="Y1149" t="s">
        <v>263</v>
      </c>
      <c r="Z1149">
        <v>959227</v>
      </c>
      <c r="AA1149" t="s">
        <v>264</v>
      </c>
      <c r="AB1149" t="s">
        <v>265</v>
      </c>
      <c r="AG1149">
        <f>VLOOKUP(F1149,TD_AJUSTE!$A$2:$D$780,3,0)</f>
        <v>0</v>
      </c>
      <c r="AH1149">
        <f>VLOOKUP(F1149,TD_AJUSTE!$A$2:$D$780,4,0)</f>
        <v>0</v>
      </c>
    </row>
    <row r="1150" spans="1:34" x14ac:dyDescent="0.25">
      <c r="A1150">
        <v>442</v>
      </c>
      <c r="F1150" t="s">
        <v>3094</v>
      </c>
      <c r="G1150" t="s">
        <v>1278</v>
      </c>
      <c r="H1150" t="s">
        <v>1279</v>
      </c>
      <c r="I1150" t="s">
        <v>32</v>
      </c>
      <c r="L1150" t="s">
        <v>33</v>
      </c>
      <c r="M1150">
        <v>1</v>
      </c>
      <c r="O1150">
        <v>4000</v>
      </c>
      <c r="P1150">
        <v>4000</v>
      </c>
      <c r="Q1150">
        <v>15421611</v>
      </c>
      <c r="R1150" t="str">
        <f t="shared" si="34"/>
        <v>154216</v>
      </c>
      <c r="S1150" t="str">
        <f t="shared" si="35"/>
        <v>1542</v>
      </c>
      <c r="V1150" t="s">
        <v>34</v>
      </c>
      <c r="Y1150" t="s">
        <v>238</v>
      </c>
      <c r="Z1150">
        <v>955910</v>
      </c>
      <c r="AA1150" t="s">
        <v>236</v>
      </c>
      <c r="AB1150" t="s">
        <v>239</v>
      </c>
      <c r="AG1150" t="str">
        <f>VLOOKUP(F1150,TD_AJUSTE!$A$2:$D$780,3,0)</f>
        <v>EQUIPAMENTO DE SOM (LOCAÇÃO)</v>
      </c>
      <c r="AH1150">
        <f>VLOOKUP(F1150,TD_AJUSTE!$A$2:$D$780,4,0)</f>
        <v>0</v>
      </c>
    </row>
    <row r="1151" spans="1:34" x14ac:dyDescent="0.25">
      <c r="A1151">
        <v>1198</v>
      </c>
      <c r="F1151" t="s">
        <v>2001</v>
      </c>
      <c r="G1151" t="s">
        <v>2002</v>
      </c>
      <c r="H1151" t="s">
        <v>2002</v>
      </c>
      <c r="I1151" t="s">
        <v>32</v>
      </c>
      <c r="L1151" t="s">
        <v>33</v>
      </c>
      <c r="M1151">
        <v>600</v>
      </c>
      <c r="O1151">
        <v>38</v>
      </c>
      <c r="P1151">
        <v>22800</v>
      </c>
      <c r="Q1151">
        <v>15409388</v>
      </c>
      <c r="R1151" t="str">
        <f t="shared" si="34"/>
        <v>154093</v>
      </c>
      <c r="S1151" t="str">
        <f t="shared" si="35"/>
        <v>1540</v>
      </c>
      <c r="V1151" t="s">
        <v>34</v>
      </c>
      <c r="Y1151" t="s">
        <v>792</v>
      </c>
      <c r="Z1151">
        <v>965005</v>
      </c>
      <c r="AA1151" t="s">
        <v>793</v>
      </c>
      <c r="AB1151" t="s">
        <v>794</v>
      </c>
      <c r="AG1151">
        <f>VLOOKUP(F1151,TD_AJUSTE!$A$2:$D$780,3,0)</f>
        <v>0</v>
      </c>
      <c r="AH1151">
        <f>VLOOKUP(F1151,TD_AJUSTE!$A$2:$D$780,4,0)</f>
        <v>0</v>
      </c>
    </row>
    <row r="1152" spans="1:34" x14ac:dyDescent="0.25">
      <c r="A1152">
        <v>393</v>
      </c>
      <c r="F1152" t="s">
        <v>2003</v>
      </c>
      <c r="G1152" t="s">
        <v>2003</v>
      </c>
      <c r="H1152" t="s">
        <v>2004</v>
      </c>
      <c r="I1152" t="s">
        <v>32</v>
      </c>
      <c r="L1152" t="s">
        <v>33</v>
      </c>
      <c r="M1152">
        <v>1</v>
      </c>
      <c r="O1152">
        <v>4500</v>
      </c>
      <c r="P1152">
        <v>4500</v>
      </c>
      <c r="Q1152">
        <v>15360831</v>
      </c>
      <c r="R1152" t="str">
        <f t="shared" si="34"/>
        <v>153608</v>
      </c>
      <c r="S1152" t="str">
        <f t="shared" si="35"/>
        <v>1536</v>
      </c>
      <c r="V1152" t="s">
        <v>34</v>
      </c>
      <c r="Y1152" t="s">
        <v>235</v>
      </c>
      <c r="Z1152">
        <v>955816</v>
      </c>
      <c r="AA1152" t="s">
        <v>236</v>
      </c>
      <c r="AB1152" t="s">
        <v>237</v>
      </c>
      <c r="AG1152">
        <f>VLOOKUP(F1152,TD_AJUSTE!$A$2:$D$780,3,0)</f>
        <v>0</v>
      </c>
      <c r="AH1152">
        <f>VLOOKUP(F1152,TD_AJUSTE!$A$2:$D$780,4,0)</f>
        <v>0</v>
      </c>
    </row>
    <row r="1153" spans="1:34" x14ac:dyDescent="0.25">
      <c r="A1153">
        <v>439</v>
      </c>
      <c r="F1153" t="s">
        <v>2005</v>
      </c>
      <c r="G1153" t="s">
        <v>2005</v>
      </c>
      <c r="H1153" t="s">
        <v>2006</v>
      </c>
      <c r="I1153" t="s">
        <v>32</v>
      </c>
      <c r="L1153" t="s">
        <v>33</v>
      </c>
      <c r="M1153">
        <v>1</v>
      </c>
      <c r="O1153">
        <v>5000</v>
      </c>
      <c r="P1153">
        <v>5000</v>
      </c>
      <c r="Q1153">
        <v>15421572</v>
      </c>
      <c r="R1153" t="str">
        <f t="shared" si="34"/>
        <v>154215</v>
      </c>
      <c r="S1153" t="str">
        <f t="shared" si="35"/>
        <v>1542</v>
      </c>
      <c r="V1153" t="s">
        <v>34</v>
      </c>
      <c r="Y1153" t="s">
        <v>238</v>
      </c>
      <c r="Z1153">
        <v>955910</v>
      </c>
      <c r="AA1153" t="s">
        <v>236</v>
      </c>
      <c r="AB1153" t="s">
        <v>239</v>
      </c>
      <c r="AG1153">
        <f>VLOOKUP(F1153,TD_AJUSTE!$A$2:$D$780,3,0)</f>
        <v>0</v>
      </c>
      <c r="AH1153">
        <f>VLOOKUP(F1153,TD_AJUSTE!$A$2:$D$780,4,0)</f>
        <v>0</v>
      </c>
    </row>
    <row r="1154" spans="1:34" x14ac:dyDescent="0.25">
      <c r="A1154">
        <v>464</v>
      </c>
      <c r="F1154" t="s">
        <v>3373</v>
      </c>
      <c r="G1154" t="s">
        <v>1270</v>
      </c>
      <c r="H1154" t="s">
        <v>1271</v>
      </c>
      <c r="I1154" t="s">
        <v>32</v>
      </c>
      <c r="L1154" t="s">
        <v>33</v>
      </c>
      <c r="M1154">
        <v>1</v>
      </c>
      <c r="O1154">
        <v>4360</v>
      </c>
      <c r="P1154">
        <v>4360</v>
      </c>
      <c r="Q1154">
        <v>15421580</v>
      </c>
      <c r="R1154" t="str">
        <f t="shared" ref="R1154:R1217" si="36">LEFT(Q1154,6)</f>
        <v>154215</v>
      </c>
      <c r="S1154" t="str">
        <f t="shared" ref="S1154:S1217" si="37">LEFT(Q1154,4)</f>
        <v>1542</v>
      </c>
      <c r="V1154" t="s">
        <v>34</v>
      </c>
      <c r="Y1154" t="s">
        <v>238</v>
      </c>
      <c r="Z1154">
        <v>955910</v>
      </c>
      <c r="AA1154" t="s">
        <v>236</v>
      </c>
      <c r="AB1154" t="s">
        <v>239</v>
      </c>
      <c r="AG1154">
        <f>VLOOKUP(F1154,TD_AJUSTE!$A$2:$D$780,3,0)</f>
        <v>0</v>
      </c>
      <c r="AH1154">
        <f>VLOOKUP(F1154,TD_AJUSTE!$A$2:$D$780,4,0)</f>
        <v>0</v>
      </c>
    </row>
    <row r="1155" spans="1:34" x14ac:dyDescent="0.25">
      <c r="A1155">
        <v>423</v>
      </c>
      <c r="F1155" t="s">
        <v>3373</v>
      </c>
      <c r="G1155" t="s">
        <v>2007</v>
      </c>
      <c r="H1155" t="s">
        <v>2008</v>
      </c>
      <c r="I1155" t="s">
        <v>32</v>
      </c>
      <c r="L1155" t="s">
        <v>33</v>
      </c>
      <c r="M1155">
        <v>1</v>
      </c>
      <c r="O1155">
        <v>4360</v>
      </c>
      <c r="P1155">
        <v>4360</v>
      </c>
      <c r="Q1155">
        <v>15360839</v>
      </c>
      <c r="R1155" t="str">
        <f t="shared" si="36"/>
        <v>153608</v>
      </c>
      <c r="S1155" t="str">
        <f t="shared" si="37"/>
        <v>1536</v>
      </c>
      <c r="V1155" t="s">
        <v>34</v>
      </c>
      <c r="Y1155" t="s">
        <v>235</v>
      </c>
      <c r="Z1155">
        <v>955816</v>
      </c>
      <c r="AA1155" t="s">
        <v>236</v>
      </c>
      <c r="AB1155" t="s">
        <v>237</v>
      </c>
      <c r="AG1155">
        <f>VLOOKUP(F1155,TD_AJUSTE!$A$2:$D$780,3,0)</f>
        <v>0</v>
      </c>
      <c r="AH1155">
        <f>VLOOKUP(F1155,TD_AJUSTE!$A$2:$D$780,4,0)</f>
        <v>0</v>
      </c>
    </row>
    <row r="1156" spans="1:34" x14ac:dyDescent="0.25">
      <c r="A1156">
        <v>1199</v>
      </c>
      <c r="F1156" t="s">
        <v>3502</v>
      </c>
      <c r="G1156" t="s">
        <v>2009</v>
      </c>
      <c r="H1156" t="s">
        <v>2009</v>
      </c>
      <c r="I1156" t="s">
        <v>32</v>
      </c>
      <c r="L1156" t="s">
        <v>33</v>
      </c>
      <c r="M1156">
        <v>2100</v>
      </c>
      <c r="O1156">
        <v>15</v>
      </c>
      <c r="P1156">
        <v>31500</v>
      </c>
      <c r="Q1156">
        <v>15409391</v>
      </c>
      <c r="R1156" t="str">
        <f t="shared" si="36"/>
        <v>154093</v>
      </c>
      <c r="S1156" t="str">
        <f t="shared" si="37"/>
        <v>1540</v>
      </c>
      <c r="V1156" t="s">
        <v>34</v>
      </c>
      <c r="Y1156" t="s">
        <v>792</v>
      </c>
      <c r="Z1156">
        <v>965005</v>
      </c>
      <c r="AA1156" t="s">
        <v>793</v>
      </c>
      <c r="AB1156" t="s">
        <v>794</v>
      </c>
      <c r="AG1156">
        <f>VLOOKUP(F1156,TD_AJUSTE!$A$2:$D$780,3,0)</f>
        <v>0</v>
      </c>
      <c r="AH1156">
        <f>VLOOKUP(F1156,TD_AJUSTE!$A$2:$D$780,4,0)</f>
        <v>0</v>
      </c>
    </row>
    <row r="1157" spans="1:34" x14ac:dyDescent="0.25">
      <c r="A1157">
        <v>404</v>
      </c>
      <c r="F1157" t="s">
        <v>3503</v>
      </c>
      <c r="G1157" t="s">
        <v>1262</v>
      </c>
      <c r="H1157" t="s">
        <v>1263</v>
      </c>
      <c r="I1157" t="s">
        <v>32</v>
      </c>
      <c r="L1157" t="s">
        <v>33</v>
      </c>
      <c r="M1157">
        <v>1</v>
      </c>
      <c r="O1157">
        <v>4500</v>
      </c>
      <c r="P1157">
        <v>4500</v>
      </c>
      <c r="Q1157">
        <v>15360841</v>
      </c>
      <c r="R1157" t="str">
        <f t="shared" si="36"/>
        <v>153608</v>
      </c>
      <c r="S1157" t="str">
        <f t="shared" si="37"/>
        <v>1536</v>
      </c>
      <c r="V1157" t="s">
        <v>34</v>
      </c>
      <c r="Y1157" t="s">
        <v>235</v>
      </c>
      <c r="Z1157">
        <v>955816</v>
      </c>
      <c r="AA1157" t="s">
        <v>236</v>
      </c>
      <c r="AB1157" t="s">
        <v>237</v>
      </c>
      <c r="AG1157">
        <f>VLOOKUP(F1157,TD_AJUSTE!$A$2:$D$780,3,0)</f>
        <v>0</v>
      </c>
      <c r="AH1157">
        <f>VLOOKUP(F1157,TD_AJUSTE!$A$2:$D$780,4,0)</f>
        <v>0</v>
      </c>
    </row>
    <row r="1158" spans="1:34" x14ac:dyDescent="0.25">
      <c r="A1158">
        <v>440</v>
      </c>
      <c r="F1158" t="s">
        <v>3503</v>
      </c>
      <c r="G1158" t="s">
        <v>1262</v>
      </c>
      <c r="H1158" t="s">
        <v>1263</v>
      </c>
      <c r="I1158" t="s">
        <v>32</v>
      </c>
      <c r="L1158" t="s">
        <v>33</v>
      </c>
      <c r="M1158">
        <v>1</v>
      </c>
      <c r="O1158">
        <v>4500</v>
      </c>
      <c r="P1158">
        <v>4500</v>
      </c>
      <c r="Q1158">
        <v>15421584</v>
      </c>
      <c r="R1158" t="str">
        <f t="shared" si="36"/>
        <v>154215</v>
      </c>
      <c r="S1158" t="str">
        <f t="shared" si="37"/>
        <v>1542</v>
      </c>
      <c r="V1158" t="s">
        <v>34</v>
      </c>
      <c r="Y1158" t="s">
        <v>238</v>
      </c>
      <c r="Z1158">
        <v>955910</v>
      </c>
      <c r="AA1158" t="s">
        <v>236</v>
      </c>
      <c r="AB1158" t="s">
        <v>239</v>
      </c>
      <c r="AG1158">
        <f>VLOOKUP(F1158,TD_AJUSTE!$A$2:$D$780,3,0)</f>
        <v>0</v>
      </c>
      <c r="AH1158">
        <f>VLOOKUP(F1158,TD_AJUSTE!$A$2:$D$780,4,0)</f>
        <v>0</v>
      </c>
    </row>
    <row r="1159" spans="1:34" x14ac:dyDescent="0.25">
      <c r="A1159">
        <v>391</v>
      </c>
      <c r="F1159" t="s">
        <v>3365</v>
      </c>
      <c r="G1159" t="s">
        <v>1236</v>
      </c>
      <c r="H1159" t="s">
        <v>1237</v>
      </c>
      <c r="I1159" t="s">
        <v>32</v>
      </c>
      <c r="L1159" t="s">
        <v>33</v>
      </c>
      <c r="M1159">
        <v>1</v>
      </c>
      <c r="O1159">
        <v>5500</v>
      </c>
      <c r="P1159">
        <v>5500</v>
      </c>
      <c r="Q1159">
        <v>15360842</v>
      </c>
      <c r="R1159" t="str">
        <f t="shared" si="36"/>
        <v>153608</v>
      </c>
      <c r="S1159" t="str">
        <f t="shared" si="37"/>
        <v>1536</v>
      </c>
      <c r="V1159" t="s">
        <v>34</v>
      </c>
      <c r="Y1159" t="s">
        <v>235</v>
      </c>
      <c r="Z1159">
        <v>955816</v>
      </c>
      <c r="AA1159" t="s">
        <v>236</v>
      </c>
      <c r="AB1159" t="s">
        <v>237</v>
      </c>
      <c r="AG1159">
        <f>VLOOKUP(F1159,TD_AJUSTE!$A$2:$D$780,3,0)</f>
        <v>0</v>
      </c>
      <c r="AH1159">
        <f>VLOOKUP(F1159,TD_AJUSTE!$A$2:$D$780,4,0)</f>
        <v>0</v>
      </c>
    </row>
    <row r="1160" spans="1:34" x14ac:dyDescent="0.25">
      <c r="A1160">
        <v>383</v>
      </c>
      <c r="F1160" t="s">
        <v>3504</v>
      </c>
      <c r="G1160" t="s">
        <v>2010</v>
      </c>
      <c r="H1160" t="s">
        <v>2011</v>
      </c>
      <c r="I1160" t="s">
        <v>32</v>
      </c>
      <c r="L1160" t="s">
        <v>33</v>
      </c>
      <c r="M1160">
        <v>1</v>
      </c>
      <c r="O1160">
        <v>5100</v>
      </c>
      <c r="P1160">
        <v>5100</v>
      </c>
      <c r="Q1160">
        <v>15360843</v>
      </c>
      <c r="R1160" t="str">
        <f t="shared" si="36"/>
        <v>153608</v>
      </c>
      <c r="S1160" t="str">
        <f t="shared" si="37"/>
        <v>1536</v>
      </c>
      <c r="V1160" t="s">
        <v>34</v>
      </c>
      <c r="Y1160" t="s">
        <v>235</v>
      </c>
      <c r="Z1160">
        <v>955816</v>
      </c>
      <c r="AA1160" t="s">
        <v>236</v>
      </c>
      <c r="AB1160" t="s">
        <v>237</v>
      </c>
      <c r="AG1160">
        <f>VLOOKUP(F1160,TD_AJUSTE!$A$2:$D$780,3,0)</f>
        <v>0</v>
      </c>
      <c r="AH1160">
        <f>VLOOKUP(F1160,TD_AJUSTE!$A$2:$D$780,4,0)</f>
        <v>0</v>
      </c>
    </row>
    <row r="1161" spans="1:34" x14ac:dyDescent="0.25">
      <c r="A1161">
        <v>460</v>
      </c>
      <c r="F1161" t="s">
        <v>3504</v>
      </c>
      <c r="G1161" t="s">
        <v>2010</v>
      </c>
      <c r="H1161" t="s">
        <v>2011</v>
      </c>
      <c r="I1161" t="s">
        <v>32</v>
      </c>
      <c r="L1161" t="s">
        <v>33</v>
      </c>
      <c r="M1161">
        <v>1</v>
      </c>
      <c r="O1161">
        <v>5100</v>
      </c>
      <c r="P1161">
        <v>5100</v>
      </c>
      <c r="Q1161">
        <v>15421593</v>
      </c>
      <c r="R1161" t="str">
        <f t="shared" si="36"/>
        <v>154215</v>
      </c>
      <c r="S1161" t="str">
        <f t="shared" si="37"/>
        <v>1542</v>
      </c>
      <c r="V1161" t="s">
        <v>34</v>
      </c>
      <c r="Y1161" t="s">
        <v>238</v>
      </c>
      <c r="Z1161">
        <v>955910</v>
      </c>
      <c r="AA1161" t="s">
        <v>236</v>
      </c>
      <c r="AB1161" t="s">
        <v>239</v>
      </c>
      <c r="AG1161">
        <f>VLOOKUP(F1161,TD_AJUSTE!$A$2:$D$780,3,0)</f>
        <v>0</v>
      </c>
      <c r="AH1161">
        <f>VLOOKUP(F1161,TD_AJUSTE!$A$2:$D$780,4,0)</f>
        <v>0</v>
      </c>
    </row>
    <row r="1162" spans="1:34" x14ac:dyDescent="0.25">
      <c r="A1162">
        <v>1147</v>
      </c>
      <c r="F1162" t="s">
        <v>3357</v>
      </c>
      <c r="G1162" t="s">
        <v>2012</v>
      </c>
      <c r="H1162" t="s">
        <v>2012</v>
      </c>
      <c r="I1162" t="s">
        <v>32</v>
      </c>
      <c r="L1162" t="s">
        <v>33</v>
      </c>
      <c r="M1162">
        <v>8</v>
      </c>
      <c r="O1162">
        <v>250</v>
      </c>
      <c r="P1162">
        <v>2000</v>
      </c>
      <c r="Q1162">
        <v>15488897</v>
      </c>
      <c r="R1162" t="str">
        <f t="shared" si="36"/>
        <v>154888</v>
      </c>
      <c r="S1162" t="str">
        <f t="shared" si="37"/>
        <v>1548</v>
      </c>
      <c r="V1162" t="s">
        <v>34</v>
      </c>
      <c r="Y1162" t="s">
        <v>263</v>
      </c>
      <c r="Z1162">
        <v>959227</v>
      </c>
      <c r="AA1162" t="s">
        <v>264</v>
      </c>
      <c r="AB1162" t="s">
        <v>265</v>
      </c>
      <c r="AG1162">
        <f>VLOOKUP(F1162,TD_AJUSTE!$A$2:$D$780,3,0)</f>
        <v>0</v>
      </c>
      <c r="AH1162">
        <f>VLOOKUP(F1162,TD_AJUSTE!$A$2:$D$780,4,0)</f>
        <v>0</v>
      </c>
    </row>
    <row r="1163" spans="1:34" x14ac:dyDescent="0.25">
      <c r="A1163">
        <v>1025</v>
      </c>
      <c r="F1163" t="s">
        <v>3110</v>
      </c>
      <c r="G1163" t="s">
        <v>2013</v>
      </c>
      <c r="H1163" t="s">
        <v>2014</v>
      </c>
      <c r="I1163" t="s">
        <v>32</v>
      </c>
      <c r="L1163" t="s">
        <v>33</v>
      </c>
      <c r="M1163">
        <v>400</v>
      </c>
      <c r="O1163">
        <v>42</v>
      </c>
      <c r="P1163">
        <v>16800</v>
      </c>
      <c r="Q1163">
        <v>15453639</v>
      </c>
      <c r="R1163" t="str">
        <f t="shared" si="36"/>
        <v>154536</v>
      </c>
      <c r="S1163" t="str">
        <f t="shared" si="37"/>
        <v>1545</v>
      </c>
      <c r="V1163" t="s">
        <v>34</v>
      </c>
      <c r="Y1163" t="s">
        <v>769</v>
      </c>
      <c r="Z1163">
        <v>958774</v>
      </c>
      <c r="AA1163" t="s">
        <v>770</v>
      </c>
      <c r="AB1163" t="s">
        <v>771</v>
      </c>
      <c r="AG1163">
        <f>VLOOKUP(F1163,TD_AJUSTE!$A$2:$D$780,3,0)</f>
        <v>0</v>
      </c>
      <c r="AH1163">
        <f>VLOOKUP(F1163,TD_AJUSTE!$A$2:$D$780,4,0)</f>
        <v>0</v>
      </c>
    </row>
    <row r="1164" spans="1:34" x14ac:dyDescent="0.25">
      <c r="A1164">
        <v>1128</v>
      </c>
      <c r="F1164" t="s">
        <v>3505</v>
      </c>
      <c r="G1164" t="s">
        <v>2015</v>
      </c>
      <c r="H1164" t="s">
        <v>2016</v>
      </c>
      <c r="I1164" t="s">
        <v>32</v>
      </c>
      <c r="L1164" t="s">
        <v>636</v>
      </c>
      <c r="M1164">
        <v>1</v>
      </c>
      <c r="O1164">
        <v>25000</v>
      </c>
      <c r="P1164">
        <v>25000</v>
      </c>
      <c r="Q1164">
        <v>15471148</v>
      </c>
      <c r="R1164" t="str">
        <f t="shared" si="36"/>
        <v>154711</v>
      </c>
      <c r="S1164" t="str">
        <f t="shared" si="37"/>
        <v>1547</v>
      </c>
      <c r="V1164" t="s">
        <v>34</v>
      </c>
      <c r="Y1164" t="s">
        <v>955</v>
      </c>
      <c r="Z1164">
        <v>957284</v>
      </c>
      <c r="AA1164" t="s">
        <v>729</v>
      </c>
      <c r="AB1164" t="s">
        <v>956</v>
      </c>
      <c r="AG1164">
        <f>VLOOKUP(F1164,TD_AJUSTE!$A$2:$D$780,3,0)</f>
        <v>0</v>
      </c>
      <c r="AH1164">
        <f>VLOOKUP(F1164,TD_AJUSTE!$A$2:$D$780,4,0)</f>
        <v>0</v>
      </c>
    </row>
    <row r="1165" spans="1:34" x14ac:dyDescent="0.25">
      <c r="A1165">
        <v>1112</v>
      </c>
      <c r="F1165" t="s">
        <v>3505</v>
      </c>
      <c r="G1165" t="s">
        <v>2017</v>
      </c>
      <c r="H1165" t="s">
        <v>2018</v>
      </c>
      <c r="I1165" t="s">
        <v>32</v>
      </c>
      <c r="L1165" t="s">
        <v>636</v>
      </c>
      <c r="M1165">
        <v>1</v>
      </c>
      <c r="O1165">
        <v>38000</v>
      </c>
      <c r="P1165">
        <v>38000</v>
      </c>
      <c r="Q1165">
        <v>15471147</v>
      </c>
      <c r="R1165" t="str">
        <f t="shared" si="36"/>
        <v>154711</v>
      </c>
      <c r="S1165" t="str">
        <f t="shared" si="37"/>
        <v>1547</v>
      </c>
      <c r="V1165" t="s">
        <v>34</v>
      </c>
      <c r="Y1165" t="s">
        <v>955</v>
      </c>
      <c r="Z1165">
        <v>957284</v>
      </c>
      <c r="AA1165" t="s">
        <v>729</v>
      </c>
      <c r="AB1165" t="s">
        <v>956</v>
      </c>
      <c r="AG1165">
        <f>VLOOKUP(F1165,TD_AJUSTE!$A$2:$D$780,3,0)</f>
        <v>0</v>
      </c>
      <c r="AH1165">
        <f>VLOOKUP(F1165,TD_AJUSTE!$A$2:$D$780,4,0)</f>
        <v>0</v>
      </c>
    </row>
    <row r="1166" spans="1:34" x14ac:dyDescent="0.25">
      <c r="A1166">
        <v>1038</v>
      </c>
      <c r="F1166" t="s">
        <v>3244</v>
      </c>
      <c r="G1166" t="s">
        <v>2019</v>
      </c>
      <c r="H1166" t="s">
        <v>2020</v>
      </c>
      <c r="I1166" t="s">
        <v>32</v>
      </c>
      <c r="L1166" t="s">
        <v>33</v>
      </c>
      <c r="M1166">
        <v>2</v>
      </c>
      <c r="O1166">
        <v>3500</v>
      </c>
      <c r="P1166">
        <v>7000</v>
      </c>
      <c r="Q1166">
        <v>15453423</v>
      </c>
      <c r="R1166" t="str">
        <f t="shared" si="36"/>
        <v>154534</v>
      </c>
      <c r="S1166" t="str">
        <f t="shared" si="37"/>
        <v>1545</v>
      </c>
      <c r="V1166" t="s">
        <v>34</v>
      </c>
      <c r="Y1166" t="s">
        <v>769</v>
      </c>
      <c r="Z1166">
        <v>958774</v>
      </c>
      <c r="AA1166" t="s">
        <v>770</v>
      </c>
      <c r="AB1166" t="s">
        <v>771</v>
      </c>
      <c r="AG1166">
        <f>VLOOKUP(F1166,TD_AJUSTE!$A$2:$D$780,3,0)</f>
        <v>0</v>
      </c>
      <c r="AH1166">
        <f>VLOOKUP(F1166,TD_AJUSTE!$A$2:$D$780,4,0)</f>
        <v>0</v>
      </c>
    </row>
    <row r="1167" spans="1:34" x14ac:dyDescent="0.25">
      <c r="A1167">
        <v>764</v>
      </c>
      <c r="F1167" t="s">
        <v>3506</v>
      </c>
      <c r="G1167" t="s">
        <v>2021</v>
      </c>
      <c r="H1167" t="s">
        <v>2022</v>
      </c>
      <c r="I1167" t="s">
        <v>64</v>
      </c>
      <c r="L1167" t="s">
        <v>102</v>
      </c>
      <c r="M1167">
        <v>8</v>
      </c>
      <c r="O1167">
        <v>260</v>
      </c>
      <c r="P1167">
        <v>2080</v>
      </c>
      <c r="Q1167">
        <v>15294999</v>
      </c>
      <c r="R1167" t="str">
        <f t="shared" si="36"/>
        <v>152949</v>
      </c>
      <c r="S1167" t="str">
        <f t="shared" si="37"/>
        <v>1529</v>
      </c>
      <c r="V1167" t="s">
        <v>34</v>
      </c>
      <c r="Y1167" t="s">
        <v>777</v>
      </c>
      <c r="Z1167">
        <v>957164</v>
      </c>
      <c r="AA1167" t="s">
        <v>778</v>
      </c>
      <c r="AB1167" t="s">
        <v>779</v>
      </c>
      <c r="AG1167">
        <f>VLOOKUP(F1167,TD_AJUSTE!$A$2:$D$780,3,0)</f>
        <v>0</v>
      </c>
      <c r="AH1167">
        <f>VLOOKUP(F1167,TD_AJUSTE!$A$2:$D$780,4,0)</f>
        <v>0</v>
      </c>
    </row>
    <row r="1168" spans="1:34" x14ac:dyDescent="0.25">
      <c r="A1168">
        <v>1030</v>
      </c>
      <c r="F1168" t="s">
        <v>3467</v>
      </c>
      <c r="G1168" t="s">
        <v>2023</v>
      </c>
      <c r="H1168" t="s">
        <v>2024</v>
      </c>
      <c r="I1168" t="s">
        <v>32</v>
      </c>
      <c r="L1168" t="s">
        <v>33</v>
      </c>
      <c r="M1168">
        <v>600</v>
      </c>
      <c r="O1168">
        <v>40</v>
      </c>
      <c r="P1168">
        <v>24000</v>
      </c>
      <c r="Q1168">
        <v>15453644</v>
      </c>
      <c r="R1168" t="str">
        <f t="shared" si="36"/>
        <v>154536</v>
      </c>
      <c r="S1168" t="str">
        <f t="shared" si="37"/>
        <v>1545</v>
      </c>
      <c r="V1168" t="s">
        <v>34</v>
      </c>
      <c r="Y1168" t="s">
        <v>769</v>
      </c>
      <c r="Z1168">
        <v>958774</v>
      </c>
      <c r="AA1168" t="s">
        <v>770</v>
      </c>
      <c r="AB1168" t="s">
        <v>771</v>
      </c>
      <c r="AG1168">
        <f>VLOOKUP(F1168,TD_AJUSTE!$A$2:$D$780,3,0)</f>
        <v>0</v>
      </c>
      <c r="AH1168">
        <f>VLOOKUP(F1168,TD_AJUSTE!$A$2:$D$780,4,0)</f>
        <v>0</v>
      </c>
    </row>
    <row r="1169" spans="1:34" x14ac:dyDescent="0.25">
      <c r="A1169">
        <v>904</v>
      </c>
      <c r="F1169" t="s">
        <v>3094</v>
      </c>
      <c r="G1169" t="s">
        <v>2025</v>
      </c>
      <c r="H1169" t="s">
        <v>2026</v>
      </c>
      <c r="I1169" t="s">
        <v>32</v>
      </c>
      <c r="L1169" t="s">
        <v>33</v>
      </c>
      <c r="M1169">
        <v>2</v>
      </c>
      <c r="O1169">
        <v>4633.33</v>
      </c>
      <c r="P1169">
        <v>9266.66</v>
      </c>
      <c r="Q1169">
        <v>15482183</v>
      </c>
      <c r="R1169" t="str">
        <f t="shared" si="36"/>
        <v>154821</v>
      </c>
      <c r="S1169" t="str">
        <f t="shared" si="37"/>
        <v>1548</v>
      </c>
      <c r="V1169" t="s">
        <v>34</v>
      </c>
      <c r="Y1169" t="s">
        <v>782</v>
      </c>
      <c r="Z1169">
        <v>956226</v>
      </c>
      <c r="AA1169" t="s">
        <v>783</v>
      </c>
      <c r="AB1169" t="s">
        <v>784</v>
      </c>
      <c r="AG1169" t="str">
        <f>VLOOKUP(F1169,TD_AJUSTE!$A$2:$D$780,3,0)</f>
        <v>EQUIPAMENTO DE SOM (LOCAÇÃO)</v>
      </c>
      <c r="AH1169">
        <f>VLOOKUP(F1169,TD_AJUSTE!$A$2:$D$780,4,0)</f>
        <v>0</v>
      </c>
    </row>
    <row r="1170" spans="1:34" x14ac:dyDescent="0.25">
      <c r="A1170">
        <v>1160</v>
      </c>
      <c r="F1170" t="s">
        <v>3094</v>
      </c>
      <c r="G1170" t="s">
        <v>2027</v>
      </c>
      <c r="H1170" t="s">
        <v>2027</v>
      </c>
      <c r="I1170" t="s">
        <v>32</v>
      </c>
      <c r="L1170" t="s">
        <v>33</v>
      </c>
      <c r="M1170">
        <v>8</v>
      </c>
      <c r="O1170">
        <v>2900</v>
      </c>
      <c r="P1170">
        <v>23200</v>
      </c>
      <c r="Q1170">
        <v>15488888</v>
      </c>
      <c r="R1170" t="str">
        <f t="shared" si="36"/>
        <v>154888</v>
      </c>
      <c r="S1170" t="str">
        <f t="shared" si="37"/>
        <v>1548</v>
      </c>
      <c r="V1170" t="s">
        <v>34</v>
      </c>
      <c r="Y1170" t="s">
        <v>263</v>
      </c>
      <c r="Z1170">
        <v>959227</v>
      </c>
      <c r="AA1170" t="s">
        <v>264</v>
      </c>
      <c r="AB1170" t="s">
        <v>265</v>
      </c>
      <c r="AG1170" t="str">
        <f>VLOOKUP(F1170,TD_AJUSTE!$A$2:$D$780,3,0)</f>
        <v>EQUIPAMENTO DE SOM (LOCAÇÃO)</v>
      </c>
      <c r="AH1170">
        <f>VLOOKUP(F1170,TD_AJUSTE!$A$2:$D$780,4,0)</f>
        <v>0</v>
      </c>
    </row>
    <row r="1171" spans="1:34" x14ac:dyDescent="0.25">
      <c r="A1171">
        <v>1143</v>
      </c>
      <c r="F1171" t="s">
        <v>3507</v>
      </c>
      <c r="G1171" t="s">
        <v>2028</v>
      </c>
      <c r="H1171" t="s">
        <v>2028</v>
      </c>
      <c r="I1171" t="s">
        <v>32</v>
      </c>
      <c r="L1171" t="s">
        <v>33</v>
      </c>
      <c r="M1171">
        <v>8</v>
      </c>
      <c r="O1171">
        <v>1300</v>
      </c>
      <c r="P1171">
        <v>10400</v>
      </c>
      <c r="Q1171">
        <v>15488891</v>
      </c>
      <c r="R1171" t="str">
        <f t="shared" si="36"/>
        <v>154888</v>
      </c>
      <c r="S1171" t="str">
        <f t="shared" si="37"/>
        <v>1548</v>
      </c>
      <c r="V1171" t="s">
        <v>34</v>
      </c>
      <c r="Y1171" t="s">
        <v>263</v>
      </c>
      <c r="Z1171">
        <v>959227</v>
      </c>
      <c r="AA1171" t="s">
        <v>264</v>
      </c>
      <c r="AB1171" t="s">
        <v>265</v>
      </c>
      <c r="AG1171">
        <f>VLOOKUP(F1171,TD_AJUSTE!$A$2:$D$780,3,0)</f>
        <v>0</v>
      </c>
      <c r="AH1171">
        <f>VLOOKUP(F1171,TD_AJUSTE!$A$2:$D$780,4,0)</f>
        <v>0</v>
      </c>
    </row>
    <row r="1172" spans="1:34" x14ac:dyDescent="0.25">
      <c r="A1172">
        <v>1161</v>
      </c>
      <c r="F1172" t="s">
        <v>3508</v>
      </c>
      <c r="G1172" t="s">
        <v>2029</v>
      </c>
      <c r="H1172" t="s">
        <v>2030</v>
      </c>
      <c r="I1172" t="s">
        <v>32</v>
      </c>
      <c r="L1172" t="s">
        <v>33</v>
      </c>
      <c r="M1172">
        <v>12</v>
      </c>
      <c r="O1172">
        <v>800</v>
      </c>
      <c r="P1172">
        <v>9600</v>
      </c>
      <c r="Q1172">
        <v>15488893</v>
      </c>
      <c r="R1172" t="str">
        <f t="shared" si="36"/>
        <v>154888</v>
      </c>
      <c r="S1172" t="str">
        <f t="shared" si="37"/>
        <v>1548</v>
      </c>
      <c r="V1172" t="s">
        <v>34</v>
      </c>
      <c r="Y1172" t="s">
        <v>263</v>
      </c>
      <c r="Z1172">
        <v>959227</v>
      </c>
      <c r="AA1172" t="s">
        <v>264</v>
      </c>
      <c r="AB1172" t="s">
        <v>265</v>
      </c>
      <c r="AG1172">
        <f>VLOOKUP(F1172,TD_AJUSTE!$A$2:$D$780,3,0)</f>
        <v>0</v>
      </c>
      <c r="AH1172">
        <f>VLOOKUP(F1172,TD_AJUSTE!$A$2:$D$780,4,0)</f>
        <v>0</v>
      </c>
    </row>
    <row r="1173" spans="1:34" x14ac:dyDescent="0.25">
      <c r="A1173">
        <v>1169</v>
      </c>
      <c r="F1173" t="s">
        <v>3308</v>
      </c>
      <c r="G1173" t="s">
        <v>1026</v>
      </c>
      <c r="H1173" t="s">
        <v>2031</v>
      </c>
      <c r="I1173" t="s">
        <v>32</v>
      </c>
      <c r="L1173" t="s">
        <v>33</v>
      </c>
      <c r="M1173">
        <v>12</v>
      </c>
      <c r="O1173">
        <v>400</v>
      </c>
      <c r="P1173">
        <v>4800</v>
      </c>
      <c r="Q1173">
        <v>15488895</v>
      </c>
      <c r="R1173" t="str">
        <f t="shared" si="36"/>
        <v>154888</v>
      </c>
      <c r="S1173" t="str">
        <f t="shared" si="37"/>
        <v>1548</v>
      </c>
      <c r="V1173" t="s">
        <v>34</v>
      </c>
      <c r="Y1173" t="s">
        <v>263</v>
      </c>
      <c r="Z1173">
        <v>959227</v>
      </c>
      <c r="AA1173" t="s">
        <v>264</v>
      </c>
      <c r="AB1173" t="s">
        <v>265</v>
      </c>
      <c r="AG1173">
        <f>VLOOKUP(F1173,TD_AJUSTE!$A$2:$D$780,3,0)</f>
        <v>0</v>
      </c>
      <c r="AH1173">
        <f>VLOOKUP(F1173,TD_AJUSTE!$A$2:$D$780,4,0)</f>
        <v>0</v>
      </c>
    </row>
    <row r="1174" spans="1:34" x14ac:dyDescent="0.25">
      <c r="A1174">
        <v>1140</v>
      </c>
      <c r="F1174" t="s">
        <v>3509</v>
      </c>
      <c r="G1174" t="s">
        <v>2032</v>
      </c>
      <c r="H1174" t="s">
        <v>2033</v>
      </c>
      <c r="I1174" t="s">
        <v>32</v>
      </c>
      <c r="L1174" t="s">
        <v>33</v>
      </c>
      <c r="M1174">
        <v>12</v>
      </c>
      <c r="O1174">
        <v>600</v>
      </c>
      <c r="P1174">
        <v>7200</v>
      </c>
      <c r="Q1174">
        <v>15488894</v>
      </c>
      <c r="R1174" t="str">
        <f t="shared" si="36"/>
        <v>154888</v>
      </c>
      <c r="S1174" t="str">
        <f t="shared" si="37"/>
        <v>1548</v>
      </c>
      <c r="V1174" t="s">
        <v>34</v>
      </c>
      <c r="Y1174" t="s">
        <v>263</v>
      </c>
      <c r="Z1174">
        <v>959227</v>
      </c>
      <c r="AA1174" t="s">
        <v>264</v>
      </c>
      <c r="AB1174" t="s">
        <v>265</v>
      </c>
      <c r="AG1174">
        <f>VLOOKUP(F1174,TD_AJUSTE!$A$2:$D$780,3,0)</f>
        <v>0</v>
      </c>
      <c r="AH1174">
        <f>VLOOKUP(F1174,TD_AJUSTE!$A$2:$D$780,4,0)</f>
        <v>0</v>
      </c>
    </row>
    <row r="1175" spans="1:34" x14ac:dyDescent="0.25">
      <c r="A1175">
        <v>918</v>
      </c>
      <c r="F1175" t="s">
        <v>3509</v>
      </c>
      <c r="G1175" t="s">
        <v>2034</v>
      </c>
      <c r="H1175" t="s">
        <v>2035</v>
      </c>
      <c r="I1175" t="s">
        <v>32</v>
      </c>
      <c r="L1175" t="s">
        <v>33</v>
      </c>
      <c r="M1175">
        <v>2</v>
      </c>
      <c r="O1175">
        <v>600</v>
      </c>
      <c r="P1175">
        <v>1200</v>
      </c>
      <c r="Q1175">
        <v>15482185</v>
      </c>
      <c r="R1175" t="str">
        <f t="shared" si="36"/>
        <v>154821</v>
      </c>
      <c r="S1175" t="str">
        <f t="shared" si="37"/>
        <v>1548</v>
      </c>
      <c r="V1175" t="s">
        <v>34</v>
      </c>
      <c r="Y1175" t="s">
        <v>782</v>
      </c>
      <c r="Z1175">
        <v>956226</v>
      </c>
      <c r="AA1175" t="s">
        <v>783</v>
      </c>
      <c r="AB1175" t="s">
        <v>784</v>
      </c>
      <c r="AG1175">
        <f>VLOOKUP(F1175,TD_AJUSTE!$A$2:$D$780,3,0)</f>
        <v>0</v>
      </c>
      <c r="AH1175">
        <f>VLOOKUP(F1175,TD_AJUSTE!$A$2:$D$780,4,0)</f>
        <v>0</v>
      </c>
    </row>
    <row r="1176" spans="1:34" x14ac:dyDescent="0.25">
      <c r="A1176">
        <v>925</v>
      </c>
      <c r="F1176" t="s">
        <v>3508</v>
      </c>
      <c r="G1176" t="s">
        <v>2036</v>
      </c>
      <c r="H1176" t="s">
        <v>2037</v>
      </c>
      <c r="I1176" t="s">
        <v>32</v>
      </c>
      <c r="L1176" t="s">
        <v>33</v>
      </c>
      <c r="M1176">
        <v>4</v>
      </c>
      <c r="O1176">
        <v>790</v>
      </c>
      <c r="P1176">
        <v>3160</v>
      </c>
      <c r="Q1176">
        <v>15482184</v>
      </c>
      <c r="R1176" t="str">
        <f t="shared" si="36"/>
        <v>154821</v>
      </c>
      <c r="S1176" t="str">
        <f t="shared" si="37"/>
        <v>1548</v>
      </c>
      <c r="V1176" t="s">
        <v>34</v>
      </c>
      <c r="Y1176" t="s">
        <v>782</v>
      </c>
      <c r="Z1176">
        <v>956226</v>
      </c>
      <c r="AA1176" t="s">
        <v>783</v>
      </c>
      <c r="AB1176" t="s">
        <v>784</v>
      </c>
      <c r="AG1176">
        <f>VLOOKUP(F1176,TD_AJUSTE!$A$2:$D$780,3,0)</f>
        <v>0</v>
      </c>
      <c r="AH1176">
        <f>VLOOKUP(F1176,TD_AJUSTE!$A$2:$D$780,4,0)</f>
        <v>0</v>
      </c>
    </row>
    <row r="1177" spans="1:34" x14ac:dyDescent="0.25">
      <c r="A1177">
        <v>910</v>
      </c>
      <c r="F1177" t="s">
        <v>3510</v>
      </c>
      <c r="G1177" t="s">
        <v>2038</v>
      </c>
      <c r="H1177" t="s">
        <v>2039</v>
      </c>
      <c r="I1177" t="s">
        <v>32</v>
      </c>
      <c r="L1177" t="s">
        <v>33</v>
      </c>
      <c r="M1177">
        <v>2</v>
      </c>
      <c r="O1177">
        <v>700</v>
      </c>
      <c r="P1177">
        <v>1400</v>
      </c>
      <c r="Q1177">
        <v>15482113</v>
      </c>
      <c r="R1177" t="str">
        <f t="shared" si="36"/>
        <v>154821</v>
      </c>
      <c r="S1177" t="str">
        <f t="shared" si="37"/>
        <v>1548</v>
      </c>
      <c r="V1177" t="s">
        <v>34</v>
      </c>
      <c r="Y1177" t="s">
        <v>782</v>
      </c>
      <c r="Z1177">
        <v>956226</v>
      </c>
      <c r="AA1177" t="s">
        <v>783</v>
      </c>
      <c r="AB1177" t="s">
        <v>784</v>
      </c>
      <c r="AG1177">
        <f>VLOOKUP(F1177,TD_AJUSTE!$A$2:$D$780,3,0)</f>
        <v>0</v>
      </c>
      <c r="AH1177">
        <f>VLOOKUP(F1177,TD_AJUSTE!$A$2:$D$780,4,0)</f>
        <v>0</v>
      </c>
    </row>
    <row r="1178" spans="1:34" x14ac:dyDescent="0.25">
      <c r="A1178">
        <v>774</v>
      </c>
      <c r="F1178" t="s">
        <v>3511</v>
      </c>
      <c r="G1178" t="s">
        <v>2040</v>
      </c>
      <c r="H1178" t="s">
        <v>2041</v>
      </c>
      <c r="I1178" t="s">
        <v>64</v>
      </c>
      <c r="L1178" t="s">
        <v>102</v>
      </c>
      <c r="M1178">
        <v>8</v>
      </c>
      <c r="O1178">
        <v>380</v>
      </c>
      <c r="P1178">
        <v>3040</v>
      </c>
      <c r="Q1178">
        <v>15294998</v>
      </c>
      <c r="R1178" t="str">
        <f t="shared" si="36"/>
        <v>152949</v>
      </c>
      <c r="S1178" t="str">
        <f t="shared" si="37"/>
        <v>1529</v>
      </c>
      <c r="V1178" t="s">
        <v>34</v>
      </c>
      <c r="Y1178" t="s">
        <v>777</v>
      </c>
      <c r="Z1178">
        <v>957164</v>
      </c>
      <c r="AA1178" t="s">
        <v>778</v>
      </c>
      <c r="AB1178" t="s">
        <v>779</v>
      </c>
      <c r="AG1178">
        <f>VLOOKUP(F1178,TD_AJUSTE!$A$2:$D$780,3,0)</f>
        <v>0</v>
      </c>
      <c r="AH1178">
        <f>VLOOKUP(F1178,TD_AJUSTE!$A$2:$D$780,4,0)</f>
        <v>0</v>
      </c>
    </row>
    <row r="1179" spans="1:34" x14ac:dyDescent="0.25">
      <c r="A1179">
        <v>1177</v>
      </c>
      <c r="F1179" t="s">
        <v>3512</v>
      </c>
      <c r="G1179" t="s">
        <v>2042</v>
      </c>
      <c r="H1179" t="s">
        <v>2043</v>
      </c>
      <c r="I1179" t="s">
        <v>32</v>
      </c>
      <c r="L1179" t="s">
        <v>636</v>
      </c>
      <c r="M1179">
        <v>700</v>
      </c>
      <c r="O1179">
        <v>11</v>
      </c>
      <c r="P1179">
        <v>7700</v>
      </c>
      <c r="Q1179">
        <v>15430398</v>
      </c>
      <c r="R1179" t="str">
        <f t="shared" si="36"/>
        <v>154303</v>
      </c>
      <c r="S1179" t="str">
        <f t="shared" si="37"/>
        <v>1543</v>
      </c>
      <c r="V1179" t="s">
        <v>34</v>
      </c>
      <c r="Y1179" t="s">
        <v>728</v>
      </c>
      <c r="Z1179">
        <v>958540</v>
      </c>
      <c r="AA1179" t="s">
        <v>729</v>
      </c>
      <c r="AB1179" t="s">
        <v>730</v>
      </c>
      <c r="AG1179">
        <f>VLOOKUP(F1179,TD_AJUSTE!$A$2:$D$780,3,0)</f>
        <v>0</v>
      </c>
      <c r="AH1179">
        <f>VLOOKUP(F1179,TD_AJUSTE!$A$2:$D$780,4,0)</f>
        <v>0</v>
      </c>
    </row>
    <row r="1180" spans="1:34" x14ac:dyDescent="0.25">
      <c r="A1180">
        <v>1031</v>
      </c>
      <c r="F1180" t="s">
        <v>3513</v>
      </c>
      <c r="G1180" t="s">
        <v>2044</v>
      </c>
      <c r="H1180" t="s">
        <v>2045</v>
      </c>
      <c r="I1180" t="s">
        <v>32</v>
      </c>
      <c r="L1180" t="s">
        <v>33</v>
      </c>
      <c r="M1180">
        <v>20</v>
      </c>
      <c r="O1180">
        <v>35</v>
      </c>
      <c r="P1180">
        <v>700</v>
      </c>
      <c r="Q1180">
        <v>15453647</v>
      </c>
      <c r="R1180" t="str">
        <f t="shared" si="36"/>
        <v>154536</v>
      </c>
      <c r="S1180" t="str">
        <f t="shared" si="37"/>
        <v>1545</v>
      </c>
      <c r="V1180" t="s">
        <v>34</v>
      </c>
      <c r="Y1180" t="s">
        <v>769</v>
      </c>
      <c r="Z1180">
        <v>958774</v>
      </c>
      <c r="AA1180" t="s">
        <v>770</v>
      </c>
      <c r="AB1180" t="s">
        <v>771</v>
      </c>
      <c r="AG1180">
        <f>VLOOKUP(F1180,TD_AJUSTE!$A$2:$D$780,3,0)</f>
        <v>0</v>
      </c>
      <c r="AH1180">
        <f>VLOOKUP(F1180,TD_AJUSTE!$A$2:$D$780,4,0)</f>
        <v>0</v>
      </c>
    </row>
    <row r="1181" spans="1:34" x14ac:dyDescent="0.25">
      <c r="A1181">
        <v>1036</v>
      </c>
      <c r="F1181" t="s">
        <v>3503</v>
      </c>
      <c r="G1181" t="s">
        <v>2046</v>
      </c>
      <c r="H1181" t="s">
        <v>2047</v>
      </c>
      <c r="I1181" t="s">
        <v>32</v>
      </c>
      <c r="L1181" t="s">
        <v>33</v>
      </c>
      <c r="M1181">
        <v>2</v>
      </c>
      <c r="O1181">
        <v>2000</v>
      </c>
      <c r="P1181">
        <v>4000</v>
      </c>
      <c r="Q1181">
        <v>15453453</v>
      </c>
      <c r="R1181" t="str">
        <f t="shared" si="36"/>
        <v>154534</v>
      </c>
      <c r="S1181" t="str">
        <f t="shared" si="37"/>
        <v>1545</v>
      </c>
      <c r="V1181" t="s">
        <v>34</v>
      </c>
      <c r="Y1181" t="s">
        <v>769</v>
      </c>
      <c r="Z1181">
        <v>958774</v>
      </c>
      <c r="AA1181" t="s">
        <v>770</v>
      </c>
      <c r="AB1181" t="s">
        <v>771</v>
      </c>
      <c r="AG1181">
        <f>VLOOKUP(F1181,TD_AJUSTE!$A$2:$D$780,3,0)</f>
        <v>0</v>
      </c>
      <c r="AH1181">
        <f>VLOOKUP(F1181,TD_AJUSTE!$A$2:$D$780,4,0)</f>
        <v>0</v>
      </c>
    </row>
    <row r="1182" spans="1:34" x14ac:dyDescent="0.25">
      <c r="A1182">
        <v>465</v>
      </c>
      <c r="F1182" t="s">
        <v>3365</v>
      </c>
      <c r="G1182" t="s">
        <v>2048</v>
      </c>
      <c r="H1182" t="s">
        <v>2049</v>
      </c>
      <c r="I1182" t="s">
        <v>32</v>
      </c>
      <c r="L1182" t="s">
        <v>33</v>
      </c>
      <c r="M1182">
        <v>1</v>
      </c>
      <c r="O1182">
        <v>5500</v>
      </c>
      <c r="P1182">
        <v>5500</v>
      </c>
      <c r="Q1182">
        <v>15421592</v>
      </c>
      <c r="R1182" t="str">
        <f t="shared" si="36"/>
        <v>154215</v>
      </c>
      <c r="S1182" t="str">
        <f t="shared" si="37"/>
        <v>1542</v>
      </c>
      <c r="V1182" t="s">
        <v>34</v>
      </c>
      <c r="Y1182" t="s">
        <v>238</v>
      </c>
      <c r="Z1182">
        <v>955910</v>
      </c>
      <c r="AA1182" t="s">
        <v>236</v>
      </c>
      <c r="AB1182" t="s">
        <v>239</v>
      </c>
      <c r="AG1182">
        <f>VLOOKUP(F1182,TD_AJUSTE!$A$2:$D$780,3,0)</f>
        <v>0</v>
      </c>
      <c r="AH1182">
        <f>VLOOKUP(F1182,TD_AJUSTE!$A$2:$D$780,4,0)</f>
        <v>0</v>
      </c>
    </row>
    <row r="1183" spans="1:34" x14ac:dyDescent="0.25">
      <c r="A1183">
        <v>1044</v>
      </c>
      <c r="F1183" t="s">
        <v>3514</v>
      </c>
      <c r="G1183" t="s">
        <v>2050</v>
      </c>
      <c r="H1183" t="s">
        <v>2051</v>
      </c>
      <c r="I1183" t="s">
        <v>32</v>
      </c>
      <c r="L1183" t="s">
        <v>33</v>
      </c>
      <c r="M1183">
        <v>40</v>
      </c>
      <c r="O1183">
        <v>18.2</v>
      </c>
      <c r="P1183">
        <v>728</v>
      </c>
      <c r="Q1183">
        <v>15453630</v>
      </c>
      <c r="R1183" t="str">
        <f t="shared" si="36"/>
        <v>154536</v>
      </c>
      <c r="S1183" t="str">
        <f t="shared" si="37"/>
        <v>1545</v>
      </c>
      <c r="V1183" t="s">
        <v>34</v>
      </c>
      <c r="Y1183" t="s">
        <v>769</v>
      </c>
      <c r="Z1183">
        <v>958774</v>
      </c>
      <c r="AA1183" t="s">
        <v>770</v>
      </c>
      <c r="AB1183" t="s">
        <v>771</v>
      </c>
      <c r="AG1183">
        <f>VLOOKUP(F1183,TD_AJUSTE!$A$2:$D$780,3,0)</f>
        <v>0</v>
      </c>
      <c r="AH1183">
        <f>VLOOKUP(F1183,TD_AJUSTE!$A$2:$D$780,4,0)</f>
        <v>0</v>
      </c>
    </row>
    <row r="1184" spans="1:34" x14ac:dyDescent="0.25">
      <c r="A1184">
        <v>906</v>
      </c>
      <c r="F1184" t="s">
        <v>3118</v>
      </c>
      <c r="G1184" t="s">
        <v>2052</v>
      </c>
      <c r="H1184" t="s">
        <v>2053</v>
      </c>
      <c r="I1184" t="s">
        <v>32</v>
      </c>
      <c r="L1184" t="s">
        <v>33</v>
      </c>
      <c r="M1184">
        <v>100</v>
      </c>
      <c r="O1184">
        <v>6</v>
      </c>
      <c r="P1184">
        <v>600</v>
      </c>
      <c r="Q1184">
        <v>15482109</v>
      </c>
      <c r="R1184" t="str">
        <f t="shared" si="36"/>
        <v>154821</v>
      </c>
      <c r="S1184" t="str">
        <f t="shared" si="37"/>
        <v>1548</v>
      </c>
      <c r="V1184" t="s">
        <v>34</v>
      </c>
      <c r="Y1184" t="s">
        <v>782</v>
      </c>
      <c r="Z1184">
        <v>956226</v>
      </c>
      <c r="AA1184" t="s">
        <v>783</v>
      </c>
      <c r="AB1184" t="s">
        <v>784</v>
      </c>
      <c r="AG1184">
        <f>VLOOKUP(F1184,TD_AJUSTE!$A$2:$D$780,3,0)</f>
        <v>0</v>
      </c>
      <c r="AH1184">
        <f>VLOOKUP(F1184,TD_AJUSTE!$A$2:$D$780,4,0)</f>
        <v>0</v>
      </c>
    </row>
    <row r="1185" spans="1:34" x14ac:dyDescent="0.25">
      <c r="A1185">
        <v>1023</v>
      </c>
      <c r="F1185" t="s">
        <v>3092</v>
      </c>
      <c r="G1185" t="s">
        <v>2054</v>
      </c>
      <c r="H1185" t="s">
        <v>2055</v>
      </c>
      <c r="I1185" t="s">
        <v>32</v>
      </c>
      <c r="L1185" t="s">
        <v>33</v>
      </c>
      <c r="M1185">
        <v>8</v>
      </c>
      <c r="O1185">
        <v>6000</v>
      </c>
      <c r="P1185">
        <v>48000</v>
      </c>
      <c r="Q1185">
        <v>15453634</v>
      </c>
      <c r="R1185" t="str">
        <f t="shared" si="36"/>
        <v>154536</v>
      </c>
      <c r="S1185" t="str">
        <f t="shared" si="37"/>
        <v>1545</v>
      </c>
      <c r="V1185" t="s">
        <v>34</v>
      </c>
      <c r="Y1185" t="s">
        <v>769</v>
      </c>
      <c r="Z1185">
        <v>958774</v>
      </c>
      <c r="AA1185" t="s">
        <v>770</v>
      </c>
      <c r="AB1185" t="s">
        <v>771</v>
      </c>
      <c r="AG1185">
        <f>VLOOKUP(F1185,TD_AJUSTE!$A$2:$D$780,3,0)</f>
        <v>0</v>
      </c>
      <c r="AH1185">
        <f>VLOOKUP(F1185,TD_AJUSTE!$A$2:$D$780,4,0)</f>
        <v>0</v>
      </c>
    </row>
    <row r="1186" spans="1:34" x14ac:dyDescent="0.25">
      <c r="A1186">
        <v>1026</v>
      </c>
      <c r="F1186" t="s">
        <v>3515</v>
      </c>
      <c r="G1186" t="s">
        <v>2056</v>
      </c>
      <c r="H1186" t="s">
        <v>2057</v>
      </c>
      <c r="I1186" t="s">
        <v>32</v>
      </c>
      <c r="L1186" t="s">
        <v>33</v>
      </c>
      <c r="M1186">
        <v>1</v>
      </c>
      <c r="O1186">
        <v>300</v>
      </c>
      <c r="P1186">
        <v>300</v>
      </c>
      <c r="Q1186">
        <v>15453431</v>
      </c>
      <c r="R1186" t="str">
        <f t="shared" si="36"/>
        <v>154534</v>
      </c>
      <c r="S1186" t="str">
        <f t="shared" si="37"/>
        <v>1545</v>
      </c>
      <c r="V1186" t="s">
        <v>34</v>
      </c>
      <c r="Y1186" t="s">
        <v>769</v>
      </c>
      <c r="Z1186">
        <v>958774</v>
      </c>
      <c r="AA1186" t="s">
        <v>770</v>
      </c>
      <c r="AB1186" t="s">
        <v>771</v>
      </c>
      <c r="AG1186">
        <f>VLOOKUP(F1186,TD_AJUSTE!$A$2:$D$780,3,0)</f>
        <v>0</v>
      </c>
      <c r="AH1186">
        <f>VLOOKUP(F1186,TD_AJUSTE!$A$2:$D$780,4,0)</f>
        <v>0</v>
      </c>
    </row>
    <row r="1187" spans="1:34" x14ac:dyDescent="0.25">
      <c r="A1187">
        <v>1035</v>
      </c>
      <c r="F1187" t="s">
        <v>3516</v>
      </c>
      <c r="G1187" t="s">
        <v>2058</v>
      </c>
      <c r="H1187" t="s">
        <v>2059</v>
      </c>
      <c r="I1187" t="s">
        <v>32</v>
      </c>
      <c r="L1187" t="s">
        <v>33</v>
      </c>
      <c r="M1187">
        <v>300</v>
      </c>
      <c r="O1187">
        <v>28</v>
      </c>
      <c r="P1187">
        <v>8400</v>
      </c>
      <c r="Q1187">
        <v>15453520</v>
      </c>
      <c r="R1187" t="str">
        <f t="shared" si="36"/>
        <v>154535</v>
      </c>
      <c r="S1187" t="str">
        <f t="shared" si="37"/>
        <v>1545</v>
      </c>
      <c r="V1187" t="s">
        <v>34</v>
      </c>
      <c r="Y1187" t="s">
        <v>769</v>
      </c>
      <c r="Z1187">
        <v>958774</v>
      </c>
      <c r="AA1187" t="s">
        <v>770</v>
      </c>
      <c r="AB1187" t="s">
        <v>771</v>
      </c>
      <c r="AG1187">
        <f>VLOOKUP(F1187,TD_AJUSTE!$A$2:$D$780,3,0)</f>
        <v>0</v>
      </c>
      <c r="AH1187">
        <f>VLOOKUP(F1187,TD_AJUSTE!$A$2:$D$780,4,0)</f>
        <v>0</v>
      </c>
    </row>
    <row r="1188" spans="1:34" x14ac:dyDescent="0.25">
      <c r="A1188">
        <v>1043</v>
      </c>
      <c r="F1188" t="s">
        <v>3094</v>
      </c>
      <c r="G1188" t="s">
        <v>2060</v>
      </c>
      <c r="H1188" t="s">
        <v>2061</v>
      </c>
      <c r="I1188" t="s">
        <v>32</v>
      </c>
      <c r="L1188" t="s">
        <v>33</v>
      </c>
      <c r="M1188">
        <v>2</v>
      </c>
      <c r="O1188">
        <v>3000</v>
      </c>
      <c r="P1188">
        <v>6000</v>
      </c>
      <c r="Q1188">
        <v>15453535</v>
      </c>
      <c r="R1188" t="str">
        <f t="shared" si="36"/>
        <v>154535</v>
      </c>
      <c r="S1188" t="str">
        <f t="shared" si="37"/>
        <v>1545</v>
      </c>
      <c r="V1188" t="s">
        <v>34</v>
      </c>
      <c r="Y1188" t="s">
        <v>769</v>
      </c>
      <c r="Z1188">
        <v>958774</v>
      </c>
      <c r="AA1188" t="s">
        <v>770</v>
      </c>
      <c r="AB1188" t="s">
        <v>771</v>
      </c>
      <c r="AG1188" t="str">
        <f>VLOOKUP(F1188,TD_AJUSTE!$A$2:$D$780,3,0)</f>
        <v>EQUIPAMENTO DE SOM (LOCAÇÃO)</v>
      </c>
      <c r="AH1188">
        <f>VLOOKUP(F1188,TD_AJUSTE!$A$2:$D$780,4,0)</f>
        <v>0</v>
      </c>
    </row>
    <row r="1189" spans="1:34" x14ac:dyDescent="0.25">
      <c r="A1189">
        <v>917</v>
      </c>
      <c r="F1189" t="s">
        <v>3517</v>
      </c>
      <c r="G1189" t="s">
        <v>2062</v>
      </c>
      <c r="H1189" t="s">
        <v>2063</v>
      </c>
      <c r="I1189" t="s">
        <v>32</v>
      </c>
      <c r="L1189" t="s">
        <v>33</v>
      </c>
      <c r="M1189">
        <v>400</v>
      </c>
      <c r="O1189">
        <v>7.65</v>
      </c>
      <c r="P1189">
        <v>3060</v>
      </c>
      <c r="Q1189">
        <v>15482110</v>
      </c>
      <c r="R1189" t="str">
        <f t="shared" si="36"/>
        <v>154821</v>
      </c>
      <c r="S1189" t="str">
        <f t="shared" si="37"/>
        <v>1548</v>
      </c>
      <c r="V1189" t="s">
        <v>34</v>
      </c>
      <c r="Y1189" t="s">
        <v>782</v>
      </c>
      <c r="Z1189">
        <v>956226</v>
      </c>
      <c r="AA1189" t="s">
        <v>783</v>
      </c>
      <c r="AB1189" t="s">
        <v>784</v>
      </c>
      <c r="AG1189">
        <f>VLOOKUP(F1189,TD_AJUSTE!$A$2:$D$780,3,0)</f>
        <v>0</v>
      </c>
      <c r="AH1189">
        <f>VLOOKUP(F1189,TD_AJUSTE!$A$2:$D$780,4,0)</f>
        <v>0</v>
      </c>
    </row>
    <row r="1190" spans="1:34" x14ac:dyDescent="0.25">
      <c r="A1190">
        <v>1041</v>
      </c>
      <c r="F1190" t="s">
        <v>3518</v>
      </c>
      <c r="G1190" t="s">
        <v>2064</v>
      </c>
      <c r="H1190" t="s">
        <v>2065</v>
      </c>
      <c r="I1190" t="s">
        <v>32</v>
      </c>
      <c r="L1190" t="s">
        <v>33</v>
      </c>
      <c r="M1190">
        <v>2</v>
      </c>
      <c r="O1190">
        <v>20000</v>
      </c>
      <c r="P1190">
        <v>40000</v>
      </c>
      <c r="Q1190">
        <v>15453437</v>
      </c>
      <c r="R1190" t="str">
        <f t="shared" si="36"/>
        <v>154534</v>
      </c>
      <c r="S1190" t="str">
        <f t="shared" si="37"/>
        <v>1545</v>
      </c>
      <c r="V1190" t="s">
        <v>34</v>
      </c>
      <c r="Y1190" t="s">
        <v>769</v>
      </c>
      <c r="Z1190">
        <v>958774</v>
      </c>
      <c r="AA1190" t="s">
        <v>770</v>
      </c>
      <c r="AB1190" t="s">
        <v>771</v>
      </c>
      <c r="AG1190">
        <f>VLOOKUP(F1190,TD_AJUSTE!$A$2:$D$780,3,0)</f>
        <v>0</v>
      </c>
      <c r="AH1190">
        <f>VLOOKUP(F1190,TD_AJUSTE!$A$2:$D$780,4,0)</f>
        <v>0</v>
      </c>
    </row>
    <row r="1191" spans="1:34" x14ac:dyDescent="0.25">
      <c r="A1191">
        <v>1039</v>
      </c>
      <c r="F1191" t="s">
        <v>3509</v>
      </c>
      <c r="G1191" t="s">
        <v>2066</v>
      </c>
      <c r="H1191" t="s">
        <v>2067</v>
      </c>
      <c r="I1191" t="s">
        <v>32</v>
      </c>
      <c r="L1191" t="s">
        <v>33</v>
      </c>
      <c r="M1191">
        <v>12</v>
      </c>
      <c r="O1191">
        <v>650</v>
      </c>
      <c r="P1191">
        <v>7800</v>
      </c>
      <c r="Q1191">
        <v>15453435</v>
      </c>
      <c r="R1191" t="str">
        <f t="shared" si="36"/>
        <v>154534</v>
      </c>
      <c r="S1191" t="str">
        <f t="shared" si="37"/>
        <v>1545</v>
      </c>
      <c r="V1191" t="s">
        <v>34</v>
      </c>
      <c r="Y1191" t="s">
        <v>769</v>
      </c>
      <c r="Z1191">
        <v>958774</v>
      </c>
      <c r="AA1191" t="s">
        <v>770</v>
      </c>
      <c r="AB1191" t="s">
        <v>771</v>
      </c>
      <c r="AG1191">
        <f>VLOOKUP(F1191,TD_AJUSTE!$A$2:$D$780,3,0)</f>
        <v>0</v>
      </c>
      <c r="AH1191">
        <f>VLOOKUP(F1191,TD_AJUSTE!$A$2:$D$780,4,0)</f>
        <v>0</v>
      </c>
    </row>
    <row r="1192" spans="1:34" x14ac:dyDescent="0.25">
      <c r="A1192">
        <v>1110</v>
      </c>
      <c r="F1192" t="s">
        <v>3505</v>
      </c>
      <c r="G1192" t="s">
        <v>2068</v>
      </c>
      <c r="H1192" t="s">
        <v>2069</v>
      </c>
      <c r="I1192" t="s">
        <v>32</v>
      </c>
      <c r="L1192" t="s">
        <v>636</v>
      </c>
      <c r="M1192">
        <v>2</v>
      </c>
      <c r="O1192">
        <v>38000</v>
      </c>
      <c r="P1192">
        <v>76000</v>
      </c>
      <c r="Q1192">
        <v>15471150</v>
      </c>
      <c r="R1192" t="str">
        <f t="shared" si="36"/>
        <v>154711</v>
      </c>
      <c r="S1192" t="str">
        <f t="shared" si="37"/>
        <v>1547</v>
      </c>
      <c r="V1192" t="s">
        <v>34</v>
      </c>
      <c r="Y1192" t="s">
        <v>955</v>
      </c>
      <c r="Z1192">
        <v>957284</v>
      </c>
      <c r="AA1192" t="s">
        <v>729</v>
      </c>
      <c r="AB1192" t="s">
        <v>956</v>
      </c>
      <c r="AG1192">
        <f>VLOOKUP(F1192,TD_AJUSTE!$A$2:$D$780,3,0)</f>
        <v>0</v>
      </c>
      <c r="AH1192">
        <f>VLOOKUP(F1192,TD_AJUSTE!$A$2:$D$780,4,0)</f>
        <v>0</v>
      </c>
    </row>
    <row r="1193" spans="1:34" x14ac:dyDescent="0.25">
      <c r="A1193">
        <v>1057</v>
      </c>
      <c r="F1193" t="s">
        <v>2070</v>
      </c>
      <c r="G1193" t="s">
        <v>2070</v>
      </c>
      <c r="H1193" t="s">
        <v>2071</v>
      </c>
      <c r="I1193" t="s">
        <v>32</v>
      </c>
      <c r="L1193" t="s">
        <v>33</v>
      </c>
      <c r="M1193">
        <v>2</v>
      </c>
      <c r="O1193">
        <v>400</v>
      </c>
      <c r="P1193">
        <v>800</v>
      </c>
      <c r="Q1193">
        <v>15453332</v>
      </c>
      <c r="R1193" t="str">
        <f t="shared" si="36"/>
        <v>154533</v>
      </c>
      <c r="S1193" t="str">
        <f t="shared" si="37"/>
        <v>1545</v>
      </c>
      <c r="V1193" t="s">
        <v>34</v>
      </c>
      <c r="Y1193" t="s">
        <v>769</v>
      </c>
      <c r="Z1193">
        <v>958774</v>
      </c>
      <c r="AA1193" t="s">
        <v>770</v>
      </c>
      <c r="AB1193" t="s">
        <v>771</v>
      </c>
      <c r="AG1193">
        <f>VLOOKUP(F1193,TD_AJUSTE!$A$2:$D$780,3,0)</f>
        <v>0</v>
      </c>
      <c r="AH1193">
        <f>VLOOKUP(F1193,TD_AJUSTE!$A$2:$D$780,4,0)</f>
        <v>0</v>
      </c>
    </row>
    <row r="1194" spans="1:34" x14ac:dyDescent="0.25">
      <c r="A1194">
        <v>1504</v>
      </c>
      <c r="F1194" t="s">
        <v>2070</v>
      </c>
      <c r="G1194" t="s">
        <v>2070</v>
      </c>
      <c r="H1194" t="s">
        <v>2070</v>
      </c>
      <c r="I1194" t="s">
        <v>32</v>
      </c>
      <c r="L1194" t="s">
        <v>33</v>
      </c>
      <c r="M1194">
        <v>9</v>
      </c>
      <c r="O1194">
        <v>900</v>
      </c>
      <c r="P1194">
        <v>8100</v>
      </c>
      <c r="Q1194">
        <v>15487073</v>
      </c>
      <c r="R1194" t="str">
        <f t="shared" si="36"/>
        <v>154870</v>
      </c>
      <c r="S1194" t="str">
        <f t="shared" si="37"/>
        <v>1548</v>
      </c>
      <c r="V1194" t="s">
        <v>34</v>
      </c>
      <c r="Y1194" t="s">
        <v>253</v>
      </c>
      <c r="Z1194">
        <v>962756</v>
      </c>
      <c r="AA1194" t="s">
        <v>254</v>
      </c>
      <c r="AB1194" t="s">
        <v>255</v>
      </c>
      <c r="AG1194">
        <f>VLOOKUP(F1194,TD_AJUSTE!$A$2:$D$780,3,0)</f>
        <v>0</v>
      </c>
      <c r="AH1194">
        <f>VLOOKUP(F1194,TD_AJUSTE!$A$2:$D$780,4,0)</f>
        <v>0</v>
      </c>
    </row>
    <row r="1195" spans="1:34" x14ac:dyDescent="0.25">
      <c r="A1195">
        <v>1508</v>
      </c>
      <c r="F1195" t="s">
        <v>130</v>
      </c>
      <c r="G1195" t="s">
        <v>2072</v>
      </c>
      <c r="H1195" t="s">
        <v>2072</v>
      </c>
      <c r="I1195" t="s">
        <v>64</v>
      </c>
      <c r="L1195" t="s">
        <v>65</v>
      </c>
      <c r="M1195">
        <v>70</v>
      </c>
      <c r="O1195">
        <v>97.34</v>
      </c>
      <c r="P1195">
        <v>6813.8</v>
      </c>
      <c r="Q1195">
        <v>15487058</v>
      </c>
      <c r="R1195" t="str">
        <f t="shared" si="36"/>
        <v>154870</v>
      </c>
      <c r="S1195" t="str">
        <f t="shared" si="37"/>
        <v>1548</v>
      </c>
      <c r="V1195" t="s">
        <v>34</v>
      </c>
      <c r="Y1195" t="s">
        <v>253</v>
      </c>
      <c r="Z1195">
        <v>962756</v>
      </c>
      <c r="AA1195" t="s">
        <v>254</v>
      </c>
      <c r="AB1195" t="s">
        <v>255</v>
      </c>
      <c r="AG1195" t="str">
        <f>VLOOKUP(F1195,TD_AJUSTE!$A$2:$D$780,3,0)</f>
        <v>BANNER</v>
      </c>
      <c r="AH1195" t="str">
        <f>VLOOKUP(F1195,TD_AJUSTE!$A$2:$D$780,4,0)</f>
        <v>Comunicação</v>
      </c>
    </row>
    <row r="1196" spans="1:34" x14ac:dyDescent="0.25">
      <c r="A1196">
        <v>797</v>
      </c>
      <c r="F1196" t="s">
        <v>2073</v>
      </c>
      <c r="G1196" t="s">
        <v>2073</v>
      </c>
      <c r="H1196" t="s">
        <v>2073</v>
      </c>
      <c r="I1196" t="s">
        <v>64</v>
      </c>
      <c r="L1196" t="s">
        <v>65</v>
      </c>
      <c r="M1196">
        <v>60</v>
      </c>
      <c r="O1196">
        <v>140</v>
      </c>
      <c r="P1196">
        <v>8400</v>
      </c>
      <c r="Q1196">
        <v>15495315</v>
      </c>
      <c r="R1196" t="str">
        <f t="shared" si="36"/>
        <v>154953</v>
      </c>
      <c r="S1196" t="str">
        <f t="shared" si="37"/>
        <v>1549</v>
      </c>
      <c r="V1196" t="s">
        <v>34</v>
      </c>
      <c r="Y1196" t="s">
        <v>35</v>
      </c>
      <c r="Z1196">
        <v>959816</v>
      </c>
      <c r="AA1196" t="s">
        <v>36</v>
      </c>
      <c r="AB1196" t="s">
        <v>37</v>
      </c>
      <c r="AG1196">
        <f>VLOOKUP(F1196,TD_AJUSTE!$A$2:$D$780,3,0)</f>
        <v>0</v>
      </c>
      <c r="AH1196">
        <f>VLOOKUP(F1196,TD_AJUSTE!$A$2:$D$780,4,0)</f>
        <v>0</v>
      </c>
    </row>
    <row r="1197" spans="1:34" x14ac:dyDescent="0.25">
      <c r="A1197">
        <v>432</v>
      </c>
      <c r="F1197" t="s">
        <v>3519</v>
      </c>
      <c r="G1197" t="s">
        <v>2074</v>
      </c>
      <c r="H1197" t="s">
        <v>2075</v>
      </c>
      <c r="I1197" t="s">
        <v>64</v>
      </c>
      <c r="L1197" t="s">
        <v>65</v>
      </c>
      <c r="M1197">
        <v>20</v>
      </c>
      <c r="O1197">
        <v>92</v>
      </c>
      <c r="P1197">
        <v>1840</v>
      </c>
      <c r="Q1197">
        <v>15483388</v>
      </c>
      <c r="R1197" t="str">
        <f t="shared" si="36"/>
        <v>154833</v>
      </c>
      <c r="S1197" t="str">
        <f t="shared" si="37"/>
        <v>1548</v>
      </c>
      <c r="V1197" t="s">
        <v>34</v>
      </c>
      <c r="Y1197" t="s">
        <v>235</v>
      </c>
      <c r="Z1197">
        <v>955816</v>
      </c>
      <c r="AA1197" t="s">
        <v>236</v>
      </c>
      <c r="AB1197" t="s">
        <v>237</v>
      </c>
      <c r="AG1197">
        <f>VLOOKUP(F1197,TD_AJUSTE!$A$2:$D$780,3,0)</f>
        <v>0</v>
      </c>
      <c r="AH1197">
        <f>VLOOKUP(F1197,TD_AJUSTE!$A$2:$D$780,4,0)</f>
        <v>0</v>
      </c>
    </row>
    <row r="1198" spans="1:34" x14ac:dyDescent="0.25">
      <c r="A1198">
        <v>1071</v>
      </c>
      <c r="F1198" t="s">
        <v>3519</v>
      </c>
      <c r="G1198" t="s">
        <v>2076</v>
      </c>
      <c r="H1198" t="s">
        <v>2077</v>
      </c>
      <c r="I1198" t="s">
        <v>64</v>
      </c>
      <c r="L1198" t="s">
        <v>65</v>
      </c>
      <c r="M1198">
        <v>8</v>
      </c>
      <c r="O1198">
        <v>43</v>
      </c>
      <c r="P1198">
        <v>344</v>
      </c>
      <c r="Q1198">
        <v>15326997</v>
      </c>
      <c r="R1198" t="str">
        <f t="shared" si="36"/>
        <v>153269</v>
      </c>
      <c r="S1198" t="str">
        <f t="shared" si="37"/>
        <v>1532</v>
      </c>
      <c r="V1198" t="s">
        <v>34</v>
      </c>
      <c r="Y1198" t="s">
        <v>849</v>
      </c>
      <c r="Z1198">
        <v>957170</v>
      </c>
      <c r="AA1198" t="s">
        <v>850</v>
      </c>
      <c r="AB1198" t="s">
        <v>851</v>
      </c>
      <c r="AG1198">
        <f>VLOOKUP(F1198,TD_AJUSTE!$A$2:$D$780,3,0)</f>
        <v>0</v>
      </c>
      <c r="AH1198">
        <f>VLOOKUP(F1198,TD_AJUSTE!$A$2:$D$780,4,0)</f>
        <v>0</v>
      </c>
    </row>
    <row r="1199" spans="1:34" x14ac:dyDescent="0.25">
      <c r="A1199">
        <v>1318</v>
      </c>
      <c r="F1199" t="s">
        <v>3520</v>
      </c>
      <c r="G1199" t="s">
        <v>2078</v>
      </c>
      <c r="H1199" t="s">
        <v>2079</v>
      </c>
      <c r="I1199" t="s">
        <v>64</v>
      </c>
      <c r="L1199" t="s">
        <v>65</v>
      </c>
      <c r="M1199">
        <v>190</v>
      </c>
      <c r="O1199">
        <v>549</v>
      </c>
      <c r="P1199">
        <v>104310</v>
      </c>
      <c r="Q1199">
        <v>15294642</v>
      </c>
      <c r="R1199" t="str">
        <f t="shared" si="36"/>
        <v>152946</v>
      </c>
      <c r="S1199" t="str">
        <f t="shared" si="37"/>
        <v>1529</v>
      </c>
      <c r="V1199" t="s">
        <v>34</v>
      </c>
      <c r="Y1199" t="s">
        <v>811</v>
      </c>
      <c r="Z1199">
        <v>958665</v>
      </c>
      <c r="AA1199" t="s">
        <v>812</v>
      </c>
      <c r="AB1199" t="s">
        <v>813</v>
      </c>
      <c r="AG1199">
        <f>VLOOKUP(F1199,TD_AJUSTE!$A$2:$D$780,3,0)</f>
        <v>0</v>
      </c>
      <c r="AH1199">
        <f>VLOOKUP(F1199,TD_AJUSTE!$A$2:$D$780,4,0)</f>
        <v>0</v>
      </c>
    </row>
    <row r="1200" spans="1:34" x14ac:dyDescent="0.25">
      <c r="A1200">
        <v>1349</v>
      </c>
      <c r="F1200" t="s">
        <v>3520</v>
      </c>
      <c r="G1200" t="s">
        <v>2080</v>
      </c>
      <c r="H1200" t="s">
        <v>2081</v>
      </c>
      <c r="I1200" t="s">
        <v>64</v>
      </c>
      <c r="L1200" t="s">
        <v>65</v>
      </c>
      <c r="M1200">
        <v>190</v>
      </c>
      <c r="O1200">
        <v>399</v>
      </c>
      <c r="P1200">
        <v>75810</v>
      </c>
      <c r="Q1200">
        <v>15294641</v>
      </c>
      <c r="R1200" t="str">
        <f t="shared" si="36"/>
        <v>152946</v>
      </c>
      <c r="S1200" t="str">
        <f t="shared" si="37"/>
        <v>1529</v>
      </c>
      <c r="V1200" t="s">
        <v>34</v>
      </c>
      <c r="Y1200" t="s">
        <v>811</v>
      </c>
      <c r="Z1200">
        <v>958665</v>
      </c>
      <c r="AA1200" t="s">
        <v>812</v>
      </c>
      <c r="AB1200" t="s">
        <v>813</v>
      </c>
      <c r="AG1200">
        <f>VLOOKUP(F1200,TD_AJUSTE!$A$2:$D$780,3,0)</f>
        <v>0</v>
      </c>
      <c r="AH1200">
        <f>VLOOKUP(F1200,TD_AJUSTE!$A$2:$D$780,4,0)</f>
        <v>0</v>
      </c>
    </row>
    <row r="1201" spans="1:34" x14ac:dyDescent="0.25">
      <c r="A1201">
        <v>421</v>
      </c>
      <c r="F1201" t="s">
        <v>1260</v>
      </c>
      <c r="G1201" t="s">
        <v>1260</v>
      </c>
      <c r="H1201" t="s">
        <v>1261</v>
      </c>
      <c r="I1201" t="s">
        <v>64</v>
      </c>
      <c r="L1201" t="s">
        <v>65</v>
      </c>
      <c r="M1201">
        <v>24</v>
      </c>
      <c r="O1201">
        <v>280</v>
      </c>
      <c r="P1201">
        <v>6720</v>
      </c>
      <c r="Q1201">
        <v>15360025</v>
      </c>
      <c r="R1201" t="str">
        <f t="shared" si="36"/>
        <v>153600</v>
      </c>
      <c r="S1201" t="str">
        <f t="shared" si="37"/>
        <v>1536</v>
      </c>
      <c r="V1201" t="s">
        <v>34</v>
      </c>
      <c r="Y1201" t="s">
        <v>235</v>
      </c>
      <c r="Z1201">
        <v>955816</v>
      </c>
      <c r="AA1201" t="s">
        <v>236</v>
      </c>
      <c r="AB1201" t="s">
        <v>237</v>
      </c>
      <c r="AG1201">
        <f>VLOOKUP(F1201,TD_AJUSTE!$A$2:$D$780,3,0)</f>
        <v>0</v>
      </c>
      <c r="AH1201">
        <f>VLOOKUP(F1201,TD_AJUSTE!$A$2:$D$780,4,0)</f>
        <v>0</v>
      </c>
    </row>
    <row r="1202" spans="1:34" x14ac:dyDescent="0.25">
      <c r="A1202">
        <v>458</v>
      </c>
      <c r="F1202" t="s">
        <v>1260</v>
      </c>
      <c r="G1202" t="s">
        <v>1260</v>
      </c>
      <c r="H1202" t="s">
        <v>1261</v>
      </c>
      <c r="I1202" t="s">
        <v>64</v>
      </c>
      <c r="L1202" t="s">
        <v>65</v>
      </c>
      <c r="M1202">
        <v>10</v>
      </c>
      <c r="O1202">
        <v>280</v>
      </c>
      <c r="P1202">
        <v>2800</v>
      </c>
      <c r="Q1202">
        <v>15421001</v>
      </c>
      <c r="R1202" t="str">
        <f t="shared" si="36"/>
        <v>154210</v>
      </c>
      <c r="S1202" t="str">
        <f t="shared" si="37"/>
        <v>1542</v>
      </c>
      <c r="V1202" t="s">
        <v>34</v>
      </c>
      <c r="Y1202" t="s">
        <v>238</v>
      </c>
      <c r="Z1202">
        <v>955910</v>
      </c>
      <c r="AA1202" t="s">
        <v>236</v>
      </c>
      <c r="AB1202" t="s">
        <v>239</v>
      </c>
      <c r="AG1202">
        <f>VLOOKUP(F1202,TD_AJUSTE!$A$2:$D$780,3,0)</f>
        <v>0</v>
      </c>
      <c r="AH1202">
        <f>VLOOKUP(F1202,TD_AJUSTE!$A$2:$D$780,4,0)</f>
        <v>0</v>
      </c>
    </row>
    <row r="1203" spans="1:34" x14ac:dyDescent="0.25">
      <c r="A1203">
        <v>1206</v>
      </c>
      <c r="F1203" t="s">
        <v>51</v>
      </c>
      <c r="G1203" t="s">
        <v>51</v>
      </c>
      <c r="H1203" t="s">
        <v>1924</v>
      </c>
      <c r="I1203" t="s">
        <v>64</v>
      </c>
      <c r="L1203" t="s">
        <v>102</v>
      </c>
      <c r="M1203">
        <v>1</v>
      </c>
      <c r="O1203">
        <v>3636000</v>
      </c>
      <c r="P1203">
        <v>3636000</v>
      </c>
      <c r="Q1203">
        <v>15240360</v>
      </c>
      <c r="R1203" t="str">
        <f t="shared" si="36"/>
        <v>152403</v>
      </c>
      <c r="S1203" t="str">
        <f t="shared" si="37"/>
        <v>1524</v>
      </c>
      <c r="V1203" t="s">
        <v>34</v>
      </c>
      <c r="Y1203" t="s">
        <v>2082</v>
      </c>
      <c r="Z1203">
        <v>964358</v>
      </c>
      <c r="AA1203" t="s">
        <v>2083</v>
      </c>
      <c r="AB1203" t="s">
        <v>2084</v>
      </c>
      <c r="AG1203">
        <f>VLOOKUP(F1203,TD_AJUSTE!$A$2:$D$780,3,0)</f>
        <v>0</v>
      </c>
      <c r="AH1203">
        <f>VLOOKUP(F1203,TD_AJUSTE!$A$2:$D$780,4,0)</f>
        <v>0</v>
      </c>
    </row>
    <row r="1204" spans="1:34" x14ac:dyDescent="0.25">
      <c r="A1204">
        <v>413</v>
      </c>
      <c r="F1204" t="s">
        <v>3521</v>
      </c>
      <c r="G1204" t="s">
        <v>2085</v>
      </c>
      <c r="H1204" t="s">
        <v>2086</v>
      </c>
      <c r="I1204" t="s">
        <v>32</v>
      </c>
      <c r="L1204" t="s">
        <v>120</v>
      </c>
      <c r="M1204">
        <v>1200</v>
      </c>
      <c r="O1204">
        <v>5</v>
      </c>
      <c r="P1204">
        <v>6000</v>
      </c>
      <c r="Q1204">
        <v>15360461</v>
      </c>
      <c r="R1204" t="str">
        <f t="shared" si="36"/>
        <v>153604</v>
      </c>
      <c r="S1204" t="str">
        <f t="shared" si="37"/>
        <v>1536</v>
      </c>
      <c r="V1204" t="s">
        <v>34</v>
      </c>
      <c r="Y1204" t="s">
        <v>235</v>
      </c>
      <c r="Z1204">
        <v>955816</v>
      </c>
      <c r="AA1204" t="s">
        <v>236</v>
      </c>
      <c r="AB1204" t="s">
        <v>237</v>
      </c>
      <c r="AG1204">
        <f>VLOOKUP(F1204,TD_AJUSTE!$A$2:$D$780,3,0)</f>
        <v>0</v>
      </c>
      <c r="AH1204">
        <f>VLOOKUP(F1204,TD_AJUSTE!$A$2:$D$780,4,0)</f>
        <v>0</v>
      </c>
    </row>
    <row r="1205" spans="1:34" x14ac:dyDescent="0.25">
      <c r="A1205">
        <v>1046</v>
      </c>
      <c r="F1205" t="s">
        <v>653</v>
      </c>
      <c r="G1205" t="s">
        <v>653</v>
      </c>
      <c r="H1205" t="s">
        <v>654</v>
      </c>
      <c r="I1205" t="s">
        <v>50</v>
      </c>
      <c r="L1205" t="s">
        <v>57</v>
      </c>
      <c r="M1205">
        <v>2000</v>
      </c>
      <c r="O1205">
        <v>14.5</v>
      </c>
      <c r="P1205">
        <v>29000</v>
      </c>
      <c r="Q1205">
        <v>15453747</v>
      </c>
      <c r="R1205" t="str">
        <f t="shared" si="36"/>
        <v>154537</v>
      </c>
      <c r="S1205" t="str">
        <f t="shared" si="37"/>
        <v>1545</v>
      </c>
      <c r="V1205" t="s">
        <v>34</v>
      </c>
      <c r="Y1205" t="s">
        <v>769</v>
      </c>
      <c r="Z1205">
        <v>958774</v>
      </c>
      <c r="AA1205" t="s">
        <v>770</v>
      </c>
      <c r="AB1205" t="s">
        <v>771</v>
      </c>
      <c r="AG1205" t="str">
        <f>VLOOKUP(F1205,TD_AJUSTE!$A$2:$D$780,3,0)</f>
        <v>MEDALHA</v>
      </c>
      <c r="AH1205" t="str">
        <f>VLOOKUP(F1205,TD_AJUSTE!$A$2:$D$780,4,0)</f>
        <v>Premiação</v>
      </c>
    </row>
    <row r="1206" spans="1:34" x14ac:dyDescent="0.25">
      <c r="A1206">
        <v>1205</v>
      </c>
      <c r="F1206" t="s">
        <v>3087</v>
      </c>
      <c r="G1206" t="s">
        <v>2087</v>
      </c>
      <c r="H1206" t="s">
        <v>2088</v>
      </c>
      <c r="I1206" t="s">
        <v>64</v>
      </c>
      <c r="L1206" t="s">
        <v>1924</v>
      </c>
      <c r="M1206">
        <v>1</v>
      </c>
      <c r="O1206">
        <v>1212000</v>
      </c>
      <c r="P1206">
        <v>1212000</v>
      </c>
      <c r="Q1206">
        <v>15435549</v>
      </c>
      <c r="R1206" t="str">
        <f t="shared" si="36"/>
        <v>154355</v>
      </c>
      <c r="S1206" t="str">
        <f t="shared" si="37"/>
        <v>1543</v>
      </c>
      <c r="V1206" t="s">
        <v>1673</v>
      </c>
      <c r="Y1206" t="s">
        <v>2089</v>
      </c>
      <c r="Z1206">
        <v>959541</v>
      </c>
      <c r="AA1206" t="s">
        <v>2090</v>
      </c>
      <c r="AB1206" t="s">
        <v>2088</v>
      </c>
      <c r="AG1206" t="str">
        <f>VLOOKUP(F1206,TD_AJUSTE!$A$2:$D$780,3,0)</f>
        <v>ERRO</v>
      </c>
      <c r="AH1206">
        <f>VLOOKUP(F1206,TD_AJUSTE!$A$2:$D$780,4,0)</f>
        <v>0</v>
      </c>
    </row>
    <row r="1207" spans="1:34" x14ac:dyDescent="0.25">
      <c r="A1207">
        <v>1509</v>
      </c>
      <c r="F1207" t="s">
        <v>653</v>
      </c>
      <c r="G1207" t="s">
        <v>121</v>
      </c>
      <c r="H1207" t="s">
        <v>121</v>
      </c>
      <c r="I1207" t="s">
        <v>64</v>
      </c>
      <c r="L1207" t="s">
        <v>65</v>
      </c>
      <c r="M1207">
        <v>450</v>
      </c>
      <c r="O1207">
        <v>20</v>
      </c>
      <c r="P1207">
        <v>9000</v>
      </c>
      <c r="Q1207">
        <v>15487054</v>
      </c>
      <c r="R1207" t="str">
        <f t="shared" si="36"/>
        <v>154870</v>
      </c>
      <c r="S1207" t="str">
        <f t="shared" si="37"/>
        <v>1548</v>
      </c>
      <c r="V1207" t="s">
        <v>34</v>
      </c>
      <c r="Y1207" t="s">
        <v>253</v>
      </c>
      <c r="Z1207">
        <v>962756</v>
      </c>
      <c r="AA1207" t="s">
        <v>254</v>
      </c>
      <c r="AB1207" t="s">
        <v>255</v>
      </c>
      <c r="AG1207" t="str">
        <f>VLOOKUP(F1207,TD_AJUSTE!$A$2:$D$780,3,0)</f>
        <v>MEDALHA</v>
      </c>
      <c r="AH1207" t="str">
        <f>VLOOKUP(F1207,TD_AJUSTE!$A$2:$D$780,4,0)</f>
        <v>Premiação</v>
      </c>
    </row>
    <row r="1208" spans="1:34" x14ac:dyDescent="0.25">
      <c r="A1208">
        <v>1207</v>
      </c>
      <c r="F1208" t="s">
        <v>3185</v>
      </c>
      <c r="G1208" t="s">
        <v>2091</v>
      </c>
      <c r="H1208" t="s">
        <v>2092</v>
      </c>
      <c r="I1208" t="s">
        <v>64</v>
      </c>
      <c r="L1208" t="s">
        <v>68</v>
      </c>
      <c r="M1208">
        <v>52</v>
      </c>
      <c r="O1208">
        <v>300</v>
      </c>
      <c r="P1208">
        <v>15600</v>
      </c>
      <c r="Q1208">
        <v>15497413</v>
      </c>
      <c r="R1208" t="str">
        <f t="shared" si="36"/>
        <v>154974</v>
      </c>
      <c r="S1208" t="str">
        <f t="shared" si="37"/>
        <v>1549</v>
      </c>
      <c r="V1208" t="s">
        <v>79</v>
      </c>
      <c r="Y1208" t="s">
        <v>2093</v>
      </c>
      <c r="Z1208">
        <v>958508</v>
      </c>
      <c r="AA1208" t="s">
        <v>2094</v>
      </c>
      <c r="AB1208" t="s">
        <v>2095</v>
      </c>
      <c r="AG1208">
        <f>VLOOKUP(F1208,TD_AJUSTE!$A$2:$D$780,3,0)</f>
        <v>0</v>
      </c>
      <c r="AH1208">
        <f>VLOOKUP(F1208,TD_AJUSTE!$A$2:$D$780,4,0)</f>
        <v>0</v>
      </c>
    </row>
    <row r="1209" spans="1:34" x14ac:dyDescent="0.25">
      <c r="A1209">
        <v>1208</v>
      </c>
      <c r="F1209" t="s">
        <v>1351</v>
      </c>
      <c r="G1209" t="s">
        <v>2096</v>
      </c>
      <c r="H1209" t="s">
        <v>2097</v>
      </c>
      <c r="I1209" t="s">
        <v>64</v>
      </c>
      <c r="L1209" t="s">
        <v>68</v>
      </c>
      <c r="M1209">
        <v>143</v>
      </c>
      <c r="O1209">
        <v>28.5</v>
      </c>
      <c r="P1209">
        <v>4075.5</v>
      </c>
      <c r="Q1209">
        <v>15497399</v>
      </c>
      <c r="R1209" t="str">
        <f t="shared" si="36"/>
        <v>154973</v>
      </c>
      <c r="S1209" t="str">
        <f t="shared" si="37"/>
        <v>1549</v>
      </c>
      <c r="V1209" t="s">
        <v>79</v>
      </c>
      <c r="Y1209" t="s">
        <v>2093</v>
      </c>
      <c r="Z1209">
        <v>958508</v>
      </c>
      <c r="AA1209" t="s">
        <v>2094</v>
      </c>
      <c r="AB1209" t="s">
        <v>2095</v>
      </c>
      <c r="AG1209" t="str">
        <f>VLOOKUP(F1209,TD_AJUSTE!$A$2:$D$780,3,0)</f>
        <v>CAMISA</v>
      </c>
      <c r="AH1209" t="str">
        <f>VLOOKUP(F1209,TD_AJUSTE!$A$2:$D$780,4,0)</f>
        <v>Uniforme</v>
      </c>
    </row>
    <row r="1210" spans="1:34" x14ac:dyDescent="0.25">
      <c r="A1210">
        <v>1209</v>
      </c>
      <c r="F1210" t="s">
        <v>3266</v>
      </c>
      <c r="G1210" t="s">
        <v>2098</v>
      </c>
      <c r="H1210" t="s">
        <v>2099</v>
      </c>
      <c r="I1210" t="s">
        <v>64</v>
      </c>
      <c r="L1210" t="s">
        <v>68</v>
      </c>
      <c r="M1210">
        <v>15</v>
      </c>
      <c r="O1210">
        <v>30</v>
      </c>
      <c r="P1210">
        <v>450</v>
      </c>
      <c r="Q1210">
        <v>15497386</v>
      </c>
      <c r="R1210" t="str">
        <f t="shared" si="36"/>
        <v>154973</v>
      </c>
      <c r="S1210" t="str">
        <f t="shared" si="37"/>
        <v>1549</v>
      </c>
      <c r="V1210" t="s">
        <v>79</v>
      </c>
      <c r="Y1210" t="s">
        <v>2093</v>
      </c>
      <c r="Z1210">
        <v>958508</v>
      </c>
      <c r="AA1210" t="s">
        <v>2094</v>
      </c>
      <c r="AB1210" t="s">
        <v>2095</v>
      </c>
      <c r="AG1210">
        <f>VLOOKUP(F1210,TD_AJUSTE!$A$2:$D$780,3,0)</f>
        <v>0</v>
      </c>
      <c r="AH1210">
        <f>VLOOKUP(F1210,TD_AJUSTE!$A$2:$D$780,4,0)</f>
        <v>0</v>
      </c>
    </row>
    <row r="1211" spans="1:34" x14ac:dyDescent="0.25">
      <c r="A1211">
        <v>1210</v>
      </c>
      <c r="F1211" t="s">
        <v>3522</v>
      </c>
      <c r="G1211" t="s">
        <v>2100</v>
      </c>
      <c r="H1211" t="s">
        <v>2101</v>
      </c>
      <c r="I1211" t="s">
        <v>64</v>
      </c>
      <c r="L1211" t="s">
        <v>65</v>
      </c>
      <c r="M1211">
        <v>10</v>
      </c>
      <c r="O1211">
        <v>172.65</v>
      </c>
      <c r="P1211">
        <v>1726.5</v>
      </c>
      <c r="Q1211">
        <v>15497375</v>
      </c>
      <c r="R1211" t="str">
        <f t="shared" si="36"/>
        <v>154973</v>
      </c>
      <c r="S1211" t="str">
        <f t="shared" si="37"/>
        <v>1549</v>
      </c>
      <c r="V1211" t="s">
        <v>79</v>
      </c>
      <c r="Y1211" t="s">
        <v>2093</v>
      </c>
      <c r="Z1211">
        <v>958508</v>
      </c>
      <c r="AA1211" t="s">
        <v>2094</v>
      </c>
      <c r="AB1211" t="s">
        <v>2095</v>
      </c>
      <c r="AG1211">
        <f>VLOOKUP(F1211,TD_AJUSTE!$A$2:$D$780,3,0)</f>
        <v>0</v>
      </c>
      <c r="AH1211">
        <f>VLOOKUP(F1211,TD_AJUSTE!$A$2:$D$780,4,0)</f>
        <v>0</v>
      </c>
    </row>
    <row r="1212" spans="1:34" x14ac:dyDescent="0.25">
      <c r="A1212">
        <v>1211</v>
      </c>
      <c r="F1212" t="s">
        <v>3523</v>
      </c>
      <c r="G1212" t="s">
        <v>2102</v>
      </c>
      <c r="H1212" t="s">
        <v>2103</v>
      </c>
      <c r="I1212" t="s">
        <v>64</v>
      </c>
      <c r="L1212" t="s">
        <v>65</v>
      </c>
      <c r="M1212">
        <v>10</v>
      </c>
      <c r="O1212">
        <v>130</v>
      </c>
      <c r="P1212">
        <v>1300</v>
      </c>
      <c r="Q1212">
        <v>15497350</v>
      </c>
      <c r="R1212" t="str">
        <f t="shared" si="36"/>
        <v>154973</v>
      </c>
      <c r="S1212" t="str">
        <f t="shared" si="37"/>
        <v>1549</v>
      </c>
      <c r="V1212" t="s">
        <v>79</v>
      </c>
      <c r="Y1212" t="s">
        <v>2093</v>
      </c>
      <c r="Z1212">
        <v>958508</v>
      </c>
      <c r="AA1212" t="s">
        <v>2094</v>
      </c>
      <c r="AB1212" t="s">
        <v>2095</v>
      </c>
      <c r="AG1212">
        <f>VLOOKUP(F1212,TD_AJUSTE!$A$2:$D$780,3,0)</f>
        <v>0</v>
      </c>
      <c r="AH1212">
        <f>VLOOKUP(F1212,TD_AJUSTE!$A$2:$D$780,4,0)</f>
        <v>0</v>
      </c>
    </row>
    <row r="1213" spans="1:34" x14ac:dyDescent="0.25">
      <c r="A1213">
        <v>1212</v>
      </c>
      <c r="F1213" t="s">
        <v>3469</v>
      </c>
      <c r="G1213" t="s">
        <v>2104</v>
      </c>
      <c r="H1213" t="s">
        <v>2105</v>
      </c>
      <c r="I1213" t="s">
        <v>32</v>
      </c>
      <c r="L1213" t="s">
        <v>33</v>
      </c>
      <c r="M1213">
        <v>12</v>
      </c>
      <c r="O1213">
        <v>1620</v>
      </c>
      <c r="P1213">
        <v>19440</v>
      </c>
      <c r="Q1213">
        <v>15497346</v>
      </c>
      <c r="R1213" t="str">
        <f t="shared" si="36"/>
        <v>154973</v>
      </c>
      <c r="S1213" t="str">
        <f t="shared" si="37"/>
        <v>1549</v>
      </c>
      <c r="V1213" t="s">
        <v>79</v>
      </c>
      <c r="Y1213" t="s">
        <v>2093</v>
      </c>
      <c r="Z1213">
        <v>958508</v>
      </c>
      <c r="AA1213" t="s">
        <v>2094</v>
      </c>
      <c r="AB1213" t="s">
        <v>2095</v>
      </c>
      <c r="AG1213">
        <f>VLOOKUP(F1213,TD_AJUSTE!$A$2:$D$780,3,0)</f>
        <v>0</v>
      </c>
      <c r="AH1213">
        <f>VLOOKUP(F1213,TD_AJUSTE!$A$2:$D$780,4,0)</f>
        <v>0</v>
      </c>
    </row>
    <row r="1214" spans="1:34" x14ac:dyDescent="0.25">
      <c r="A1214">
        <v>1213</v>
      </c>
      <c r="F1214" t="s">
        <v>3524</v>
      </c>
      <c r="G1214" t="s">
        <v>2106</v>
      </c>
      <c r="H1214" t="s">
        <v>2107</v>
      </c>
      <c r="I1214" t="s">
        <v>64</v>
      </c>
      <c r="L1214" t="s">
        <v>65</v>
      </c>
      <c r="M1214">
        <v>10</v>
      </c>
      <c r="O1214">
        <v>130</v>
      </c>
      <c r="P1214">
        <v>1300</v>
      </c>
      <c r="Q1214">
        <v>15497371</v>
      </c>
      <c r="R1214" t="str">
        <f t="shared" si="36"/>
        <v>154973</v>
      </c>
      <c r="S1214" t="str">
        <f t="shared" si="37"/>
        <v>1549</v>
      </c>
      <c r="V1214" t="s">
        <v>79</v>
      </c>
      <c r="Y1214" t="s">
        <v>2093</v>
      </c>
      <c r="Z1214">
        <v>958508</v>
      </c>
      <c r="AA1214" t="s">
        <v>2094</v>
      </c>
      <c r="AB1214" t="s">
        <v>2095</v>
      </c>
      <c r="AG1214">
        <f>VLOOKUP(F1214,TD_AJUSTE!$A$2:$D$780,3,0)</f>
        <v>0</v>
      </c>
      <c r="AH1214">
        <f>VLOOKUP(F1214,TD_AJUSTE!$A$2:$D$780,4,0)</f>
        <v>0</v>
      </c>
    </row>
    <row r="1215" spans="1:34" x14ac:dyDescent="0.25">
      <c r="A1215">
        <v>1214</v>
      </c>
      <c r="F1215" t="s">
        <v>3525</v>
      </c>
      <c r="G1215" t="s">
        <v>2108</v>
      </c>
      <c r="H1215" t="s">
        <v>2109</v>
      </c>
      <c r="I1215" t="s">
        <v>64</v>
      </c>
      <c r="L1215" t="s">
        <v>65</v>
      </c>
      <c r="M1215">
        <v>80</v>
      </c>
      <c r="O1215">
        <v>106.87</v>
      </c>
      <c r="P1215">
        <v>8549.6</v>
      </c>
      <c r="Q1215">
        <v>15497422</v>
      </c>
      <c r="R1215" t="str">
        <f t="shared" si="36"/>
        <v>154974</v>
      </c>
      <c r="S1215" t="str">
        <f t="shared" si="37"/>
        <v>1549</v>
      </c>
      <c r="V1215" t="s">
        <v>79</v>
      </c>
      <c r="Y1215" t="s">
        <v>2093</v>
      </c>
      <c r="Z1215">
        <v>958508</v>
      </c>
      <c r="AA1215" t="s">
        <v>2094</v>
      </c>
      <c r="AB1215" t="s">
        <v>2095</v>
      </c>
      <c r="AG1215">
        <f>VLOOKUP(F1215,TD_AJUSTE!$A$2:$D$780,3,0)</f>
        <v>0</v>
      </c>
      <c r="AH1215">
        <f>VLOOKUP(F1215,TD_AJUSTE!$A$2:$D$780,4,0)</f>
        <v>0</v>
      </c>
    </row>
    <row r="1216" spans="1:34" x14ac:dyDescent="0.25">
      <c r="A1216">
        <v>1215</v>
      </c>
      <c r="F1216" t="s">
        <v>3526</v>
      </c>
      <c r="G1216" t="s">
        <v>2110</v>
      </c>
      <c r="H1216" t="s">
        <v>2111</v>
      </c>
      <c r="I1216" t="s">
        <v>64</v>
      </c>
      <c r="L1216" t="s">
        <v>65</v>
      </c>
      <c r="M1216">
        <v>60</v>
      </c>
      <c r="O1216">
        <v>110</v>
      </c>
      <c r="P1216">
        <v>6600</v>
      </c>
      <c r="Q1216">
        <v>15497352</v>
      </c>
      <c r="R1216" t="str">
        <f t="shared" si="36"/>
        <v>154973</v>
      </c>
      <c r="S1216" t="str">
        <f t="shared" si="37"/>
        <v>1549</v>
      </c>
      <c r="V1216" t="s">
        <v>79</v>
      </c>
      <c r="Y1216" t="s">
        <v>2093</v>
      </c>
      <c r="Z1216">
        <v>958508</v>
      </c>
      <c r="AA1216" t="s">
        <v>2094</v>
      </c>
      <c r="AB1216" t="s">
        <v>2095</v>
      </c>
      <c r="AG1216">
        <f>VLOOKUP(F1216,TD_AJUSTE!$A$2:$D$780,3,0)</f>
        <v>0</v>
      </c>
      <c r="AH1216">
        <f>VLOOKUP(F1216,TD_AJUSTE!$A$2:$D$780,4,0)</f>
        <v>0</v>
      </c>
    </row>
    <row r="1217" spans="1:34" x14ac:dyDescent="0.25">
      <c r="A1217">
        <v>1216</v>
      </c>
      <c r="F1217" t="s">
        <v>3527</v>
      </c>
      <c r="G1217" t="s">
        <v>2112</v>
      </c>
      <c r="H1217" t="s">
        <v>2113</v>
      </c>
      <c r="I1217" t="s">
        <v>64</v>
      </c>
      <c r="L1217" t="s">
        <v>68</v>
      </c>
      <c r="M1217">
        <v>363</v>
      </c>
      <c r="O1217">
        <v>25</v>
      </c>
      <c r="P1217">
        <v>9075</v>
      </c>
      <c r="Q1217">
        <v>15497420</v>
      </c>
      <c r="R1217" t="str">
        <f t="shared" si="36"/>
        <v>154974</v>
      </c>
      <c r="S1217" t="str">
        <f t="shared" si="37"/>
        <v>1549</v>
      </c>
      <c r="V1217" t="s">
        <v>79</v>
      </c>
      <c r="Y1217" t="s">
        <v>2093</v>
      </c>
      <c r="Z1217">
        <v>958508</v>
      </c>
      <c r="AA1217" t="s">
        <v>2094</v>
      </c>
      <c r="AB1217" t="s">
        <v>2095</v>
      </c>
      <c r="AG1217">
        <f>VLOOKUP(F1217,TD_AJUSTE!$A$2:$D$780,3,0)</f>
        <v>0</v>
      </c>
      <c r="AH1217">
        <f>VLOOKUP(F1217,TD_AJUSTE!$A$2:$D$780,4,0)</f>
        <v>0</v>
      </c>
    </row>
    <row r="1218" spans="1:34" x14ac:dyDescent="0.25">
      <c r="A1218">
        <v>1217</v>
      </c>
      <c r="F1218" t="s">
        <v>1351</v>
      </c>
      <c r="G1218" t="s">
        <v>2114</v>
      </c>
      <c r="H1218" t="s">
        <v>2115</v>
      </c>
      <c r="I1218" t="s">
        <v>64</v>
      </c>
      <c r="L1218" t="s">
        <v>68</v>
      </c>
      <c r="M1218">
        <v>304</v>
      </c>
      <c r="O1218">
        <v>34</v>
      </c>
      <c r="P1218">
        <v>10336</v>
      </c>
      <c r="Q1218">
        <v>15497415</v>
      </c>
      <c r="R1218" t="str">
        <f t="shared" ref="R1218:R1281" si="38">LEFT(Q1218,6)</f>
        <v>154974</v>
      </c>
      <c r="S1218" t="str">
        <f t="shared" ref="S1218:S1281" si="39">LEFT(Q1218,4)</f>
        <v>1549</v>
      </c>
      <c r="V1218" t="s">
        <v>79</v>
      </c>
      <c r="Y1218" t="s">
        <v>2093</v>
      </c>
      <c r="Z1218">
        <v>958508</v>
      </c>
      <c r="AA1218" t="s">
        <v>2094</v>
      </c>
      <c r="AB1218" t="s">
        <v>2095</v>
      </c>
      <c r="AG1218" t="str">
        <f>VLOOKUP(F1218,TD_AJUSTE!$A$2:$D$780,3,0)</f>
        <v>CAMISA</v>
      </c>
      <c r="AH1218" t="str">
        <f>VLOOKUP(F1218,TD_AJUSTE!$A$2:$D$780,4,0)</f>
        <v>Uniforme</v>
      </c>
    </row>
    <row r="1219" spans="1:34" x14ac:dyDescent="0.25">
      <c r="A1219">
        <v>1218</v>
      </c>
      <c r="F1219" t="s">
        <v>1476</v>
      </c>
      <c r="G1219" t="s">
        <v>1476</v>
      </c>
      <c r="H1219" t="s">
        <v>2116</v>
      </c>
      <c r="I1219" t="s">
        <v>32</v>
      </c>
      <c r="L1219" t="s">
        <v>33</v>
      </c>
      <c r="M1219">
        <v>12</v>
      </c>
      <c r="O1219">
        <v>2000</v>
      </c>
      <c r="P1219">
        <v>24000</v>
      </c>
      <c r="Q1219">
        <v>15497340</v>
      </c>
      <c r="R1219" t="str">
        <f t="shared" si="38"/>
        <v>154973</v>
      </c>
      <c r="S1219" t="str">
        <f t="shared" si="39"/>
        <v>1549</v>
      </c>
      <c r="V1219" t="s">
        <v>79</v>
      </c>
      <c r="Y1219" t="s">
        <v>2093</v>
      </c>
      <c r="Z1219">
        <v>958508</v>
      </c>
      <c r="AA1219" t="s">
        <v>2094</v>
      </c>
      <c r="AB1219" t="s">
        <v>2095</v>
      </c>
      <c r="AG1219" t="str">
        <f>VLOOKUP(F1219,TD_AJUSTE!$A$2:$D$780,3,0)</f>
        <v>COORDENADOR TÉCNICO</v>
      </c>
      <c r="AH1219" t="str">
        <f>VLOOKUP(F1219,TD_AJUSTE!$A$2:$D$780,4,0)</f>
        <v>RECURSOS HUMANOS</v>
      </c>
    </row>
    <row r="1220" spans="1:34" x14ac:dyDescent="0.25">
      <c r="A1220">
        <v>1219</v>
      </c>
      <c r="F1220" t="s">
        <v>3528</v>
      </c>
      <c r="G1220" t="s">
        <v>2117</v>
      </c>
      <c r="H1220" t="s">
        <v>2118</v>
      </c>
      <c r="I1220" t="s">
        <v>64</v>
      </c>
      <c r="L1220" t="s">
        <v>65</v>
      </c>
      <c r="M1220">
        <v>10</v>
      </c>
      <c r="O1220">
        <v>1800</v>
      </c>
      <c r="P1220">
        <v>18000</v>
      </c>
      <c r="Q1220">
        <v>15497364</v>
      </c>
      <c r="R1220" t="str">
        <f t="shared" si="38"/>
        <v>154973</v>
      </c>
      <c r="S1220" t="str">
        <f t="shared" si="39"/>
        <v>1549</v>
      </c>
      <c r="V1220" t="s">
        <v>79</v>
      </c>
      <c r="Y1220" t="s">
        <v>2093</v>
      </c>
      <c r="Z1220">
        <v>958508</v>
      </c>
      <c r="AA1220" t="s">
        <v>2094</v>
      </c>
      <c r="AB1220" t="s">
        <v>2095</v>
      </c>
      <c r="AG1220">
        <f>VLOOKUP(F1220,TD_AJUSTE!$A$2:$D$780,3,0)</f>
        <v>0</v>
      </c>
      <c r="AH1220">
        <f>VLOOKUP(F1220,TD_AJUSTE!$A$2:$D$780,4,0)</f>
        <v>0</v>
      </c>
    </row>
    <row r="1221" spans="1:34" x14ac:dyDescent="0.25">
      <c r="A1221">
        <v>1220</v>
      </c>
      <c r="F1221" t="s">
        <v>3182</v>
      </c>
      <c r="G1221" t="s">
        <v>2119</v>
      </c>
      <c r="H1221" t="s">
        <v>2120</v>
      </c>
      <c r="I1221" t="s">
        <v>64</v>
      </c>
      <c r="L1221" t="s">
        <v>68</v>
      </c>
      <c r="M1221">
        <v>363</v>
      </c>
      <c r="O1221">
        <v>30</v>
      </c>
      <c r="P1221">
        <v>10890</v>
      </c>
      <c r="Q1221">
        <v>15497419</v>
      </c>
      <c r="R1221" t="str">
        <f t="shared" si="38"/>
        <v>154974</v>
      </c>
      <c r="S1221" t="str">
        <f t="shared" si="39"/>
        <v>1549</v>
      </c>
      <c r="V1221" t="s">
        <v>79</v>
      </c>
      <c r="Y1221" t="s">
        <v>2093</v>
      </c>
      <c r="Z1221">
        <v>958508</v>
      </c>
      <c r="AA1221" t="s">
        <v>2094</v>
      </c>
      <c r="AB1221" t="s">
        <v>2095</v>
      </c>
      <c r="AG1221">
        <f>VLOOKUP(F1221,TD_AJUSTE!$A$2:$D$780,3,0)</f>
        <v>0</v>
      </c>
      <c r="AH1221">
        <f>VLOOKUP(F1221,TD_AJUSTE!$A$2:$D$780,4,0)</f>
        <v>0</v>
      </c>
    </row>
    <row r="1222" spans="1:34" x14ac:dyDescent="0.25">
      <c r="A1222">
        <v>1221</v>
      </c>
      <c r="F1222" t="s">
        <v>3529</v>
      </c>
      <c r="G1222" t="s">
        <v>2121</v>
      </c>
      <c r="H1222" t="s">
        <v>2122</v>
      </c>
      <c r="I1222" t="s">
        <v>64</v>
      </c>
      <c r="L1222" t="s">
        <v>65</v>
      </c>
      <c r="M1222">
        <v>10</v>
      </c>
      <c r="O1222">
        <v>1700</v>
      </c>
      <c r="P1222">
        <v>17000</v>
      </c>
      <c r="Q1222">
        <v>15497353</v>
      </c>
      <c r="R1222" t="str">
        <f t="shared" si="38"/>
        <v>154973</v>
      </c>
      <c r="S1222" t="str">
        <f t="shared" si="39"/>
        <v>1549</v>
      </c>
      <c r="V1222" t="s">
        <v>79</v>
      </c>
      <c r="Y1222" t="s">
        <v>2093</v>
      </c>
      <c r="Z1222">
        <v>958508</v>
      </c>
      <c r="AA1222" t="s">
        <v>2094</v>
      </c>
      <c r="AB1222" t="s">
        <v>2095</v>
      </c>
      <c r="AG1222">
        <f>VLOOKUP(F1222,TD_AJUSTE!$A$2:$D$780,3,0)</f>
        <v>0</v>
      </c>
      <c r="AH1222">
        <f>VLOOKUP(F1222,TD_AJUSTE!$A$2:$D$780,4,0)</f>
        <v>0</v>
      </c>
    </row>
    <row r="1223" spans="1:34" x14ac:dyDescent="0.25">
      <c r="A1223">
        <v>1222</v>
      </c>
      <c r="F1223" t="s">
        <v>1351</v>
      </c>
      <c r="G1223" t="s">
        <v>2123</v>
      </c>
      <c r="H1223" t="s">
        <v>2124</v>
      </c>
      <c r="I1223" t="s">
        <v>64</v>
      </c>
      <c r="L1223" t="s">
        <v>68</v>
      </c>
      <c r="M1223">
        <v>22</v>
      </c>
      <c r="O1223">
        <v>33.5</v>
      </c>
      <c r="P1223">
        <v>737</v>
      </c>
      <c r="Q1223">
        <v>15497402</v>
      </c>
      <c r="R1223" t="str">
        <f t="shared" si="38"/>
        <v>154974</v>
      </c>
      <c r="S1223" t="str">
        <f t="shared" si="39"/>
        <v>1549</v>
      </c>
      <c r="V1223" t="s">
        <v>79</v>
      </c>
      <c r="Y1223" t="s">
        <v>2093</v>
      </c>
      <c r="Z1223">
        <v>958508</v>
      </c>
      <c r="AA1223" t="s">
        <v>2094</v>
      </c>
      <c r="AB1223" t="s">
        <v>2095</v>
      </c>
      <c r="AG1223" t="str">
        <f>VLOOKUP(F1223,TD_AJUSTE!$A$2:$D$780,3,0)</f>
        <v>CAMISA</v>
      </c>
      <c r="AH1223" t="str">
        <f>VLOOKUP(F1223,TD_AJUSTE!$A$2:$D$780,4,0)</f>
        <v>Uniforme</v>
      </c>
    </row>
    <row r="1224" spans="1:34" x14ac:dyDescent="0.25">
      <c r="A1224">
        <v>1223</v>
      </c>
      <c r="F1224" t="s">
        <v>1351</v>
      </c>
      <c r="G1224" t="s">
        <v>2125</v>
      </c>
      <c r="H1224" t="s">
        <v>2126</v>
      </c>
      <c r="I1224" t="s">
        <v>64</v>
      </c>
      <c r="L1224" t="s">
        <v>68</v>
      </c>
      <c r="M1224">
        <v>23</v>
      </c>
      <c r="O1224">
        <v>38</v>
      </c>
      <c r="P1224">
        <v>874</v>
      </c>
      <c r="Q1224">
        <v>15497392</v>
      </c>
      <c r="R1224" t="str">
        <f t="shared" si="38"/>
        <v>154973</v>
      </c>
      <c r="S1224" t="str">
        <f t="shared" si="39"/>
        <v>1549</v>
      </c>
      <c r="V1224" t="s">
        <v>79</v>
      </c>
      <c r="Y1224" t="s">
        <v>2093</v>
      </c>
      <c r="Z1224">
        <v>958508</v>
      </c>
      <c r="AA1224" t="s">
        <v>2094</v>
      </c>
      <c r="AB1224" t="s">
        <v>2095</v>
      </c>
      <c r="AG1224" t="str">
        <f>VLOOKUP(F1224,TD_AJUSTE!$A$2:$D$780,3,0)</f>
        <v>CAMISA</v>
      </c>
      <c r="AH1224" t="str">
        <f>VLOOKUP(F1224,TD_AJUSTE!$A$2:$D$780,4,0)</f>
        <v>Uniforme</v>
      </c>
    </row>
    <row r="1225" spans="1:34" x14ac:dyDescent="0.25">
      <c r="A1225">
        <v>1224</v>
      </c>
      <c r="F1225" t="s">
        <v>3530</v>
      </c>
      <c r="G1225" t="s">
        <v>2127</v>
      </c>
      <c r="H1225" t="s">
        <v>2128</v>
      </c>
      <c r="I1225" t="s">
        <v>32</v>
      </c>
      <c r="L1225" t="s">
        <v>33</v>
      </c>
      <c r="M1225">
        <v>48</v>
      </c>
      <c r="O1225">
        <v>1800</v>
      </c>
      <c r="P1225">
        <v>86400</v>
      </c>
      <c r="Q1225">
        <v>15497341</v>
      </c>
      <c r="R1225" t="str">
        <f t="shared" si="38"/>
        <v>154973</v>
      </c>
      <c r="S1225" t="str">
        <f t="shared" si="39"/>
        <v>1549</v>
      </c>
      <c r="V1225" t="s">
        <v>79</v>
      </c>
      <c r="Y1225" t="s">
        <v>2093</v>
      </c>
      <c r="Z1225">
        <v>958508</v>
      </c>
      <c r="AA1225" t="s">
        <v>2094</v>
      </c>
      <c r="AB1225" t="s">
        <v>2095</v>
      </c>
      <c r="AG1225">
        <f>VLOOKUP(F1225,TD_AJUSTE!$A$2:$D$780,3,0)</f>
        <v>0</v>
      </c>
      <c r="AH1225">
        <f>VLOOKUP(F1225,TD_AJUSTE!$A$2:$D$780,4,0)</f>
        <v>0</v>
      </c>
    </row>
    <row r="1226" spans="1:34" x14ac:dyDescent="0.25">
      <c r="A1226">
        <v>1225</v>
      </c>
      <c r="F1226" t="s">
        <v>3531</v>
      </c>
      <c r="G1226" t="s">
        <v>2129</v>
      </c>
      <c r="H1226" t="s">
        <v>2130</v>
      </c>
      <c r="I1226" t="s">
        <v>64</v>
      </c>
      <c r="L1226" t="s">
        <v>68</v>
      </c>
      <c r="M1226">
        <v>22</v>
      </c>
      <c r="O1226">
        <v>105</v>
      </c>
      <c r="P1226">
        <v>2310</v>
      </c>
      <c r="Q1226">
        <v>15497409</v>
      </c>
      <c r="R1226" t="str">
        <f t="shared" si="38"/>
        <v>154974</v>
      </c>
      <c r="S1226" t="str">
        <f t="shared" si="39"/>
        <v>1549</v>
      </c>
      <c r="V1226" t="s">
        <v>79</v>
      </c>
      <c r="Y1226" t="s">
        <v>2093</v>
      </c>
      <c r="Z1226">
        <v>958508</v>
      </c>
      <c r="AA1226" t="s">
        <v>2094</v>
      </c>
      <c r="AB1226" t="s">
        <v>2095</v>
      </c>
      <c r="AG1226">
        <f>VLOOKUP(F1226,TD_AJUSTE!$A$2:$D$780,3,0)</f>
        <v>0</v>
      </c>
      <c r="AH1226">
        <f>VLOOKUP(F1226,TD_AJUSTE!$A$2:$D$780,4,0)</f>
        <v>0</v>
      </c>
    </row>
    <row r="1227" spans="1:34" x14ac:dyDescent="0.25">
      <c r="A1227">
        <v>1226</v>
      </c>
      <c r="F1227" t="s">
        <v>3532</v>
      </c>
      <c r="G1227" t="s">
        <v>2131</v>
      </c>
      <c r="H1227" t="s">
        <v>2132</v>
      </c>
      <c r="I1227" t="s">
        <v>64</v>
      </c>
      <c r="L1227" t="s">
        <v>65</v>
      </c>
      <c r="M1227">
        <v>10</v>
      </c>
      <c r="O1227">
        <v>1210</v>
      </c>
      <c r="P1227">
        <v>12100</v>
      </c>
      <c r="Q1227">
        <v>15497359</v>
      </c>
      <c r="R1227" t="str">
        <f t="shared" si="38"/>
        <v>154973</v>
      </c>
      <c r="S1227" t="str">
        <f t="shared" si="39"/>
        <v>1549</v>
      </c>
      <c r="V1227" t="s">
        <v>79</v>
      </c>
      <c r="Y1227" t="s">
        <v>2093</v>
      </c>
      <c r="Z1227">
        <v>958508</v>
      </c>
      <c r="AA1227" t="s">
        <v>2094</v>
      </c>
      <c r="AB1227" t="s">
        <v>2095</v>
      </c>
      <c r="AG1227">
        <f>VLOOKUP(F1227,TD_AJUSTE!$A$2:$D$780,3,0)</f>
        <v>0</v>
      </c>
      <c r="AH1227">
        <f>VLOOKUP(F1227,TD_AJUSTE!$A$2:$D$780,4,0)</f>
        <v>0</v>
      </c>
    </row>
    <row r="1228" spans="1:34" x14ac:dyDescent="0.25">
      <c r="A1228">
        <v>1227</v>
      </c>
      <c r="F1228" t="s">
        <v>3531</v>
      </c>
      <c r="G1228" t="s">
        <v>2129</v>
      </c>
      <c r="H1228" t="s">
        <v>2130</v>
      </c>
      <c r="I1228" t="s">
        <v>64</v>
      </c>
      <c r="L1228" t="s">
        <v>68</v>
      </c>
      <c r="M1228">
        <v>143</v>
      </c>
      <c r="O1228">
        <v>80</v>
      </c>
      <c r="P1228">
        <v>11440</v>
      </c>
      <c r="Q1228">
        <v>15497405</v>
      </c>
      <c r="R1228" t="str">
        <f t="shared" si="38"/>
        <v>154974</v>
      </c>
      <c r="S1228" t="str">
        <f t="shared" si="39"/>
        <v>1549</v>
      </c>
      <c r="V1228" t="s">
        <v>79</v>
      </c>
      <c r="Y1228" t="s">
        <v>2093</v>
      </c>
      <c r="Z1228">
        <v>958508</v>
      </c>
      <c r="AA1228" t="s">
        <v>2094</v>
      </c>
      <c r="AB1228" t="s">
        <v>2095</v>
      </c>
      <c r="AG1228">
        <f>VLOOKUP(F1228,TD_AJUSTE!$A$2:$D$780,3,0)</f>
        <v>0</v>
      </c>
      <c r="AH1228">
        <f>VLOOKUP(F1228,TD_AJUSTE!$A$2:$D$780,4,0)</f>
        <v>0</v>
      </c>
    </row>
    <row r="1229" spans="1:34" x14ac:dyDescent="0.25">
      <c r="A1229">
        <v>1228</v>
      </c>
      <c r="F1229" t="s">
        <v>3533</v>
      </c>
      <c r="G1229" t="s">
        <v>2133</v>
      </c>
      <c r="H1229" t="s">
        <v>2133</v>
      </c>
      <c r="I1229" t="s">
        <v>64</v>
      </c>
      <c r="L1229" t="s">
        <v>65</v>
      </c>
      <c r="M1229">
        <v>56</v>
      </c>
      <c r="O1229">
        <v>188</v>
      </c>
      <c r="P1229">
        <v>10528</v>
      </c>
      <c r="Q1229">
        <v>15497378</v>
      </c>
      <c r="R1229" t="str">
        <f t="shared" si="38"/>
        <v>154973</v>
      </c>
      <c r="S1229" t="str">
        <f t="shared" si="39"/>
        <v>1549</v>
      </c>
      <c r="V1229" t="s">
        <v>79</v>
      </c>
      <c r="Y1229" t="s">
        <v>2093</v>
      </c>
      <c r="Z1229">
        <v>958508</v>
      </c>
      <c r="AA1229" t="s">
        <v>2094</v>
      </c>
      <c r="AB1229" t="s">
        <v>2095</v>
      </c>
      <c r="AG1229">
        <f>VLOOKUP(F1229,TD_AJUSTE!$A$2:$D$780,3,0)</f>
        <v>0</v>
      </c>
      <c r="AH1229">
        <f>VLOOKUP(F1229,TD_AJUSTE!$A$2:$D$780,4,0)</f>
        <v>0</v>
      </c>
    </row>
    <row r="1230" spans="1:34" x14ac:dyDescent="0.25">
      <c r="A1230">
        <v>1229</v>
      </c>
      <c r="F1230" t="s">
        <v>3105</v>
      </c>
      <c r="G1230" t="s">
        <v>2134</v>
      </c>
      <c r="H1230" t="s">
        <v>2135</v>
      </c>
      <c r="I1230" t="s">
        <v>32</v>
      </c>
      <c r="L1230" t="s">
        <v>33</v>
      </c>
      <c r="M1230">
        <v>48</v>
      </c>
      <c r="O1230">
        <v>1750</v>
      </c>
      <c r="P1230">
        <v>84000</v>
      </c>
      <c r="Q1230">
        <v>15497343</v>
      </c>
      <c r="R1230" t="str">
        <f t="shared" si="38"/>
        <v>154973</v>
      </c>
      <c r="S1230" t="str">
        <f t="shared" si="39"/>
        <v>1549</v>
      </c>
      <c r="V1230" t="s">
        <v>79</v>
      </c>
      <c r="Y1230" t="s">
        <v>2093</v>
      </c>
      <c r="Z1230">
        <v>958508</v>
      </c>
      <c r="AA1230" t="s">
        <v>2094</v>
      </c>
      <c r="AB1230" t="s">
        <v>2095</v>
      </c>
      <c r="AG1230">
        <f>VLOOKUP(F1230,TD_AJUSTE!$A$2:$D$780,3,0)</f>
        <v>0</v>
      </c>
      <c r="AH1230">
        <f>VLOOKUP(F1230,TD_AJUSTE!$A$2:$D$780,4,0)</f>
        <v>0</v>
      </c>
    </row>
    <row r="1231" spans="1:34" x14ac:dyDescent="0.25">
      <c r="A1231">
        <v>1230</v>
      </c>
      <c r="F1231" t="s">
        <v>1351</v>
      </c>
      <c r="G1231" t="s">
        <v>2114</v>
      </c>
      <c r="H1231" t="s">
        <v>2115</v>
      </c>
      <c r="I1231" t="s">
        <v>64</v>
      </c>
      <c r="L1231" t="s">
        <v>68</v>
      </c>
      <c r="M1231">
        <v>52</v>
      </c>
      <c r="O1231">
        <v>40</v>
      </c>
      <c r="P1231">
        <v>2080</v>
      </c>
      <c r="Q1231">
        <v>15497417</v>
      </c>
      <c r="R1231" t="str">
        <f t="shared" si="38"/>
        <v>154974</v>
      </c>
      <c r="S1231" t="str">
        <f t="shared" si="39"/>
        <v>1549</v>
      </c>
      <c r="V1231" t="s">
        <v>79</v>
      </c>
      <c r="Y1231" t="s">
        <v>2093</v>
      </c>
      <c r="Z1231">
        <v>958508</v>
      </c>
      <c r="AA1231" t="s">
        <v>2094</v>
      </c>
      <c r="AB1231" t="s">
        <v>2095</v>
      </c>
      <c r="AG1231" t="str">
        <f>VLOOKUP(F1231,TD_AJUSTE!$A$2:$D$780,3,0)</f>
        <v>CAMISA</v>
      </c>
      <c r="AH1231" t="str">
        <f>VLOOKUP(F1231,TD_AJUSTE!$A$2:$D$780,4,0)</f>
        <v>Uniforme</v>
      </c>
    </row>
    <row r="1232" spans="1:34" x14ac:dyDescent="0.25">
      <c r="A1232">
        <v>1231</v>
      </c>
      <c r="F1232" t="s">
        <v>3534</v>
      </c>
      <c r="G1232" t="s">
        <v>2136</v>
      </c>
      <c r="H1232" t="s">
        <v>2137</v>
      </c>
      <c r="I1232" t="s">
        <v>32</v>
      </c>
      <c r="L1232" t="s">
        <v>120</v>
      </c>
      <c r="M1232">
        <v>3</v>
      </c>
      <c r="O1232">
        <v>450</v>
      </c>
      <c r="P1232">
        <v>1350</v>
      </c>
      <c r="Q1232">
        <v>15497426</v>
      </c>
      <c r="R1232" t="str">
        <f t="shared" si="38"/>
        <v>154974</v>
      </c>
      <c r="S1232" t="str">
        <f t="shared" si="39"/>
        <v>1549</v>
      </c>
      <c r="V1232" t="s">
        <v>79</v>
      </c>
      <c r="Y1232" t="s">
        <v>2093</v>
      </c>
      <c r="Z1232">
        <v>958508</v>
      </c>
      <c r="AA1232" t="s">
        <v>2094</v>
      </c>
      <c r="AB1232" t="s">
        <v>2095</v>
      </c>
      <c r="AG1232">
        <f>VLOOKUP(F1232,TD_AJUSTE!$A$2:$D$780,3,0)</f>
        <v>0</v>
      </c>
      <c r="AH1232">
        <f>VLOOKUP(F1232,TD_AJUSTE!$A$2:$D$780,4,0)</f>
        <v>0</v>
      </c>
    </row>
    <row r="1233" spans="1:34" x14ac:dyDescent="0.25">
      <c r="A1233">
        <v>1232</v>
      </c>
      <c r="F1233" t="s">
        <v>3535</v>
      </c>
      <c r="G1233" t="s">
        <v>2138</v>
      </c>
      <c r="H1233" t="s">
        <v>2138</v>
      </c>
      <c r="I1233" t="s">
        <v>64</v>
      </c>
      <c r="L1233" t="s">
        <v>68</v>
      </c>
      <c r="M1233">
        <v>4</v>
      </c>
      <c r="O1233">
        <v>1298.05</v>
      </c>
      <c r="P1233">
        <v>5192.2</v>
      </c>
      <c r="Q1233">
        <v>15497421</v>
      </c>
      <c r="R1233" t="str">
        <f t="shared" si="38"/>
        <v>154974</v>
      </c>
      <c r="S1233" t="str">
        <f t="shared" si="39"/>
        <v>1549</v>
      </c>
      <c r="V1233" t="s">
        <v>79</v>
      </c>
      <c r="Y1233" t="s">
        <v>2093</v>
      </c>
      <c r="Z1233">
        <v>958508</v>
      </c>
      <c r="AA1233" t="s">
        <v>2094</v>
      </c>
      <c r="AB1233" t="s">
        <v>2095</v>
      </c>
      <c r="AG1233">
        <f>VLOOKUP(F1233,TD_AJUSTE!$A$2:$D$780,3,0)</f>
        <v>0</v>
      </c>
      <c r="AH1233">
        <f>VLOOKUP(F1233,TD_AJUSTE!$A$2:$D$780,4,0)</f>
        <v>0</v>
      </c>
    </row>
    <row r="1234" spans="1:34" x14ac:dyDescent="0.25">
      <c r="A1234">
        <v>1233</v>
      </c>
      <c r="F1234" t="s">
        <v>1424</v>
      </c>
      <c r="G1234" t="s">
        <v>2139</v>
      </c>
      <c r="H1234" t="s">
        <v>2140</v>
      </c>
      <c r="I1234" t="s">
        <v>32</v>
      </c>
      <c r="L1234" t="s">
        <v>33</v>
      </c>
      <c r="M1234">
        <v>72</v>
      </c>
      <c r="O1234">
        <v>2500</v>
      </c>
      <c r="P1234">
        <v>180000</v>
      </c>
      <c r="Q1234">
        <v>15497342</v>
      </c>
      <c r="R1234" t="str">
        <f t="shared" si="38"/>
        <v>154973</v>
      </c>
      <c r="S1234" t="str">
        <f t="shared" si="39"/>
        <v>1549</v>
      </c>
      <c r="V1234" t="s">
        <v>79</v>
      </c>
      <c r="Y1234" t="s">
        <v>2093</v>
      </c>
      <c r="Z1234">
        <v>958508</v>
      </c>
      <c r="AA1234" t="s">
        <v>2094</v>
      </c>
      <c r="AB1234" t="s">
        <v>2095</v>
      </c>
      <c r="AG1234">
        <f>VLOOKUP(F1234,TD_AJUSTE!$A$2:$D$780,3,0)</f>
        <v>0</v>
      </c>
      <c r="AH1234">
        <f>VLOOKUP(F1234,TD_AJUSTE!$A$2:$D$780,4,0)</f>
        <v>0</v>
      </c>
    </row>
    <row r="1235" spans="1:34" x14ac:dyDescent="0.25">
      <c r="A1235">
        <v>1234</v>
      </c>
      <c r="F1235" t="s">
        <v>586</v>
      </c>
      <c r="G1235" t="s">
        <v>586</v>
      </c>
      <c r="H1235" t="s">
        <v>587</v>
      </c>
      <c r="I1235" t="s">
        <v>32</v>
      </c>
      <c r="L1235" t="s">
        <v>33</v>
      </c>
      <c r="M1235">
        <v>12</v>
      </c>
      <c r="O1235">
        <v>1000</v>
      </c>
      <c r="P1235">
        <v>12000</v>
      </c>
      <c r="Q1235">
        <v>15497347</v>
      </c>
      <c r="R1235" t="str">
        <f t="shared" si="38"/>
        <v>154973</v>
      </c>
      <c r="S1235" t="str">
        <f t="shared" si="39"/>
        <v>1549</v>
      </c>
      <c r="V1235" t="s">
        <v>79</v>
      </c>
      <c r="Y1235" t="s">
        <v>2093</v>
      </c>
      <c r="Z1235">
        <v>958508</v>
      </c>
      <c r="AA1235" t="s">
        <v>2094</v>
      </c>
      <c r="AB1235" t="s">
        <v>2095</v>
      </c>
      <c r="AG1235" t="str">
        <f>VLOOKUP(F1235,TD_AJUSTE!$A$2:$D$780,3,0)</f>
        <v>ASSESSORIA CONTÁBIL</v>
      </c>
      <c r="AH1235" t="str">
        <f>VLOOKUP(F1235,TD_AJUSTE!$A$2:$D$780,4,0)</f>
        <v>Contábil</v>
      </c>
    </row>
    <row r="1236" spans="1:34" x14ac:dyDescent="0.25">
      <c r="A1236">
        <v>1235</v>
      </c>
      <c r="F1236" t="s">
        <v>3536</v>
      </c>
      <c r="G1236" t="s">
        <v>2141</v>
      </c>
      <c r="H1236" t="s">
        <v>2142</v>
      </c>
      <c r="I1236" t="s">
        <v>64</v>
      </c>
      <c r="L1236" t="s">
        <v>65</v>
      </c>
      <c r="M1236">
        <v>8</v>
      </c>
      <c r="O1236">
        <v>2350</v>
      </c>
      <c r="P1236">
        <v>18800</v>
      </c>
      <c r="Q1236">
        <v>15497368</v>
      </c>
      <c r="R1236" t="str">
        <f t="shared" si="38"/>
        <v>154973</v>
      </c>
      <c r="S1236" t="str">
        <f t="shared" si="39"/>
        <v>1549</v>
      </c>
      <c r="V1236" t="s">
        <v>79</v>
      </c>
      <c r="Y1236" t="s">
        <v>2093</v>
      </c>
      <c r="Z1236">
        <v>958508</v>
      </c>
      <c r="AA1236" t="s">
        <v>2094</v>
      </c>
      <c r="AB1236" t="s">
        <v>2095</v>
      </c>
      <c r="AG1236">
        <f>VLOOKUP(F1236,TD_AJUSTE!$A$2:$D$780,3,0)</f>
        <v>0</v>
      </c>
      <c r="AH1236">
        <f>VLOOKUP(F1236,TD_AJUSTE!$A$2:$D$780,4,0)</f>
        <v>0</v>
      </c>
    </row>
    <row r="1237" spans="1:34" x14ac:dyDescent="0.25">
      <c r="A1237">
        <v>1236</v>
      </c>
      <c r="F1237" t="s">
        <v>3185</v>
      </c>
      <c r="G1237" t="s">
        <v>2091</v>
      </c>
      <c r="H1237" t="s">
        <v>2092</v>
      </c>
      <c r="I1237" t="s">
        <v>64</v>
      </c>
      <c r="L1237" t="s">
        <v>68</v>
      </c>
      <c r="M1237">
        <v>304</v>
      </c>
      <c r="O1237">
        <v>210</v>
      </c>
      <c r="P1237">
        <v>63840</v>
      </c>
      <c r="Q1237">
        <v>15497412</v>
      </c>
      <c r="R1237" t="str">
        <f t="shared" si="38"/>
        <v>154974</v>
      </c>
      <c r="S1237" t="str">
        <f t="shared" si="39"/>
        <v>1549</v>
      </c>
      <c r="V1237" t="s">
        <v>79</v>
      </c>
      <c r="Y1237" t="s">
        <v>2093</v>
      </c>
      <c r="Z1237">
        <v>958508</v>
      </c>
      <c r="AA1237" t="s">
        <v>2094</v>
      </c>
      <c r="AB1237" t="s">
        <v>2095</v>
      </c>
      <c r="AG1237">
        <f>VLOOKUP(F1237,TD_AJUSTE!$A$2:$D$780,3,0)</f>
        <v>0</v>
      </c>
      <c r="AH1237">
        <f>VLOOKUP(F1237,TD_AJUSTE!$A$2:$D$780,4,0)</f>
        <v>0</v>
      </c>
    </row>
    <row r="1238" spans="1:34" x14ac:dyDescent="0.25">
      <c r="A1238">
        <v>1237</v>
      </c>
      <c r="F1238" t="s">
        <v>3107</v>
      </c>
      <c r="G1238" t="s">
        <v>2143</v>
      </c>
      <c r="H1238" t="s">
        <v>2144</v>
      </c>
      <c r="I1238" t="s">
        <v>64</v>
      </c>
      <c r="L1238" t="s">
        <v>68</v>
      </c>
      <c r="M1238">
        <v>220</v>
      </c>
      <c r="O1238">
        <v>29.78</v>
      </c>
      <c r="P1238">
        <v>6551.6</v>
      </c>
      <c r="Q1238">
        <v>15443433</v>
      </c>
      <c r="R1238" t="str">
        <f t="shared" si="38"/>
        <v>154434</v>
      </c>
      <c r="S1238" t="str">
        <f t="shared" si="39"/>
        <v>1544</v>
      </c>
      <c r="V1238" t="s">
        <v>739</v>
      </c>
      <c r="Y1238" t="s">
        <v>2145</v>
      </c>
      <c r="Z1238">
        <v>959488</v>
      </c>
      <c r="AA1238" t="s">
        <v>2146</v>
      </c>
      <c r="AB1238" t="s">
        <v>2147</v>
      </c>
      <c r="AG1238" t="str">
        <f>VLOOKUP(F1238,TD_AJUSTE!$A$2:$D$780,3,0)</f>
        <v>CAMISA</v>
      </c>
      <c r="AH1238" t="str">
        <f>VLOOKUP(F1238,TD_AJUSTE!$A$2:$D$780,4,0)</f>
        <v>UNIFORME</v>
      </c>
    </row>
    <row r="1239" spans="1:34" x14ac:dyDescent="0.25">
      <c r="A1239">
        <v>1238</v>
      </c>
      <c r="F1239" t="s">
        <v>3537</v>
      </c>
      <c r="G1239" t="s">
        <v>2148</v>
      </c>
      <c r="H1239" t="s">
        <v>2149</v>
      </c>
      <c r="I1239" t="s">
        <v>32</v>
      </c>
      <c r="L1239" t="s">
        <v>2150</v>
      </c>
      <c r="M1239">
        <v>13</v>
      </c>
      <c r="O1239">
        <v>5000</v>
      </c>
      <c r="P1239">
        <v>65000</v>
      </c>
      <c r="Q1239">
        <v>15443281</v>
      </c>
      <c r="R1239" t="str">
        <f t="shared" si="38"/>
        <v>154432</v>
      </c>
      <c r="S1239" t="str">
        <f t="shared" si="39"/>
        <v>1544</v>
      </c>
      <c r="V1239" t="s">
        <v>739</v>
      </c>
      <c r="Y1239" t="s">
        <v>2145</v>
      </c>
      <c r="Z1239">
        <v>959488</v>
      </c>
      <c r="AA1239" t="s">
        <v>2146</v>
      </c>
      <c r="AB1239" t="s">
        <v>2147</v>
      </c>
      <c r="AG1239" t="str">
        <f>VLOOKUP(F1239,TD_AJUSTE!$A$2:$D$780,3,0)</f>
        <v>COORDENADOR DE PROJETOS</v>
      </c>
      <c r="AH1239" t="str">
        <f>VLOOKUP(F1239,TD_AJUSTE!$A$2:$D$780,4,0)</f>
        <v>RECURSOS HUMANOS</v>
      </c>
    </row>
    <row r="1240" spans="1:34" x14ac:dyDescent="0.25">
      <c r="A1240">
        <v>1239</v>
      </c>
      <c r="F1240" t="s">
        <v>2252</v>
      </c>
      <c r="G1240" t="s">
        <v>2151</v>
      </c>
      <c r="H1240" t="s">
        <v>2152</v>
      </c>
      <c r="I1240" t="s">
        <v>2153</v>
      </c>
      <c r="L1240" t="s">
        <v>2154</v>
      </c>
      <c r="M1240">
        <v>52</v>
      </c>
      <c r="O1240">
        <v>2551.1999999999998</v>
      </c>
      <c r="P1240">
        <v>132662.39999999999</v>
      </c>
      <c r="Q1240">
        <v>15443385</v>
      </c>
      <c r="R1240" t="str">
        <f t="shared" si="38"/>
        <v>154433</v>
      </c>
      <c r="S1240" t="str">
        <f t="shared" si="39"/>
        <v>1544</v>
      </c>
      <c r="V1240" t="s">
        <v>739</v>
      </c>
      <c r="Y1240" t="s">
        <v>2145</v>
      </c>
      <c r="Z1240">
        <v>959488</v>
      </c>
      <c r="AA1240" t="s">
        <v>2146</v>
      </c>
      <c r="AB1240" t="s">
        <v>2147</v>
      </c>
      <c r="AG1240">
        <f>VLOOKUP(F1240,TD_AJUSTE!$A$2:$D$780,3,0)</f>
        <v>0</v>
      </c>
      <c r="AH1240">
        <f>VLOOKUP(F1240,TD_AJUSTE!$A$2:$D$780,4,0)</f>
        <v>0</v>
      </c>
    </row>
    <row r="1241" spans="1:34" x14ac:dyDescent="0.25">
      <c r="A1241">
        <v>1240</v>
      </c>
      <c r="F1241" t="s">
        <v>1401</v>
      </c>
      <c r="G1241" t="s">
        <v>2155</v>
      </c>
      <c r="H1241" t="s">
        <v>2156</v>
      </c>
      <c r="I1241" t="s">
        <v>32</v>
      </c>
      <c r="L1241" t="s">
        <v>2150</v>
      </c>
      <c r="M1241">
        <v>11</v>
      </c>
      <c r="O1241">
        <v>2500</v>
      </c>
      <c r="P1241">
        <v>27500</v>
      </c>
      <c r="Q1241">
        <v>15443288</v>
      </c>
      <c r="R1241" t="str">
        <f t="shared" si="38"/>
        <v>154432</v>
      </c>
      <c r="S1241" t="str">
        <f t="shared" si="39"/>
        <v>1544</v>
      </c>
      <c r="V1241" t="s">
        <v>739</v>
      </c>
      <c r="Y1241" t="s">
        <v>2145</v>
      </c>
      <c r="Z1241">
        <v>959488</v>
      </c>
      <c r="AA1241" t="s">
        <v>2146</v>
      </c>
      <c r="AB1241" t="s">
        <v>2147</v>
      </c>
      <c r="AG1241">
        <f>VLOOKUP(F1241,TD_AJUSTE!$A$2:$D$780,3,0)</f>
        <v>0</v>
      </c>
      <c r="AH1241">
        <f>VLOOKUP(F1241,TD_AJUSTE!$A$2:$D$780,4,0)</f>
        <v>0</v>
      </c>
    </row>
    <row r="1242" spans="1:34" x14ac:dyDescent="0.25">
      <c r="A1242">
        <v>1241</v>
      </c>
      <c r="F1242" t="s">
        <v>2157</v>
      </c>
      <c r="G1242" t="s">
        <v>2157</v>
      </c>
      <c r="H1242" t="s">
        <v>2158</v>
      </c>
      <c r="I1242" t="s">
        <v>64</v>
      </c>
      <c r="L1242" t="s">
        <v>65</v>
      </c>
      <c r="M1242">
        <v>200</v>
      </c>
      <c r="O1242">
        <v>239.04</v>
      </c>
      <c r="P1242">
        <v>47808</v>
      </c>
      <c r="Q1242">
        <v>15443423</v>
      </c>
      <c r="R1242" t="str">
        <f t="shared" si="38"/>
        <v>154434</v>
      </c>
      <c r="S1242" t="str">
        <f t="shared" si="39"/>
        <v>1544</v>
      </c>
      <c r="V1242" t="s">
        <v>739</v>
      </c>
      <c r="Y1242" t="s">
        <v>2145</v>
      </c>
      <c r="Z1242">
        <v>959488</v>
      </c>
      <c r="AA1242" t="s">
        <v>2146</v>
      </c>
      <c r="AB1242" t="s">
        <v>2147</v>
      </c>
      <c r="AG1242">
        <f>VLOOKUP(F1242,TD_AJUSTE!$A$2:$D$780,3,0)</f>
        <v>0</v>
      </c>
      <c r="AH1242">
        <f>VLOOKUP(F1242,TD_AJUSTE!$A$2:$D$780,4,0)</f>
        <v>0</v>
      </c>
    </row>
    <row r="1243" spans="1:34" x14ac:dyDescent="0.25">
      <c r="A1243">
        <v>1242</v>
      </c>
      <c r="F1243" t="s">
        <v>2252</v>
      </c>
      <c r="G1243" t="s">
        <v>2159</v>
      </c>
      <c r="H1243" t="s">
        <v>2160</v>
      </c>
      <c r="I1243" t="s">
        <v>2153</v>
      </c>
      <c r="L1243" t="s">
        <v>2154</v>
      </c>
      <c r="M1243">
        <v>66</v>
      </c>
      <c r="O1243">
        <v>1913.4</v>
      </c>
      <c r="P1243">
        <v>126284.4</v>
      </c>
      <c r="Q1243">
        <v>15443386</v>
      </c>
      <c r="R1243" t="str">
        <f t="shared" si="38"/>
        <v>154433</v>
      </c>
      <c r="S1243" t="str">
        <f t="shared" si="39"/>
        <v>1544</v>
      </c>
      <c r="V1243" t="s">
        <v>739</v>
      </c>
      <c r="Y1243" t="s">
        <v>2145</v>
      </c>
      <c r="Z1243">
        <v>959488</v>
      </c>
      <c r="AA1243" t="s">
        <v>2146</v>
      </c>
      <c r="AB1243" t="s">
        <v>2147</v>
      </c>
      <c r="AG1243">
        <f>VLOOKUP(F1243,TD_AJUSTE!$A$2:$D$780,3,0)</f>
        <v>0</v>
      </c>
      <c r="AH1243">
        <f>VLOOKUP(F1243,TD_AJUSTE!$A$2:$D$780,4,0)</f>
        <v>0</v>
      </c>
    </row>
    <row r="1244" spans="1:34" x14ac:dyDescent="0.25">
      <c r="A1244">
        <v>1243</v>
      </c>
      <c r="F1244" t="s">
        <v>3538</v>
      </c>
      <c r="G1244" t="s">
        <v>2161</v>
      </c>
      <c r="H1244" t="s">
        <v>2162</v>
      </c>
      <c r="I1244" t="s">
        <v>32</v>
      </c>
      <c r="L1244" t="s">
        <v>2150</v>
      </c>
      <c r="M1244">
        <v>352</v>
      </c>
      <c r="O1244">
        <v>1800</v>
      </c>
      <c r="P1244">
        <v>633600</v>
      </c>
      <c r="Q1244">
        <v>15443275</v>
      </c>
      <c r="R1244" t="str">
        <f t="shared" si="38"/>
        <v>154432</v>
      </c>
      <c r="S1244" t="str">
        <f t="shared" si="39"/>
        <v>1544</v>
      </c>
      <c r="V1244" t="s">
        <v>739</v>
      </c>
      <c r="Y1244" t="s">
        <v>2145</v>
      </c>
      <c r="Z1244">
        <v>959488</v>
      </c>
      <c r="AA1244" t="s">
        <v>2146</v>
      </c>
      <c r="AB1244" t="s">
        <v>2147</v>
      </c>
      <c r="AG1244">
        <f>VLOOKUP(F1244,TD_AJUSTE!$A$2:$D$780,3,0)</f>
        <v>0</v>
      </c>
      <c r="AH1244">
        <f>VLOOKUP(F1244,TD_AJUSTE!$A$2:$D$780,4,0)</f>
        <v>0</v>
      </c>
    </row>
    <row r="1245" spans="1:34" x14ac:dyDescent="0.25">
      <c r="A1245">
        <v>1244</v>
      </c>
      <c r="F1245" t="s">
        <v>2252</v>
      </c>
      <c r="G1245" t="s">
        <v>2163</v>
      </c>
      <c r="H1245" t="s">
        <v>2164</v>
      </c>
      <c r="I1245" t="s">
        <v>2153</v>
      </c>
      <c r="L1245" t="s">
        <v>2154</v>
      </c>
      <c r="M1245">
        <v>13</v>
      </c>
      <c r="O1245">
        <v>3189</v>
      </c>
      <c r="P1245">
        <v>41457</v>
      </c>
      <c r="Q1245">
        <v>15443384</v>
      </c>
      <c r="R1245" t="str">
        <f t="shared" si="38"/>
        <v>154433</v>
      </c>
      <c r="S1245" t="str">
        <f t="shared" si="39"/>
        <v>1544</v>
      </c>
      <c r="V1245" t="s">
        <v>739</v>
      </c>
      <c r="Y1245" t="s">
        <v>2145</v>
      </c>
      <c r="Z1245">
        <v>959488</v>
      </c>
      <c r="AA1245" t="s">
        <v>2146</v>
      </c>
      <c r="AB1245" t="s">
        <v>2147</v>
      </c>
      <c r="AG1245">
        <f>VLOOKUP(F1245,TD_AJUSTE!$A$2:$D$780,3,0)</f>
        <v>0</v>
      </c>
      <c r="AH1245">
        <f>VLOOKUP(F1245,TD_AJUSTE!$A$2:$D$780,4,0)</f>
        <v>0</v>
      </c>
    </row>
    <row r="1246" spans="1:34" x14ac:dyDescent="0.25">
      <c r="A1246">
        <v>1245</v>
      </c>
      <c r="F1246" t="s">
        <v>3539</v>
      </c>
      <c r="G1246" t="s">
        <v>2165</v>
      </c>
      <c r="H1246" t="s">
        <v>2166</v>
      </c>
      <c r="I1246" t="s">
        <v>32</v>
      </c>
      <c r="L1246" t="s">
        <v>2150</v>
      </c>
      <c r="M1246">
        <v>66</v>
      </c>
      <c r="O1246">
        <v>3000</v>
      </c>
      <c r="P1246">
        <v>198000</v>
      </c>
      <c r="Q1246">
        <v>15443286</v>
      </c>
      <c r="R1246" t="str">
        <f t="shared" si="38"/>
        <v>154432</v>
      </c>
      <c r="S1246" t="str">
        <f t="shared" si="39"/>
        <v>1544</v>
      </c>
      <c r="V1246" t="s">
        <v>739</v>
      </c>
      <c r="Y1246" t="s">
        <v>2145</v>
      </c>
      <c r="Z1246">
        <v>959488</v>
      </c>
      <c r="AA1246" t="s">
        <v>2146</v>
      </c>
      <c r="AB1246" t="s">
        <v>2147</v>
      </c>
      <c r="AG1246">
        <f>VLOOKUP(F1246,TD_AJUSTE!$A$2:$D$780,3,0)</f>
        <v>0</v>
      </c>
      <c r="AH1246">
        <f>VLOOKUP(F1246,TD_AJUSTE!$A$2:$D$780,4,0)</f>
        <v>0</v>
      </c>
    </row>
    <row r="1247" spans="1:34" x14ac:dyDescent="0.25">
      <c r="A1247">
        <v>1246</v>
      </c>
      <c r="F1247" t="s">
        <v>805</v>
      </c>
      <c r="G1247" t="s">
        <v>2167</v>
      </c>
      <c r="H1247" t="s">
        <v>2168</v>
      </c>
      <c r="I1247" t="s">
        <v>64</v>
      </c>
      <c r="L1247" t="s">
        <v>65</v>
      </c>
      <c r="M1247">
        <v>1600</v>
      </c>
      <c r="O1247">
        <v>3.88</v>
      </c>
      <c r="P1247">
        <v>6208</v>
      </c>
      <c r="Q1247">
        <v>15443407</v>
      </c>
      <c r="R1247" t="str">
        <f t="shared" si="38"/>
        <v>154434</v>
      </c>
      <c r="S1247" t="str">
        <f t="shared" si="39"/>
        <v>1544</v>
      </c>
      <c r="V1247" t="s">
        <v>739</v>
      </c>
      <c r="Y1247" t="s">
        <v>2145</v>
      </c>
      <c r="Z1247">
        <v>959488</v>
      </c>
      <c r="AA1247" t="s">
        <v>2146</v>
      </c>
      <c r="AB1247" t="s">
        <v>2147</v>
      </c>
      <c r="AG1247">
        <f>VLOOKUP(F1247,TD_AJUSTE!$A$2:$D$780,3,0)</f>
        <v>0</v>
      </c>
      <c r="AH1247">
        <f>VLOOKUP(F1247,TD_AJUSTE!$A$2:$D$780,4,0)</f>
        <v>0</v>
      </c>
    </row>
    <row r="1248" spans="1:34" x14ac:dyDescent="0.25">
      <c r="A1248">
        <v>1247</v>
      </c>
      <c r="F1248" t="s">
        <v>722</v>
      </c>
      <c r="G1248" t="s">
        <v>2169</v>
      </c>
      <c r="H1248" t="s">
        <v>2170</v>
      </c>
      <c r="I1248" t="s">
        <v>64</v>
      </c>
      <c r="L1248" t="s">
        <v>65</v>
      </c>
      <c r="M1248">
        <v>200</v>
      </c>
      <c r="O1248">
        <v>148.4</v>
      </c>
      <c r="P1248">
        <v>29680</v>
      </c>
      <c r="Q1248">
        <v>15443427</v>
      </c>
      <c r="R1248" t="str">
        <f t="shared" si="38"/>
        <v>154434</v>
      </c>
      <c r="S1248" t="str">
        <f t="shared" si="39"/>
        <v>1544</v>
      </c>
      <c r="V1248" t="s">
        <v>739</v>
      </c>
      <c r="Y1248" t="s">
        <v>2145</v>
      </c>
      <c r="Z1248">
        <v>959488</v>
      </c>
      <c r="AA1248" t="s">
        <v>2146</v>
      </c>
      <c r="AB1248" t="s">
        <v>2147</v>
      </c>
      <c r="AG1248">
        <f>VLOOKUP(F1248,TD_AJUSTE!$A$2:$D$780,3,0)</f>
        <v>0</v>
      </c>
      <c r="AH1248">
        <f>VLOOKUP(F1248,TD_AJUSTE!$A$2:$D$780,4,0)</f>
        <v>0</v>
      </c>
    </row>
    <row r="1249" spans="1:34" x14ac:dyDescent="0.25">
      <c r="A1249">
        <v>1248</v>
      </c>
      <c r="F1249" t="s">
        <v>3540</v>
      </c>
      <c r="G1249" t="s">
        <v>2171</v>
      </c>
      <c r="H1249" t="s">
        <v>2172</v>
      </c>
      <c r="I1249" t="s">
        <v>64</v>
      </c>
      <c r="L1249" t="s">
        <v>65</v>
      </c>
      <c r="M1249">
        <v>320</v>
      </c>
      <c r="O1249">
        <v>197.41</v>
      </c>
      <c r="P1249">
        <v>63171.199999999997</v>
      </c>
      <c r="Q1249">
        <v>15443409</v>
      </c>
      <c r="R1249" t="str">
        <f t="shared" si="38"/>
        <v>154434</v>
      </c>
      <c r="S1249" t="str">
        <f t="shared" si="39"/>
        <v>1544</v>
      </c>
      <c r="V1249" t="s">
        <v>739</v>
      </c>
      <c r="Y1249" t="s">
        <v>2145</v>
      </c>
      <c r="Z1249">
        <v>959488</v>
      </c>
      <c r="AA1249" t="s">
        <v>2146</v>
      </c>
      <c r="AB1249" t="s">
        <v>2147</v>
      </c>
      <c r="AG1249">
        <f>VLOOKUP(F1249,TD_AJUSTE!$A$2:$D$780,3,0)</f>
        <v>0</v>
      </c>
      <c r="AH1249">
        <f>VLOOKUP(F1249,TD_AJUSTE!$A$2:$D$780,4,0)</f>
        <v>0</v>
      </c>
    </row>
    <row r="1250" spans="1:34" x14ac:dyDescent="0.25">
      <c r="A1250">
        <v>1249</v>
      </c>
      <c r="F1250" t="s">
        <v>2173</v>
      </c>
      <c r="G1250" t="s">
        <v>2173</v>
      </c>
      <c r="H1250" t="s">
        <v>2174</v>
      </c>
      <c r="I1250" t="s">
        <v>64</v>
      </c>
      <c r="L1250" t="s">
        <v>65</v>
      </c>
      <c r="M1250">
        <v>216</v>
      </c>
      <c r="O1250">
        <v>84.32</v>
      </c>
      <c r="P1250">
        <v>18213.12</v>
      </c>
      <c r="Q1250">
        <v>15443402</v>
      </c>
      <c r="R1250" t="str">
        <f t="shared" si="38"/>
        <v>154434</v>
      </c>
      <c r="S1250" t="str">
        <f t="shared" si="39"/>
        <v>1544</v>
      </c>
      <c r="V1250" t="s">
        <v>739</v>
      </c>
      <c r="Y1250" t="s">
        <v>2145</v>
      </c>
      <c r="Z1250">
        <v>959488</v>
      </c>
      <c r="AA1250" t="s">
        <v>2146</v>
      </c>
      <c r="AB1250" t="s">
        <v>2147</v>
      </c>
      <c r="AG1250" t="str">
        <f>VLOOKUP(F1250,TD_AJUSTE!$A$2:$D$780,3,0)</f>
        <v>BOLA DE FUTSAL</v>
      </c>
      <c r="AH1250" t="str">
        <f>VLOOKUP(F1250,TD_AJUSTE!$A$2:$D$780,4,0)</f>
        <v>Material Esportivo</v>
      </c>
    </row>
    <row r="1251" spans="1:34" x14ac:dyDescent="0.25">
      <c r="A1251">
        <v>1250</v>
      </c>
      <c r="F1251" t="s">
        <v>3213</v>
      </c>
      <c r="G1251" t="s">
        <v>1549</v>
      </c>
      <c r="H1251" t="s">
        <v>1550</v>
      </c>
      <c r="I1251" t="s">
        <v>64</v>
      </c>
      <c r="L1251" t="s">
        <v>65</v>
      </c>
      <c r="M1251">
        <v>144</v>
      </c>
      <c r="O1251">
        <v>84.32</v>
      </c>
      <c r="P1251">
        <v>12142.08</v>
      </c>
      <c r="Q1251">
        <v>15443392</v>
      </c>
      <c r="R1251" t="str">
        <f t="shared" si="38"/>
        <v>154433</v>
      </c>
      <c r="S1251" t="str">
        <f t="shared" si="39"/>
        <v>1544</v>
      </c>
      <c r="V1251" t="s">
        <v>739</v>
      </c>
      <c r="Y1251" t="s">
        <v>2145</v>
      </c>
      <c r="Z1251">
        <v>959488</v>
      </c>
      <c r="AA1251" t="s">
        <v>2146</v>
      </c>
      <c r="AB1251" t="s">
        <v>2147</v>
      </c>
      <c r="AG1251" t="str">
        <f>VLOOKUP(F1251,TD_AJUSTE!$A$2:$D$780,3,0)</f>
        <v xml:space="preserve">BOLA DE FUTEBOL DE CAMPO </v>
      </c>
      <c r="AH1251" t="str">
        <f>VLOOKUP(F1251,TD_AJUSTE!$A$2:$D$780,4,0)</f>
        <v>Material Esportivo</v>
      </c>
    </row>
    <row r="1252" spans="1:34" x14ac:dyDescent="0.25">
      <c r="A1252">
        <v>1251</v>
      </c>
      <c r="F1252" t="s">
        <v>2705</v>
      </c>
      <c r="G1252" t="s">
        <v>2175</v>
      </c>
      <c r="H1252" t="s">
        <v>2176</v>
      </c>
      <c r="I1252" t="s">
        <v>64</v>
      </c>
      <c r="L1252" t="s">
        <v>65</v>
      </c>
      <c r="M1252">
        <v>320</v>
      </c>
      <c r="O1252">
        <v>9.86</v>
      </c>
      <c r="P1252">
        <v>3155.2</v>
      </c>
      <c r="Q1252">
        <v>15443411</v>
      </c>
      <c r="R1252" t="str">
        <f t="shared" si="38"/>
        <v>154434</v>
      </c>
      <c r="S1252" t="str">
        <f t="shared" si="39"/>
        <v>1544</v>
      </c>
      <c r="V1252" t="s">
        <v>739</v>
      </c>
      <c r="Y1252" t="s">
        <v>2145</v>
      </c>
      <c r="Z1252">
        <v>959488</v>
      </c>
      <c r="AA1252" t="s">
        <v>2146</v>
      </c>
      <c r="AB1252" t="s">
        <v>2147</v>
      </c>
      <c r="AG1252" t="str">
        <f>VLOOKUP(F1252,TD_AJUSTE!$A$2:$D$780,3,0)</f>
        <v>CORDA DE PULAR</v>
      </c>
      <c r="AH1252" t="str">
        <f>VLOOKUP(F1252,TD_AJUSTE!$A$2:$D$780,4,0)</f>
        <v>MATERIAL ESPORTIVO</v>
      </c>
    </row>
    <row r="1253" spans="1:34" x14ac:dyDescent="0.25">
      <c r="A1253">
        <v>1252</v>
      </c>
      <c r="F1253" t="s">
        <v>3102</v>
      </c>
      <c r="G1253" t="s">
        <v>2177</v>
      </c>
      <c r="H1253" t="s">
        <v>2178</v>
      </c>
      <c r="I1253" t="s">
        <v>64</v>
      </c>
      <c r="L1253" t="s">
        <v>68</v>
      </c>
      <c r="M1253">
        <v>220</v>
      </c>
      <c r="O1253">
        <v>129.85</v>
      </c>
      <c r="P1253">
        <v>28567</v>
      </c>
      <c r="Q1253">
        <v>15443436</v>
      </c>
      <c r="R1253" t="str">
        <f t="shared" si="38"/>
        <v>154434</v>
      </c>
      <c r="S1253" t="str">
        <f t="shared" si="39"/>
        <v>1544</v>
      </c>
      <c r="V1253" t="s">
        <v>739</v>
      </c>
      <c r="Y1253" t="s">
        <v>2145</v>
      </c>
      <c r="Z1253">
        <v>959488</v>
      </c>
      <c r="AA1253" t="s">
        <v>2146</v>
      </c>
      <c r="AB1253" t="s">
        <v>2147</v>
      </c>
      <c r="AG1253">
        <f>VLOOKUP(F1253,TD_AJUSTE!$A$2:$D$780,3,0)</f>
        <v>0</v>
      </c>
      <c r="AH1253">
        <f>VLOOKUP(F1253,TD_AJUSTE!$A$2:$D$780,4,0)</f>
        <v>0</v>
      </c>
    </row>
    <row r="1254" spans="1:34" x14ac:dyDescent="0.25">
      <c r="A1254">
        <v>1253</v>
      </c>
      <c r="F1254" t="s">
        <v>2252</v>
      </c>
      <c r="G1254" t="s">
        <v>2179</v>
      </c>
      <c r="H1254" t="s">
        <v>2180</v>
      </c>
      <c r="I1254" t="s">
        <v>2153</v>
      </c>
      <c r="L1254" t="s">
        <v>2154</v>
      </c>
      <c r="M1254">
        <v>352</v>
      </c>
      <c r="O1254">
        <v>829.14</v>
      </c>
      <c r="P1254">
        <v>291857.28000000003</v>
      </c>
      <c r="Q1254">
        <v>15443336</v>
      </c>
      <c r="R1254" t="str">
        <f t="shared" si="38"/>
        <v>154433</v>
      </c>
      <c r="S1254" t="str">
        <f t="shared" si="39"/>
        <v>1544</v>
      </c>
      <c r="V1254" t="s">
        <v>739</v>
      </c>
      <c r="Y1254" t="s">
        <v>2145</v>
      </c>
      <c r="Z1254">
        <v>959488</v>
      </c>
      <c r="AA1254" t="s">
        <v>2146</v>
      </c>
      <c r="AB1254" t="s">
        <v>2147</v>
      </c>
      <c r="AG1254">
        <f>VLOOKUP(F1254,TD_AJUSTE!$A$2:$D$780,3,0)</f>
        <v>0</v>
      </c>
      <c r="AH1254">
        <f>VLOOKUP(F1254,TD_AJUSTE!$A$2:$D$780,4,0)</f>
        <v>0</v>
      </c>
    </row>
    <row r="1255" spans="1:34" x14ac:dyDescent="0.25">
      <c r="A1255">
        <v>1254</v>
      </c>
      <c r="F1255" t="s">
        <v>3541</v>
      </c>
      <c r="G1255" t="s">
        <v>2181</v>
      </c>
      <c r="H1255" t="s">
        <v>2182</v>
      </c>
      <c r="I1255" t="s">
        <v>32</v>
      </c>
      <c r="L1255" t="s">
        <v>120</v>
      </c>
      <c r="M1255">
        <v>192</v>
      </c>
      <c r="O1255">
        <v>120</v>
      </c>
      <c r="P1255">
        <v>23040</v>
      </c>
      <c r="Q1255">
        <v>15443440</v>
      </c>
      <c r="R1255" t="str">
        <f t="shared" si="38"/>
        <v>154434</v>
      </c>
      <c r="S1255" t="str">
        <f t="shared" si="39"/>
        <v>1544</v>
      </c>
      <c r="V1255" t="s">
        <v>739</v>
      </c>
      <c r="Y1255" t="s">
        <v>2145</v>
      </c>
      <c r="Z1255">
        <v>959488</v>
      </c>
      <c r="AA1255" t="s">
        <v>2146</v>
      </c>
      <c r="AB1255" t="s">
        <v>2147</v>
      </c>
      <c r="AG1255">
        <f>VLOOKUP(F1255,TD_AJUSTE!$A$2:$D$780,3,0)</f>
        <v>0</v>
      </c>
      <c r="AH1255">
        <f>VLOOKUP(F1255,TD_AJUSTE!$A$2:$D$780,4,0)</f>
        <v>0</v>
      </c>
    </row>
    <row r="1256" spans="1:34" x14ac:dyDescent="0.25">
      <c r="A1256">
        <v>1255</v>
      </c>
      <c r="F1256" t="s">
        <v>3542</v>
      </c>
      <c r="G1256" t="s">
        <v>2183</v>
      </c>
      <c r="H1256" t="s">
        <v>2184</v>
      </c>
      <c r="I1256" t="s">
        <v>64</v>
      </c>
      <c r="L1256" t="s">
        <v>68</v>
      </c>
      <c r="M1256">
        <v>440</v>
      </c>
      <c r="O1256">
        <v>210.07</v>
      </c>
      <c r="P1256">
        <v>92430.8</v>
      </c>
      <c r="Q1256">
        <v>15443435</v>
      </c>
      <c r="R1256" t="str">
        <f t="shared" si="38"/>
        <v>154434</v>
      </c>
      <c r="S1256" t="str">
        <f t="shared" si="39"/>
        <v>1544</v>
      </c>
      <c r="V1256" t="s">
        <v>739</v>
      </c>
      <c r="Y1256" t="s">
        <v>2145</v>
      </c>
      <c r="Z1256">
        <v>959488</v>
      </c>
      <c r="AA1256" t="s">
        <v>2146</v>
      </c>
      <c r="AB1256" t="s">
        <v>2147</v>
      </c>
      <c r="AG1256">
        <f>VLOOKUP(F1256,TD_AJUSTE!$A$2:$D$780,3,0)</f>
        <v>0</v>
      </c>
      <c r="AH1256">
        <f>VLOOKUP(F1256,TD_AJUSTE!$A$2:$D$780,4,0)</f>
        <v>0</v>
      </c>
    </row>
    <row r="1257" spans="1:34" x14ac:dyDescent="0.25">
      <c r="A1257">
        <v>1256</v>
      </c>
      <c r="F1257" t="s">
        <v>3543</v>
      </c>
      <c r="G1257" t="s">
        <v>2185</v>
      </c>
      <c r="H1257" t="s">
        <v>2186</v>
      </c>
      <c r="I1257" t="s">
        <v>64</v>
      </c>
      <c r="L1257" t="s">
        <v>65</v>
      </c>
      <c r="M1257">
        <v>1600</v>
      </c>
      <c r="O1257">
        <v>10.92</v>
      </c>
      <c r="P1257">
        <v>17472</v>
      </c>
      <c r="Q1257">
        <v>15443406</v>
      </c>
      <c r="R1257" t="str">
        <f t="shared" si="38"/>
        <v>154434</v>
      </c>
      <c r="S1257" t="str">
        <f t="shared" si="39"/>
        <v>1544</v>
      </c>
      <c r="V1257" t="s">
        <v>739</v>
      </c>
      <c r="Y1257" t="s">
        <v>2145</v>
      </c>
      <c r="Z1257">
        <v>959488</v>
      </c>
      <c r="AA1257" t="s">
        <v>2146</v>
      </c>
      <c r="AB1257" t="s">
        <v>2147</v>
      </c>
      <c r="AG1257">
        <f>VLOOKUP(F1257,TD_AJUSTE!$A$2:$D$780,3,0)</f>
        <v>0</v>
      </c>
      <c r="AH1257">
        <f>VLOOKUP(F1257,TD_AJUSTE!$A$2:$D$780,4,0)</f>
        <v>0</v>
      </c>
    </row>
    <row r="1258" spans="1:34" x14ac:dyDescent="0.25">
      <c r="A1258">
        <v>1257</v>
      </c>
      <c r="F1258" t="s">
        <v>3544</v>
      </c>
      <c r="G1258" t="s">
        <v>2187</v>
      </c>
      <c r="H1258" t="s">
        <v>2188</v>
      </c>
      <c r="I1258" t="s">
        <v>32</v>
      </c>
      <c r="L1258" t="s">
        <v>2150</v>
      </c>
      <c r="M1258">
        <v>26</v>
      </c>
      <c r="O1258">
        <v>2500</v>
      </c>
      <c r="P1258">
        <v>65000</v>
      </c>
      <c r="Q1258">
        <v>15443291</v>
      </c>
      <c r="R1258" t="str">
        <f t="shared" si="38"/>
        <v>154432</v>
      </c>
      <c r="S1258" t="str">
        <f t="shared" si="39"/>
        <v>1544</v>
      </c>
      <c r="V1258" t="s">
        <v>739</v>
      </c>
      <c r="Y1258" t="s">
        <v>2145</v>
      </c>
      <c r="Z1258">
        <v>959488</v>
      </c>
      <c r="AA1258" t="s">
        <v>2146</v>
      </c>
      <c r="AB1258" t="s">
        <v>2147</v>
      </c>
      <c r="AG1258">
        <f>VLOOKUP(F1258,TD_AJUSTE!$A$2:$D$780,3,0)</f>
        <v>0</v>
      </c>
      <c r="AH1258">
        <f>VLOOKUP(F1258,TD_AJUSTE!$A$2:$D$780,4,0)</f>
        <v>0</v>
      </c>
    </row>
    <row r="1259" spans="1:34" x14ac:dyDescent="0.25">
      <c r="A1259">
        <v>1258</v>
      </c>
      <c r="F1259" t="s">
        <v>1413</v>
      </c>
      <c r="G1259" t="s">
        <v>2189</v>
      </c>
      <c r="H1259" t="s">
        <v>2190</v>
      </c>
      <c r="I1259" t="s">
        <v>64</v>
      </c>
      <c r="L1259" t="s">
        <v>65</v>
      </c>
      <c r="M1259">
        <v>128</v>
      </c>
      <c r="O1259">
        <v>12.45</v>
      </c>
      <c r="P1259">
        <v>1593.6</v>
      </c>
      <c r="Q1259">
        <v>15443400</v>
      </c>
      <c r="R1259" t="str">
        <f t="shared" si="38"/>
        <v>154434</v>
      </c>
      <c r="S1259" t="str">
        <f t="shared" si="39"/>
        <v>1544</v>
      </c>
      <c r="V1259" t="s">
        <v>739</v>
      </c>
      <c r="Y1259" t="s">
        <v>2145</v>
      </c>
      <c r="Z1259">
        <v>959488</v>
      </c>
      <c r="AA1259" t="s">
        <v>2146</v>
      </c>
      <c r="AB1259" t="s">
        <v>2147</v>
      </c>
      <c r="AG1259" t="str">
        <f>VLOOKUP(F1259,TD_AJUSTE!$A$2:$D$780,3,0)</f>
        <v>APITO</v>
      </c>
      <c r="AH1259" t="str">
        <f>VLOOKUP(F1259,TD_AJUSTE!$A$2:$D$780,4,0)</f>
        <v>MATERIAL ESPORTIVO</v>
      </c>
    </row>
    <row r="1260" spans="1:34" x14ac:dyDescent="0.25">
      <c r="A1260">
        <v>1259</v>
      </c>
      <c r="F1260" t="s">
        <v>2252</v>
      </c>
      <c r="G1260" t="s">
        <v>2191</v>
      </c>
      <c r="H1260" t="s">
        <v>2192</v>
      </c>
      <c r="I1260" t="s">
        <v>2153</v>
      </c>
      <c r="L1260" t="s">
        <v>2154</v>
      </c>
      <c r="M1260">
        <v>352</v>
      </c>
      <c r="O1260">
        <v>1148.04</v>
      </c>
      <c r="P1260">
        <v>404110.08000000002</v>
      </c>
      <c r="Q1260">
        <v>15443333</v>
      </c>
      <c r="R1260" t="str">
        <f t="shared" si="38"/>
        <v>154433</v>
      </c>
      <c r="S1260" t="str">
        <f t="shared" si="39"/>
        <v>1544</v>
      </c>
      <c r="V1260" t="s">
        <v>739</v>
      </c>
      <c r="Y1260" t="s">
        <v>2145</v>
      </c>
      <c r="Z1260">
        <v>959488</v>
      </c>
      <c r="AA1260" t="s">
        <v>2146</v>
      </c>
      <c r="AB1260" t="s">
        <v>2147</v>
      </c>
      <c r="AG1260">
        <f>VLOOKUP(F1260,TD_AJUSTE!$A$2:$D$780,3,0)</f>
        <v>0</v>
      </c>
      <c r="AH1260">
        <f>VLOOKUP(F1260,TD_AJUSTE!$A$2:$D$780,4,0)</f>
        <v>0</v>
      </c>
    </row>
    <row r="1261" spans="1:34" x14ac:dyDescent="0.25">
      <c r="A1261">
        <v>1260</v>
      </c>
      <c r="F1261" t="s">
        <v>3545</v>
      </c>
      <c r="G1261" t="s">
        <v>2193</v>
      </c>
      <c r="H1261" t="s">
        <v>2194</v>
      </c>
      <c r="I1261" t="s">
        <v>64</v>
      </c>
      <c r="L1261" t="s">
        <v>65</v>
      </c>
      <c r="M1261">
        <v>1600</v>
      </c>
      <c r="O1261">
        <v>6.24</v>
      </c>
      <c r="P1261">
        <v>9984</v>
      </c>
      <c r="Q1261">
        <v>15443405</v>
      </c>
      <c r="R1261" t="str">
        <f t="shared" si="38"/>
        <v>154434</v>
      </c>
      <c r="S1261" t="str">
        <f t="shared" si="39"/>
        <v>1544</v>
      </c>
      <c r="V1261" t="s">
        <v>739</v>
      </c>
      <c r="Y1261" t="s">
        <v>2145</v>
      </c>
      <c r="Z1261">
        <v>959488</v>
      </c>
      <c r="AA1261" t="s">
        <v>2146</v>
      </c>
      <c r="AB1261" t="s">
        <v>2147</v>
      </c>
      <c r="AG1261">
        <f>VLOOKUP(F1261,TD_AJUSTE!$A$2:$D$780,3,0)</f>
        <v>0</v>
      </c>
      <c r="AH1261">
        <f>VLOOKUP(F1261,TD_AJUSTE!$A$2:$D$780,4,0)</f>
        <v>0</v>
      </c>
    </row>
    <row r="1262" spans="1:34" x14ac:dyDescent="0.25">
      <c r="A1262">
        <v>1261</v>
      </c>
      <c r="F1262" t="s">
        <v>2252</v>
      </c>
      <c r="G1262" t="s">
        <v>2195</v>
      </c>
      <c r="H1262" t="s">
        <v>2196</v>
      </c>
      <c r="I1262" t="s">
        <v>2153</v>
      </c>
      <c r="L1262" t="s">
        <v>2154</v>
      </c>
      <c r="M1262">
        <v>352</v>
      </c>
      <c r="O1262">
        <v>861.03</v>
      </c>
      <c r="P1262">
        <v>303082.56</v>
      </c>
      <c r="Q1262">
        <v>15443334</v>
      </c>
      <c r="R1262" t="str">
        <f t="shared" si="38"/>
        <v>154433</v>
      </c>
      <c r="S1262" t="str">
        <f t="shared" si="39"/>
        <v>1544</v>
      </c>
      <c r="V1262" t="s">
        <v>739</v>
      </c>
      <c r="Y1262" t="s">
        <v>2145</v>
      </c>
      <c r="Z1262">
        <v>959488</v>
      </c>
      <c r="AA1262" t="s">
        <v>2146</v>
      </c>
      <c r="AB1262" t="s">
        <v>2147</v>
      </c>
      <c r="AG1262">
        <f>VLOOKUP(F1262,TD_AJUSTE!$A$2:$D$780,3,0)</f>
        <v>0</v>
      </c>
      <c r="AH1262">
        <f>VLOOKUP(F1262,TD_AJUSTE!$A$2:$D$780,4,0)</f>
        <v>0</v>
      </c>
    </row>
    <row r="1263" spans="1:34" x14ac:dyDescent="0.25">
      <c r="A1263">
        <v>1262</v>
      </c>
      <c r="F1263" t="s">
        <v>3546</v>
      </c>
      <c r="G1263" t="s">
        <v>474</v>
      </c>
      <c r="H1263" t="s">
        <v>2197</v>
      </c>
      <c r="I1263" t="s">
        <v>64</v>
      </c>
      <c r="L1263" t="s">
        <v>65</v>
      </c>
      <c r="M1263">
        <v>320</v>
      </c>
      <c r="O1263">
        <v>43.64</v>
      </c>
      <c r="P1263">
        <v>13964.8</v>
      </c>
      <c r="Q1263">
        <v>15443413</v>
      </c>
      <c r="R1263" t="str">
        <f t="shared" si="38"/>
        <v>154434</v>
      </c>
      <c r="S1263" t="str">
        <f t="shared" si="39"/>
        <v>1544</v>
      </c>
      <c r="V1263" t="s">
        <v>739</v>
      </c>
      <c r="Y1263" t="s">
        <v>2145</v>
      </c>
      <c r="Z1263">
        <v>959488</v>
      </c>
      <c r="AA1263" t="s">
        <v>2146</v>
      </c>
      <c r="AB1263" t="s">
        <v>2147</v>
      </c>
      <c r="AG1263">
        <f>VLOOKUP(F1263,TD_AJUSTE!$A$2:$D$780,3,0)</f>
        <v>0</v>
      </c>
      <c r="AH1263">
        <f>VLOOKUP(F1263,TD_AJUSTE!$A$2:$D$780,4,0)</f>
        <v>0</v>
      </c>
    </row>
    <row r="1264" spans="1:34" x14ac:dyDescent="0.25">
      <c r="A1264">
        <v>1263</v>
      </c>
      <c r="F1264" t="s">
        <v>2851</v>
      </c>
      <c r="G1264" t="s">
        <v>2198</v>
      </c>
      <c r="H1264" t="s">
        <v>2199</v>
      </c>
      <c r="I1264" t="s">
        <v>32</v>
      </c>
      <c r="L1264" t="s">
        <v>33</v>
      </c>
      <c r="M1264">
        <v>11</v>
      </c>
      <c r="O1264">
        <v>10300</v>
      </c>
      <c r="P1264">
        <v>113300</v>
      </c>
      <c r="Q1264">
        <v>15443297</v>
      </c>
      <c r="R1264" t="str">
        <f t="shared" si="38"/>
        <v>154432</v>
      </c>
      <c r="S1264" t="str">
        <f t="shared" si="39"/>
        <v>1544</v>
      </c>
      <c r="V1264" t="s">
        <v>739</v>
      </c>
      <c r="Y1264" t="s">
        <v>2145</v>
      </c>
      <c r="Z1264">
        <v>959488</v>
      </c>
      <c r="AA1264" t="s">
        <v>2146</v>
      </c>
      <c r="AB1264" t="s">
        <v>2147</v>
      </c>
      <c r="AG1264">
        <f>VLOOKUP(F1264,TD_AJUSTE!$A$2:$D$780,3,0)</f>
        <v>0</v>
      </c>
      <c r="AH1264">
        <f>VLOOKUP(F1264,TD_AJUSTE!$A$2:$D$780,4,0)</f>
        <v>0</v>
      </c>
    </row>
    <row r="1265" spans="1:34" x14ac:dyDescent="0.25">
      <c r="A1265">
        <v>1264</v>
      </c>
      <c r="F1265" t="s">
        <v>3275</v>
      </c>
      <c r="G1265" t="s">
        <v>2200</v>
      </c>
      <c r="H1265" t="s">
        <v>2201</v>
      </c>
      <c r="I1265" t="s">
        <v>32</v>
      </c>
      <c r="L1265" t="s">
        <v>120</v>
      </c>
      <c r="M1265">
        <v>192</v>
      </c>
      <c r="O1265">
        <v>91.8</v>
      </c>
      <c r="P1265">
        <v>17625.599999999999</v>
      </c>
      <c r="Q1265">
        <v>15443451</v>
      </c>
      <c r="R1265" t="str">
        <f t="shared" si="38"/>
        <v>154434</v>
      </c>
      <c r="S1265" t="str">
        <f t="shared" si="39"/>
        <v>1544</v>
      </c>
      <c r="V1265" t="s">
        <v>739</v>
      </c>
      <c r="Y1265" t="s">
        <v>2145</v>
      </c>
      <c r="Z1265">
        <v>959488</v>
      </c>
      <c r="AA1265" t="s">
        <v>2146</v>
      </c>
      <c r="AB1265" t="s">
        <v>2147</v>
      </c>
      <c r="AG1265" t="str">
        <f>VLOOKUP(F1265,TD_AJUSTE!$A$2:$D$780,3,0)</f>
        <v>BANNER</v>
      </c>
      <c r="AH1265" t="str">
        <f>VLOOKUP(F1265,TD_AJUSTE!$A$2:$D$780,4,0)</f>
        <v>Comunicação</v>
      </c>
    </row>
    <row r="1266" spans="1:34" x14ac:dyDescent="0.25">
      <c r="A1266">
        <v>1265</v>
      </c>
      <c r="F1266" t="s">
        <v>2202</v>
      </c>
      <c r="G1266" t="s">
        <v>2202</v>
      </c>
      <c r="H1266" t="s">
        <v>2203</v>
      </c>
      <c r="I1266" t="s">
        <v>64</v>
      </c>
      <c r="L1266" t="s">
        <v>65</v>
      </c>
      <c r="M1266">
        <v>320</v>
      </c>
      <c r="O1266">
        <v>47.62</v>
      </c>
      <c r="P1266">
        <v>15238.4</v>
      </c>
      <c r="Q1266">
        <v>15443408</v>
      </c>
      <c r="R1266" t="str">
        <f t="shared" si="38"/>
        <v>154434</v>
      </c>
      <c r="S1266" t="str">
        <f t="shared" si="39"/>
        <v>1544</v>
      </c>
      <c r="V1266" t="s">
        <v>739</v>
      </c>
      <c r="Y1266" t="s">
        <v>2145</v>
      </c>
      <c r="Z1266">
        <v>959488</v>
      </c>
      <c r="AA1266" t="s">
        <v>2146</v>
      </c>
      <c r="AB1266" t="s">
        <v>2147</v>
      </c>
      <c r="AG1266">
        <f>VLOOKUP(F1266,TD_AJUSTE!$A$2:$D$780,3,0)</f>
        <v>0</v>
      </c>
      <c r="AH1266">
        <f>VLOOKUP(F1266,TD_AJUSTE!$A$2:$D$780,4,0)</f>
        <v>0</v>
      </c>
    </row>
    <row r="1267" spans="1:34" x14ac:dyDescent="0.25">
      <c r="A1267">
        <v>1266</v>
      </c>
      <c r="F1267" t="s">
        <v>772</v>
      </c>
      <c r="G1267" t="s">
        <v>772</v>
      </c>
      <c r="H1267" t="s">
        <v>773</v>
      </c>
      <c r="I1267" t="s">
        <v>32</v>
      </c>
      <c r="L1267" t="s">
        <v>33</v>
      </c>
      <c r="M1267">
        <v>2</v>
      </c>
      <c r="O1267">
        <v>9735.41</v>
      </c>
      <c r="P1267">
        <v>19470.82</v>
      </c>
      <c r="Q1267">
        <v>15443298</v>
      </c>
      <c r="R1267" t="str">
        <f t="shared" si="38"/>
        <v>154432</v>
      </c>
      <c r="S1267" t="str">
        <f t="shared" si="39"/>
        <v>1544</v>
      </c>
      <c r="V1267" t="s">
        <v>739</v>
      </c>
      <c r="Y1267" t="s">
        <v>2145</v>
      </c>
      <c r="Z1267">
        <v>959488</v>
      </c>
      <c r="AA1267" t="s">
        <v>2146</v>
      </c>
      <c r="AB1267" t="s">
        <v>2147</v>
      </c>
      <c r="AG1267">
        <f>VLOOKUP(F1267,TD_AJUSTE!$A$2:$D$780,3,0)</f>
        <v>0</v>
      </c>
      <c r="AH1267">
        <f>VLOOKUP(F1267,TD_AJUSTE!$A$2:$D$780,4,0)</f>
        <v>0</v>
      </c>
    </row>
    <row r="1268" spans="1:34" x14ac:dyDescent="0.25">
      <c r="A1268">
        <v>1267</v>
      </c>
      <c r="F1268" t="s">
        <v>3397</v>
      </c>
      <c r="G1268" t="s">
        <v>2204</v>
      </c>
      <c r="H1268" t="s">
        <v>2205</v>
      </c>
      <c r="I1268" t="s">
        <v>32</v>
      </c>
      <c r="L1268" t="s">
        <v>2150</v>
      </c>
      <c r="M1268">
        <v>352</v>
      </c>
      <c r="O1268">
        <v>1350</v>
      </c>
      <c r="P1268">
        <v>475200</v>
      </c>
      <c r="Q1268">
        <v>15443278</v>
      </c>
      <c r="R1268" t="str">
        <f t="shared" si="38"/>
        <v>154432</v>
      </c>
      <c r="S1268" t="str">
        <f t="shared" si="39"/>
        <v>1544</v>
      </c>
      <c r="V1268" t="s">
        <v>739</v>
      </c>
      <c r="Y1268" t="s">
        <v>2145</v>
      </c>
      <c r="Z1268">
        <v>959488</v>
      </c>
      <c r="AA1268" t="s">
        <v>2146</v>
      </c>
      <c r="AB1268" t="s">
        <v>2147</v>
      </c>
      <c r="AG1268">
        <f>VLOOKUP(F1268,TD_AJUSTE!$A$2:$D$780,3,0)</f>
        <v>0</v>
      </c>
      <c r="AH1268">
        <f>VLOOKUP(F1268,TD_AJUSTE!$A$2:$D$780,4,0)</f>
        <v>0</v>
      </c>
    </row>
    <row r="1269" spans="1:34" x14ac:dyDescent="0.25">
      <c r="A1269">
        <v>1268</v>
      </c>
      <c r="F1269" t="s">
        <v>637</v>
      </c>
      <c r="G1269" t="s">
        <v>862</v>
      </c>
      <c r="H1269" t="s">
        <v>863</v>
      </c>
      <c r="I1269" t="s">
        <v>64</v>
      </c>
      <c r="L1269" t="s">
        <v>65</v>
      </c>
      <c r="M1269">
        <v>120</v>
      </c>
      <c r="O1269">
        <v>8.92</v>
      </c>
      <c r="P1269">
        <v>1070.4000000000001</v>
      </c>
      <c r="Q1269">
        <v>15443395</v>
      </c>
      <c r="R1269" t="str">
        <f t="shared" si="38"/>
        <v>154433</v>
      </c>
      <c r="S1269" t="str">
        <f t="shared" si="39"/>
        <v>1544</v>
      </c>
      <c r="V1269" t="s">
        <v>739</v>
      </c>
      <c r="Y1269" t="s">
        <v>2145</v>
      </c>
      <c r="Z1269">
        <v>959488</v>
      </c>
      <c r="AA1269" t="s">
        <v>2146</v>
      </c>
      <c r="AB1269" t="s">
        <v>2147</v>
      </c>
      <c r="AG1269" t="str">
        <f>VLOOKUP(F1269,TD_AJUSTE!$A$2:$D$780,3,0)</f>
        <v>BOMBA DE AR</v>
      </c>
      <c r="AH1269" t="str">
        <f>VLOOKUP(F1269,TD_AJUSTE!$A$2:$D$780,4,0)</f>
        <v>Material Esportivo</v>
      </c>
    </row>
    <row r="1270" spans="1:34" x14ac:dyDescent="0.25">
      <c r="A1270">
        <v>1269</v>
      </c>
      <c r="F1270" t="s">
        <v>2252</v>
      </c>
      <c r="G1270" t="s">
        <v>2206</v>
      </c>
      <c r="H1270" t="s">
        <v>2207</v>
      </c>
      <c r="I1270" t="s">
        <v>2153</v>
      </c>
      <c r="L1270" t="s">
        <v>2154</v>
      </c>
      <c r="M1270">
        <v>11</v>
      </c>
      <c r="O1270">
        <v>1594.5</v>
      </c>
      <c r="P1270">
        <v>17539.5</v>
      </c>
      <c r="Q1270">
        <v>15443388</v>
      </c>
      <c r="R1270" t="str">
        <f t="shared" si="38"/>
        <v>154433</v>
      </c>
      <c r="S1270" t="str">
        <f t="shared" si="39"/>
        <v>1544</v>
      </c>
      <c r="V1270" t="s">
        <v>739</v>
      </c>
      <c r="Y1270" t="s">
        <v>2145</v>
      </c>
      <c r="Z1270">
        <v>959488</v>
      </c>
      <c r="AA1270" t="s">
        <v>2146</v>
      </c>
      <c r="AB1270" t="s">
        <v>2147</v>
      </c>
      <c r="AG1270">
        <f>VLOOKUP(F1270,TD_AJUSTE!$A$2:$D$780,3,0)</f>
        <v>0</v>
      </c>
      <c r="AH1270">
        <f>VLOOKUP(F1270,TD_AJUSTE!$A$2:$D$780,4,0)</f>
        <v>0</v>
      </c>
    </row>
    <row r="1271" spans="1:34" x14ac:dyDescent="0.25">
      <c r="A1271">
        <v>1270</v>
      </c>
      <c r="F1271" t="s">
        <v>3547</v>
      </c>
      <c r="G1271" t="s">
        <v>2208</v>
      </c>
      <c r="H1271" t="s">
        <v>2209</v>
      </c>
      <c r="I1271" t="s">
        <v>32</v>
      </c>
      <c r="L1271" t="s">
        <v>120</v>
      </c>
      <c r="M1271">
        <v>32000</v>
      </c>
      <c r="O1271">
        <v>0.45</v>
      </c>
      <c r="P1271">
        <v>14400</v>
      </c>
      <c r="Q1271">
        <v>15443456</v>
      </c>
      <c r="R1271" t="str">
        <f t="shared" si="38"/>
        <v>154434</v>
      </c>
      <c r="S1271" t="str">
        <f t="shared" si="39"/>
        <v>1544</v>
      </c>
      <c r="V1271" t="s">
        <v>739</v>
      </c>
      <c r="Y1271" t="s">
        <v>2145</v>
      </c>
      <c r="Z1271">
        <v>959488</v>
      </c>
      <c r="AA1271" t="s">
        <v>2146</v>
      </c>
      <c r="AB1271" t="s">
        <v>2147</v>
      </c>
      <c r="AG1271">
        <f>VLOOKUP(F1271,TD_AJUSTE!$A$2:$D$780,3,0)</f>
        <v>0</v>
      </c>
      <c r="AH1271">
        <f>VLOOKUP(F1271,TD_AJUSTE!$A$2:$D$780,4,0)</f>
        <v>0</v>
      </c>
    </row>
    <row r="1272" spans="1:34" x14ac:dyDescent="0.25">
      <c r="A1272">
        <v>1271</v>
      </c>
      <c r="F1272" t="s">
        <v>3548</v>
      </c>
      <c r="G1272" t="s">
        <v>2210</v>
      </c>
      <c r="H1272" t="s">
        <v>2211</v>
      </c>
      <c r="I1272" t="s">
        <v>64</v>
      </c>
      <c r="L1272" t="s">
        <v>65</v>
      </c>
      <c r="M1272">
        <v>200</v>
      </c>
      <c r="O1272">
        <v>198.2</v>
      </c>
      <c r="P1272">
        <v>39640</v>
      </c>
      <c r="Q1272">
        <v>15443424</v>
      </c>
      <c r="R1272" t="str">
        <f t="shared" si="38"/>
        <v>154434</v>
      </c>
      <c r="S1272" t="str">
        <f t="shared" si="39"/>
        <v>1544</v>
      </c>
      <c r="V1272" t="s">
        <v>739</v>
      </c>
      <c r="Y1272" t="s">
        <v>2145</v>
      </c>
      <c r="Z1272">
        <v>959488</v>
      </c>
      <c r="AA1272" t="s">
        <v>2146</v>
      </c>
      <c r="AB1272" t="s">
        <v>2147</v>
      </c>
      <c r="AG1272">
        <f>VLOOKUP(F1272,TD_AJUSTE!$A$2:$D$780,3,0)</f>
        <v>0</v>
      </c>
      <c r="AH1272">
        <f>VLOOKUP(F1272,TD_AJUSTE!$A$2:$D$780,4,0)</f>
        <v>0</v>
      </c>
    </row>
    <row r="1273" spans="1:34" x14ac:dyDescent="0.25">
      <c r="A1273">
        <v>1272</v>
      </c>
      <c r="F1273" t="s">
        <v>3549</v>
      </c>
      <c r="G1273" t="s">
        <v>2212</v>
      </c>
      <c r="H1273" t="s">
        <v>2213</v>
      </c>
      <c r="I1273" t="s">
        <v>32</v>
      </c>
      <c r="L1273" t="s">
        <v>2150</v>
      </c>
      <c r="M1273">
        <v>52</v>
      </c>
      <c r="O1273">
        <v>4000</v>
      </c>
      <c r="P1273">
        <v>208000</v>
      </c>
      <c r="Q1273">
        <v>15443285</v>
      </c>
      <c r="R1273" t="str">
        <f t="shared" si="38"/>
        <v>154432</v>
      </c>
      <c r="S1273" t="str">
        <f t="shared" si="39"/>
        <v>1544</v>
      </c>
      <c r="V1273" t="s">
        <v>739</v>
      </c>
      <c r="Y1273" t="s">
        <v>2145</v>
      </c>
      <c r="Z1273">
        <v>959488</v>
      </c>
      <c r="AA1273" t="s">
        <v>2146</v>
      </c>
      <c r="AB1273" t="s">
        <v>2147</v>
      </c>
      <c r="AG1273" t="str">
        <f>VLOOKUP(F1273,TD_AJUSTE!$A$2:$D$780,3,0)</f>
        <v>COORDENADOR PEDAGÓGICO</v>
      </c>
      <c r="AH1273" t="str">
        <f>VLOOKUP(F1273,TD_AJUSTE!$A$2:$D$780,4,0)</f>
        <v>RECURSOS HUMANOS</v>
      </c>
    </row>
    <row r="1274" spans="1:34" x14ac:dyDescent="0.25">
      <c r="A1274">
        <v>1273</v>
      </c>
      <c r="F1274" t="s">
        <v>3550</v>
      </c>
      <c r="G1274" t="s">
        <v>2214</v>
      </c>
      <c r="H1274" t="s">
        <v>2215</v>
      </c>
      <c r="I1274" t="s">
        <v>64</v>
      </c>
      <c r="L1274" t="s">
        <v>65</v>
      </c>
      <c r="M1274">
        <v>200</v>
      </c>
      <c r="O1274">
        <v>159.35</v>
      </c>
      <c r="P1274">
        <v>31870</v>
      </c>
      <c r="Q1274">
        <v>15443426</v>
      </c>
      <c r="R1274" t="str">
        <f t="shared" si="38"/>
        <v>154434</v>
      </c>
      <c r="S1274" t="str">
        <f t="shared" si="39"/>
        <v>1544</v>
      </c>
      <c r="V1274" t="s">
        <v>739</v>
      </c>
      <c r="Y1274" t="s">
        <v>2145</v>
      </c>
      <c r="Z1274">
        <v>959488</v>
      </c>
      <c r="AA1274" t="s">
        <v>2146</v>
      </c>
      <c r="AB1274" t="s">
        <v>2147</v>
      </c>
      <c r="AG1274">
        <f>VLOOKUP(F1274,TD_AJUSTE!$A$2:$D$780,3,0)</f>
        <v>0</v>
      </c>
      <c r="AH1274">
        <f>VLOOKUP(F1274,TD_AJUSTE!$A$2:$D$780,4,0)</f>
        <v>0</v>
      </c>
    </row>
    <row r="1275" spans="1:34" x14ac:dyDescent="0.25">
      <c r="A1275">
        <v>1274</v>
      </c>
      <c r="F1275" t="s">
        <v>3551</v>
      </c>
      <c r="G1275" t="s">
        <v>2216</v>
      </c>
      <c r="H1275" t="s">
        <v>2217</v>
      </c>
      <c r="I1275" t="s">
        <v>64</v>
      </c>
      <c r="L1275" t="s">
        <v>65</v>
      </c>
      <c r="M1275">
        <v>200</v>
      </c>
      <c r="O1275">
        <v>129.47</v>
      </c>
      <c r="P1275">
        <v>25894</v>
      </c>
      <c r="Q1275">
        <v>15443425</v>
      </c>
      <c r="R1275" t="str">
        <f t="shared" si="38"/>
        <v>154434</v>
      </c>
      <c r="S1275" t="str">
        <f t="shared" si="39"/>
        <v>1544</v>
      </c>
      <c r="V1275" t="s">
        <v>739</v>
      </c>
      <c r="Y1275" t="s">
        <v>2145</v>
      </c>
      <c r="Z1275">
        <v>959488</v>
      </c>
      <c r="AA1275" t="s">
        <v>2146</v>
      </c>
      <c r="AB1275" t="s">
        <v>2147</v>
      </c>
      <c r="AG1275">
        <f>VLOOKUP(F1275,TD_AJUSTE!$A$2:$D$780,3,0)</f>
        <v>0</v>
      </c>
      <c r="AH1275">
        <f>VLOOKUP(F1275,TD_AJUSTE!$A$2:$D$780,4,0)</f>
        <v>0</v>
      </c>
    </row>
    <row r="1276" spans="1:34" x14ac:dyDescent="0.25">
      <c r="A1276">
        <v>1275</v>
      </c>
      <c r="F1276" t="s">
        <v>2218</v>
      </c>
      <c r="G1276" t="s">
        <v>2218</v>
      </c>
      <c r="H1276" t="s">
        <v>2219</v>
      </c>
      <c r="I1276" t="s">
        <v>64</v>
      </c>
      <c r="L1276" t="s">
        <v>65</v>
      </c>
      <c r="M1276">
        <v>24</v>
      </c>
      <c r="O1276">
        <v>79.36</v>
      </c>
      <c r="P1276">
        <v>1904.64</v>
      </c>
      <c r="Q1276">
        <v>15443394</v>
      </c>
      <c r="R1276" t="str">
        <f t="shared" si="38"/>
        <v>154433</v>
      </c>
      <c r="S1276" t="str">
        <f t="shared" si="39"/>
        <v>1544</v>
      </c>
      <c r="V1276" t="s">
        <v>739</v>
      </c>
      <c r="Y1276" t="s">
        <v>2145</v>
      </c>
      <c r="Z1276">
        <v>959488</v>
      </c>
      <c r="AA1276" t="s">
        <v>2146</v>
      </c>
      <c r="AB1276" t="s">
        <v>2147</v>
      </c>
      <c r="AG1276">
        <f>VLOOKUP(F1276,TD_AJUSTE!$A$2:$D$780,3,0)</f>
        <v>0</v>
      </c>
      <c r="AH1276">
        <f>VLOOKUP(F1276,TD_AJUSTE!$A$2:$D$780,4,0)</f>
        <v>0</v>
      </c>
    </row>
    <row r="1277" spans="1:34" x14ac:dyDescent="0.25">
      <c r="A1277">
        <v>1276</v>
      </c>
      <c r="F1277" t="s">
        <v>3430</v>
      </c>
      <c r="G1277" t="s">
        <v>2220</v>
      </c>
      <c r="H1277" t="s">
        <v>2221</v>
      </c>
      <c r="I1277" t="s">
        <v>32</v>
      </c>
      <c r="L1277" t="s">
        <v>2150</v>
      </c>
      <c r="M1277">
        <v>352</v>
      </c>
      <c r="O1277">
        <v>1300</v>
      </c>
      <c r="P1277">
        <v>457600</v>
      </c>
      <c r="Q1277">
        <v>15443280</v>
      </c>
      <c r="R1277" t="str">
        <f t="shared" si="38"/>
        <v>154432</v>
      </c>
      <c r="S1277" t="str">
        <f t="shared" si="39"/>
        <v>1544</v>
      </c>
      <c r="V1277" t="s">
        <v>739</v>
      </c>
      <c r="Y1277" t="s">
        <v>2145</v>
      </c>
      <c r="Z1277">
        <v>959488</v>
      </c>
      <c r="AA1277" t="s">
        <v>2146</v>
      </c>
      <c r="AB1277" t="s">
        <v>2147</v>
      </c>
      <c r="AG1277">
        <f>VLOOKUP(F1277,TD_AJUSTE!$A$2:$D$780,3,0)</f>
        <v>0</v>
      </c>
      <c r="AH1277">
        <f>VLOOKUP(F1277,TD_AJUSTE!$A$2:$D$780,4,0)</f>
        <v>0</v>
      </c>
    </row>
    <row r="1278" spans="1:34" x14ac:dyDescent="0.25">
      <c r="A1278">
        <v>1277</v>
      </c>
      <c r="F1278" t="s">
        <v>3552</v>
      </c>
      <c r="G1278" t="s">
        <v>2222</v>
      </c>
      <c r="H1278" t="s">
        <v>2223</v>
      </c>
      <c r="I1278" t="s">
        <v>32</v>
      </c>
      <c r="L1278" t="s">
        <v>33</v>
      </c>
      <c r="M1278">
        <v>224</v>
      </c>
      <c r="O1278">
        <v>13548</v>
      </c>
      <c r="P1278">
        <v>3034752</v>
      </c>
      <c r="Q1278">
        <v>15443294</v>
      </c>
      <c r="R1278" t="str">
        <f t="shared" si="38"/>
        <v>154432</v>
      </c>
      <c r="S1278" t="str">
        <f t="shared" si="39"/>
        <v>1544</v>
      </c>
      <c r="V1278" t="s">
        <v>739</v>
      </c>
      <c r="Y1278" t="s">
        <v>2145</v>
      </c>
      <c r="Z1278">
        <v>959488</v>
      </c>
      <c r="AA1278" t="s">
        <v>2146</v>
      </c>
      <c r="AB1278" t="s">
        <v>2147</v>
      </c>
      <c r="AG1278">
        <f>VLOOKUP(F1278,TD_AJUSTE!$A$2:$D$780,3,0)</f>
        <v>0</v>
      </c>
      <c r="AH1278">
        <f>VLOOKUP(F1278,TD_AJUSTE!$A$2:$D$780,4,0)</f>
        <v>0</v>
      </c>
    </row>
    <row r="1279" spans="1:34" x14ac:dyDescent="0.25">
      <c r="A1279">
        <v>1278</v>
      </c>
      <c r="F1279" t="s">
        <v>2224</v>
      </c>
      <c r="G1279" t="s">
        <v>2224</v>
      </c>
      <c r="H1279" t="s">
        <v>2225</v>
      </c>
      <c r="I1279" t="s">
        <v>64</v>
      </c>
      <c r="L1279" t="s">
        <v>65</v>
      </c>
      <c r="M1279">
        <v>1600</v>
      </c>
      <c r="O1279">
        <v>20.84</v>
      </c>
      <c r="P1279">
        <v>33344</v>
      </c>
      <c r="Q1279">
        <v>15443398</v>
      </c>
      <c r="R1279" t="str">
        <f t="shared" si="38"/>
        <v>154433</v>
      </c>
      <c r="S1279" t="str">
        <f t="shared" si="39"/>
        <v>1544</v>
      </c>
      <c r="V1279" t="s">
        <v>739</v>
      </c>
      <c r="Y1279" t="s">
        <v>2145</v>
      </c>
      <c r="Z1279">
        <v>959488</v>
      </c>
      <c r="AA1279" t="s">
        <v>2146</v>
      </c>
      <c r="AB1279" t="s">
        <v>2147</v>
      </c>
      <c r="AG1279">
        <f>VLOOKUP(F1279,TD_AJUSTE!$A$2:$D$780,3,0)</f>
        <v>0</v>
      </c>
      <c r="AH1279">
        <f>VLOOKUP(F1279,TD_AJUSTE!$A$2:$D$780,4,0)</f>
        <v>0</v>
      </c>
    </row>
    <row r="1280" spans="1:34" x14ac:dyDescent="0.25">
      <c r="A1280">
        <v>1279</v>
      </c>
      <c r="F1280" t="s">
        <v>2226</v>
      </c>
      <c r="G1280" t="s">
        <v>2226</v>
      </c>
      <c r="H1280" t="s">
        <v>2227</v>
      </c>
      <c r="I1280" t="s">
        <v>64</v>
      </c>
      <c r="L1280" t="s">
        <v>65</v>
      </c>
      <c r="M1280">
        <v>36</v>
      </c>
      <c r="O1280">
        <v>79.36</v>
      </c>
      <c r="P1280">
        <v>2856.96</v>
      </c>
      <c r="Q1280">
        <v>15443403</v>
      </c>
      <c r="R1280" t="str">
        <f t="shared" si="38"/>
        <v>154434</v>
      </c>
      <c r="S1280" t="str">
        <f t="shared" si="39"/>
        <v>1544</v>
      </c>
      <c r="V1280" t="s">
        <v>739</v>
      </c>
      <c r="Y1280" t="s">
        <v>2145</v>
      </c>
      <c r="Z1280">
        <v>959488</v>
      </c>
      <c r="AA1280" t="s">
        <v>2146</v>
      </c>
      <c r="AB1280" t="s">
        <v>2147</v>
      </c>
      <c r="AG1280">
        <f>VLOOKUP(F1280,TD_AJUSTE!$A$2:$D$780,3,0)</f>
        <v>0</v>
      </c>
      <c r="AH1280">
        <f>VLOOKUP(F1280,TD_AJUSTE!$A$2:$D$780,4,0)</f>
        <v>0</v>
      </c>
    </row>
    <row r="1281" spans="1:34" x14ac:dyDescent="0.25">
      <c r="A1281">
        <v>1280</v>
      </c>
      <c r="F1281" t="s">
        <v>3344</v>
      </c>
      <c r="G1281" t="s">
        <v>2228</v>
      </c>
      <c r="H1281" t="s">
        <v>2229</v>
      </c>
      <c r="I1281" t="s">
        <v>32</v>
      </c>
      <c r="L1281" t="s">
        <v>120</v>
      </c>
      <c r="M1281">
        <v>320</v>
      </c>
      <c r="O1281">
        <v>4.97</v>
      </c>
      <c r="P1281">
        <v>1589.44</v>
      </c>
      <c r="Q1281">
        <v>15443453</v>
      </c>
      <c r="R1281" t="str">
        <f t="shared" si="38"/>
        <v>154434</v>
      </c>
      <c r="S1281" t="str">
        <f t="shared" si="39"/>
        <v>1544</v>
      </c>
      <c r="V1281" t="s">
        <v>739</v>
      </c>
      <c r="Y1281" t="s">
        <v>2145</v>
      </c>
      <c r="Z1281">
        <v>959488</v>
      </c>
      <c r="AA1281" t="s">
        <v>2146</v>
      </c>
      <c r="AB1281" t="s">
        <v>2147</v>
      </c>
      <c r="AG1281" t="str">
        <f>VLOOKUP(F1281,TD_AJUSTE!$A$2:$D$780,3,0)</f>
        <v>IMPRESSÃO</v>
      </c>
      <c r="AH1281" t="str">
        <f>VLOOKUP(F1281,TD_AJUSTE!$A$2:$D$780,4,0)</f>
        <v>Comunicação</v>
      </c>
    </row>
    <row r="1282" spans="1:34" x14ac:dyDescent="0.25">
      <c r="A1282">
        <v>1281</v>
      </c>
      <c r="F1282" t="s">
        <v>3225</v>
      </c>
      <c r="G1282" t="s">
        <v>2230</v>
      </c>
      <c r="H1282" t="s">
        <v>2231</v>
      </c>
      <c r="I1282" t="s">
        <v>64</v>
      </c>
      <c r="L1282" t="s">
        <v>65</v>
      </c>
      <c r="M1282">
        <v>144</v>
      </c>
      <c r="O1282">
        <v>78.37</v>
      </c>
      <c r="P1282">
        <v>11285.28</v>
      </c>
      <c r="Q1282">
        <v>15443393</v>
      </c>
      <c r="R1282" t="str">
        <f t="shared" ref="R1282:R1345" si="40">LEFT(Q1282,6)</f>
        <v>154433</v>
      </c>
      <c r="S1282" t="str">
        <f t="shared" ref="S1282:S1345" si="41">LEFT(Q1282,4)</f>
        <v>1544</v>
      </c>
      <c r="V1282" t="s">
        <v>739</v>
      </c>
      <c r="Y1282" t="s">
        <v>2145</v>
      </c>
      <c r="Z1282">
        <v>959488</v>
      </c>
      <c r="AA1282" t="s">
        <v>2146</v>
      </c>
      <c r="AB1282" t="s">
        <v>2147</v>
      </c>
      <c r="AG1282" t="str">
        <f>VLOOKUP(F1282,TD_AJUSTE!$A$2:$D$780,3,0)</f>
        <v xml:space="preserve">BOLA DE FUTEBOL DE CAMPO </v>
      </c>
      <c r="AH1282" t="str">
        <f>VLOOKUP(F1282,TD_AJUSTE!$A$2:$D$780,4,0)</f>
        <v>Material Esportivo</v>
      </c>
    </row>
    <row r="1283" spans="1:34" x14ac:dyDescent="0.25">
      <c r="A1283">
        <v>1282</v>
      </c>
      <c r="F1283" t="s">
        <v>2232</v>
      </c>
      <c r="G1283" t="s">
        <v>2232</v>
      </c>
      <c r="H1283" t="s">
        <v>2233</v>
      </c>
      <c r="I1283" t="s">
        <v>64</v>
      </c>
      <c r="L1283" t="s">
        <v>65</v>
      </c>
      <c r="M1283">
        <v>200</v>
      </c>
      <c r="O1283">
        <v>25.89</v>
      </c>
      <c r="P1283">
        <v>5178</v>
      </c>
      <c r="Q1283">
        <v>15443428</v>
      </c>
      <c r="R1283" t="str">
        <f t="shared" si="40"/>
        <v>154434</v>
      </c>
      <c r="S1283" t="str">
        <f t="shared" si="41"/>
        <v>1544</v>
      </c>
      <c r="V1283" t="s">
        <v>739</v>
      </c>
      <c r="Y1283" t="s">
        <v>2145</v>
      </c>
      <c r="Z1283">
        <v>959488</v>
      </c>
      <c r="AA1283" t="s">
        <v>2146</v>
      </c>
      <c r="AB1283" t="s">
        <v>2147</v>
      </c>
      <c r="AG1283">
        <f>VLOOKUP(F1283,TD_AJUSTE!$A$2:$D$780,3,0)</f>
        <v>0</v>
      </c>
      <c r="AH1283">
        <f>VLOOKUP(F1283,TD_AJUSTE!$A$2:$D$780,4,0)</f>
        <v>0</v>
      </c>
    </row>
    <row r="1284" spans="1:34" x14ac:dyDescent="0.25">
      <c r="A1284">
        <v>1283</v>
      </c>
      <c r="F1284" t="s">
        <v>2252</v>
      </c>
      <c r="G1284" t="s">
        <v>2234</v>
      </c>
      <c r="H1284" t="s">
        <v>2235</v>
      </c>
      <c r="I1284" t="s">
        <v>2153</v>
      </c>
      <c r="L1284" t="s">
        <v>2154</v>
      </c>
      <c r="M1284">
        <v>26</v>
      </c>
      <c r="O1284">
        <v>1594.5</v>
      </c>
      <c r="P1284">
        <v>41457</v>
      </c>
      <c r="Q1284">
        <v>15443389</v>
      </c>
      <c r="R1284" t="str">
        <f t="shared" si="40"/>
        <v>154433</v>
      </c>
      <c r="S1284" t="str">
        <f t="shared" si="41"/>
        <v>1544</v>
      </c>
      <c r="V1284" t="s">
        <v>739</v>
      </c>
      <c r="Y1284" t="s">
        <v>2145</v>
      </c>
      <c r="Z1284">
        <v>959488</v>
      </c>
      <c r="AA1284" t="s">
        <v>2146</v>
      </c>
      <c r="AB1284" t="s">
        <v>2147</v>
      </c>
      <c r="AG1284">
        <f>VLOOKUP(F1284,TD_AJUSTE!$A$2:$D$780,3,0)</f>
        <v>0</v>
      </c>
      <c r="AH1284">
        <f>VLOOKUP(F1284,TD_AJUSTE!$A$2:$D$780,4,0)</f>
        <v>0</v>
      </c>
    </row>
    <row r="1285" spans="1:34" x14ac:dyDescent="0.25">
      <c r="A1285">
        <v>1284</v>
      </c>
      <c r="F1285" t="s">
        <v>1306</v>
      </c>
      <c r="G1285" t="s">
        <v>2236</v>
      </c>
      <c r="H1285" t="s">
        <v>2237</v>
      </c>
      <c r="I1285" t="s">
        <v>64</v>
      </c>
      <c r="L1285" t="s">
        <v>65</v>
      </c>
      <c r="M1285">
        <v>600</v>
      </c>
      <c r="O1285">
        <v>137.88999999999999</v>
      </c>
      <c r="P1285">
        <v>82734</v>
      </c>
      <c r="Q1285">
        <v>15443412</v>
      </c>
      <c r="R1285" t="str">
        <f t="shared" si="40"/>
        <v>154434</v>
      </c>
      <c r="S1285" t="str">
        <f t="shared" si="41"/>
        <v>1544</v>
      </c>
      <c r="V1285" t="s">
        <v>739</v>
      </c>
      <c r="Y1285" t="s">
        <v>2145</v>
      </c>
      <c r="Z1285">
        <v>959488</v>
      </c>
      <c r="AA1285" t="s">
        <v>2146</v>
      </c>
      <c r="AB1285" t="s">
        <v>2147</v>
      </c>
      <c r="AG1285" t="str">
        <f>VLOOKUP(F1285,TD_AJUSTE!$A$2:$D$780,3,0)</f>
        <v>TATAME</v>
      </c>
      <c r="AH1285" t="str">
        <f>VLOOKUP(F1285,TD_AJUSTE!$A$2:$D$780,4,0)</f>
        <v>Material Esportivo</v>
      </c>
    </row>
    <row r="1286" spans="1:34" x14ac:dyDescent="0.25">
      <c r="A1286">
        <v>1285</v>
      </c>
      <c r="F1286" t="s">
        <v>1901</v>
      </c>
      <c r="G1286" t="s">
        <v>2238</v>
      </c>
      <c r="H1286" t="s">
        <v>2239</v>
      </c>
      <c r="I1286" t="s">
        <v>64</v>
      </c>
      <c r="L1286" t="s">
        <v>65</v>
      </c>
      <c r="M1286">
        <v>216</v>
      </c>
      <c r="O1286">
        <v>78.37</v>
      </c>
      <c r="P1286">
        <v>16927.919999999998</v>
      </c>
      <c r="Q1286">
        <v>15443401</v>
      </c>
      <c r="R1286" t="str">
        <f t="shared" si="40"/>
        <v>154434</v>
      </c>
      <c r="S1286" t="str">
        <f t="shared" si="41"/>
        <v>1544</v>
      </c>
      <c r="V1286" t="s">
        <v>739</v>
      </c>
      <c r="Y1286" t="s">
        <v>2145</v>
      </c>
      <c r="Z1286">
        <v>959488</v>
      </c>
      <c r="AA1286" t="s">
        <v>2146</v>
      </c>
      <c r="AB1286" t="s">
        <v>2147</v>
      </c>
      <c r="AG1286" t="str">
        <f>VLOOKUP(F1286,TD_AJUSTE!$A$2:$D$780,3,0)</f>
        <v>BOLA DE FUTSAL</v>
      </c>
      <c r="AH1286" t="str">
        <f>VLOOKUP(F1286,TD_AJUSTE!$A$2:$D$780,4,0)</f>
        <v>Material Esportivo</v>
      </c>
    </row>
    <row r="1287" spans="1:34" x14ac:dyDescent="0.25">
      <c r="A1287">
        <v>1286</v>
      </c>
      <c r="F1287" t="s">
        <v>3107</v>
      </c>
      <c r="G1287" t="s">
        <v>2240</v>
      </c>
      <c r="H1287" t="s">
        <v>2241</v>
      </c>
      <c r="I1287" t="s">
        <v>64</v>
      </c>
      <c r="L1287" t="s">
        <v>68</v>
      </c>
      <c r="M1287">
        <v>6400</v>
      </c>
      <c r="O1287">
        <v>29.78</v>
      </c>
      <c r="P1287">
        <v>190592</v>
      </c>
      <c r="Q1287">
        <v>15443431</v>
      </c>
      <c r="R1287" t="str">
        <f t="shared" si="40"/>
        <v>154434</v>
      </c>
      <c r="S1287" t="str">
        <f t="shared" si="41"/>
        <v>1544</v>
      </c>
      <c r="V1287" t="s">
        <v>739</v>
      </c>
      <c r="Y1287" t="s">
        <v>2145</v>
      </c>
      <c r="Z1287">
        <v>959488</v>
      </c>
      <c r="AA1287" t="s">
        <v>2146</v>
      </c>
      <c r="AB1287" t="s">
        <v>2147</v>
      </c>
      <c r="AG1287" t="str">
        <f>VLOOKUP(F1287,TD_AJUSTE!$A$2:$D$780,3,0)</f>
        <v>CAMISA</v>
      </c>
      <c r="AH1287" t="str">
        <f>VLOOKUP(F1287,TD_AJUSTE!$A$2:$D$780,4,0)</f>
        <v>UNIFORME</v>
      </c>
    </row>
    <row r="1288" spans="1:34" x14ac:dyDescent="0.25">
      <c r="A1288">
        <v>1287</v>
      </c>
      <c r="F1288" t="s">
        <v>2242</v>
      </c>
      <c r="G1288" t="s">
        <v>2242</v>
      </c>
      <c r="H1288" t="s">
        <v>2243</v>
      </c>
      <c r="I1288" t="s">
        <v>64</v>
      </c>
      <c r="L1288" t="s">
        <v>65</v>
      </c>
      <c r="M1288">
        <v>8</v>
      </c>
      <c r="O1288">
        <v>129.59</v>
      </c>
      <c r="P1288">
        <v>1036.72</v>
      </c>
      <c r="Q1288">
        <v>15443430</v>
      </c>
      <c r="R1288" t="str">
        <f t="shared" si="40"/>
        <v>154434</v>
      </c>
      <c r="S1288" t="str">
        <f t="shared" si="41"/>
        <v>1544</v>
      </c>
      <c r="V1288" t="s">
        <v>739</v>
      </c>
      <c r="Y1288" t="s">
        <v>2145</v>
      </c>
      <c r="Z1288">
        <v>959488</v>
      </c>
      <c r="AA1288" t="s">
        <v>2146</v>
      </c>
      <c r="AB1288" t="s">
        <v>2147</v>
      </c>
      <c r="AG1288">
        <f>VLOOKUP(F1288,TD_AJUSTE!$A$2:$D$780,3,0)</f>
        <v>0</v>
      </c>
      <c r="AH1288">
        <f>VLOOKUP(F1288,TD_AJUSTE!$A$2:$D$780,4,0)</f>
        <v>0</v>
      </c>
    </row>
    <row r="1289" spans="1:34" x14ac:dyDescent="0.25">
      <c r="A1289">
        <v>1288</v>
      </c>
      <c r="F1289" t="s">
        <v>3553</v>
      </c>
      <c r="G1289" t="s">
        <v>2244</v>
      </c>
      <c r="H1289" t="s">
        <v>2245</v>
      </c>
      <c r="I1289" t="s">
        <v>64</v>
      </c>
      <c r="L1289" t="s">
        <v>65</v>
      </c>
      <c r="M1289">
        <v>240</v>
      </c>
      <c r="O1289">
        <v>3.38</v>
      </c>
      <c r="P1289">
        <v>811.2</v>
      </c>
      <c r="Q1289">
        <v>15443397</v>
      </c>
      <c r="R1289" t="str">
        <f t="shared" si="40"/>
        <v>154433</v>
      </c>
      <c r="S1289" t="str">
        <f t="shared" si="41"/>
        <v>1544</v>
      </c>
      <c r="V1289" t="s">
        <v>739</v>
      </c>
      <c r="Y1289" t="s">
        <v>2145</v>
      </c>
      <c r="Z1289">
        <v>959488</v>
      </c>
      <c r="AA1289" t="s">
        <v>2146</v>
      </c>
      <c r="AB1289" t="s">
        <v>2147</v>
      </c>
      <c r="AG1289">
        <f>VLOOKUP(F1289,TD_AJUSTE!$A$2:$D$780,3,0)</f>
        <v>0</v>
      </c>
      <c r="AH1289">
        <f>VLOOKUP(F1289,TD_AJUSTE!$A$2:$D$780,4,0)</f>
        <v>0</v>
      </c>
    </row>
    <row r="1290" spans="1:34" x14ac:dyDescent="0.25">
      <c r="A1290">
        <v>1289</v>
      </c>
      <c r="F1290" t="s">
        <v>3554</v>
      </c>
      <c r="G1290" t="s">
        <v>2246</v>
      </c>
      <c r="H1290" t="s">
        <v>2247</v>
      </c>
      <c r="I1290" t="s">
        <v>64</v>
      </c>
      <c r="L1290" t="s">
        <v>68</v>
      </c>
      <c r="M1290">
        <v>1000</v>
      </c>
      <c r="O1290">
        <v>11.94</v>
      </c>
      <c r="P1290">
        <v>11940</v>
      </c>
      <c r="Q1290">
        <v>15443437</v>
      </c>
      <c r="R1290" t="str">
        <f t="shared" si="40"/>
        <v>154434</v>
      </c>
      <c r="S1290" t="str">
        <f t="shared" si="41"/>
        <v>1544</v>
      </c>
      <c r="V1290" t="s">
        <v>739</v>
      </c>
      <c r="Y1290" t="s">
        <v>2145</v>
      </c>
      <c r="Z1290">
        <v>959488</v>
      </c>
      <c r="AA1290" t="s">
        <v>2146</v>
      </c>
      <c r="AB1290" t="s">
        <v>2147</v>
      </c>
      <c r="AG1290">
        <f>VLOOKUP(F1290,TD_AJUSTE!$A$2:$D$780,3,0)</f>
        <v>0</v>
      </c>
      <c r="AH1290">
        <f>VLOOKUP(F1290,TD_AJUSTE!$A$2:$D$780,4,0)</f>
        <v>0</v>
      </c>
    </row>
    <row r="1291" spans="1:34" x14ac:dyDescent="0.25">
      <c r="A1291">
        <v>1290</v>
      </c>
      <c r="F1291" t="s">
        <v>116</v>
      </c>
      <c r="G1291" t="s">
        <v>116</v>
      </c>
      <c r="H1291" t="s">
        <v>117</v>
      </c>
      <c r="I1291" t="s">
        <v>32</v>
      </c>
      <c r="L1291" t="s">
        <v>2248</v>
      </c>
      <c r="M1291">
        <v>14</v>
      </c>
      <c r="O1291">
        <v>4603</v>
      </c>
      <c r="P1291">
        <v>64442</v>
      </c>
      <c r="Q1291">
        <v>15385872</v>
      </c>
      <c r="R1291" t="str">
        <f t="shared" si="40"/>
        <v>153858</v>
      </c>
      <c r="S1291" t="str">
        <f t="shared" si="41"/>
        <v>1538</v>
      </c>
      <c r="V1291" t="s">
        <v>79</v>
      </c>
      <c r="Y1291" t="s">
        <v>2249</v>
      </c>
      <c r="Z1291">
        <v>957848</v>
      </c>
      <c r="AA1291" t="s">
        <v>2250</v>
      </c>
      <c r="AB1291" t="s">
        <v>2251</v>
      </c>
      <c r="AG1291" t="str">
        <f>VLOOKUP(F1291,TD_AJUSTE!$A$2:$D$780,3,0)</f>
        <v>COORDENADOR GERAL</v>
      </c>
      <c r="AH1291" t="str">
        <f>VLOOKUP(F1291,TD_AJUSTE!$A$2:$D$780,4,0)</f>
        <v>RECURSOS HUMANOS</v>
      </c>
    </row>
    <row r="1292" spans="1:34" x14ac:dyDescent="0.25">
      <c r="A1292">
        <v>1291</v>
      </c>
      <c r="F1292" t="s">
        <v>2252</v>
      </c>
      <c r="G1292" t="s">
        <v>2252</v>
      </c>
      <c r="H1292" t="s">
        <v>2253</v>
      </c>
      <c r="I1292" t="s">
        <v>50</v>
      </c>
      <c r="L1292" t="s">
        <v>1645</v>
      </c>
      <c r="M1292">
        <v>24</v>
      </c>
      <c r="O1292">
        <v>800</v>
      </c>
      <c r="P1292">
        <v>19200</v>
      </c>
      <c r="Q1292">
        <v>15385961</v>
      </c>
      <c r="R1292" t="str">
        <f t="shared" si="40"/>
        <v>153859</v>
      </c>
      <c r="S1292" t="str">
        <f t="shared" si="41"/>
        <v>1538</v>
      </c>
      <c r="V1292" t="s">
        <v>79</v>
      </c>
      <c r="Y1292" t="s">
        <v>2249</v>
      </c>
      <c r="Z1292">
        <v>957848</v>
      </c>
      <c r="AA1292" t="s">
        <v>2250</v>
      </c>
      <c r="AB1292" t="s">
        <v>2251</v>
      </c>
      <c r="AG1292">
        <f>VLOOKUP(F1292,TD_AJUSTE!$A$2:$D$780,3,0)</f>
        <v>0</v>
      </c>
      <c r="AH1292">
        <f>VLOOKUP(F1292,TD_AJUSTE!$A$2:$D$780,4,0)</f>
        <v>0</v>
      </c>
    </row>
    <row r="1293" spans="1:34" x14ac:dyDescent="0.25">
      <c r="A1293">
        <v>1292</v>
      </c>
      <c r="F1293" t="s">
        <v>1429</v>
      </c>
      <c r="G1293" t="s">
        <v>2254</v>
      </c>
      <c r="H1293" t="s">
        <v>2255</v>
      </c>
      <c r="I1293" t="s">
        <v>32</v>
      </c>
      <c r="L1293" t="s">
        <v>2248</v>
      </c>
      <c r="M1293">
        <v>192</v>
      </c>
      <c r="O1293">
        <v>1220</v>
      </c>
      <c r="P1293">
        <v>234240</v>
      </c>
      <c r="Q1293">
        <v>15385946</v>
      </c>
      <c r="R1293" t="str">
        <f t="shared" si="40"/>
        <v>153859</v>
      </c>
      <c r="S1293" t="str">
        <f t="shared" si="41"/>
        <v>1538</v>
      </c>
      <c r="V1293" t="s">
        <v>79</v>
      </c>
      <c r="Y1293" t="s">
        <v>2249</v>
      </c>
      <c r="Z1293">
        <v>957848</v>
      </c>
      <c r="AA1293" t="s">
        <v>2250</v>
      </c>
      <c r="AB1293" t="s">
        <v>2251</v>
      </c>
      <c r="AG1293" t="str">
        <f>VLOOKUP(F1293,TD_AJUSTE!$A$2:$D$780,3,0)</f>
        <v>MONITOR</v>
      </c>
      <c r="AH1293" t="str">
        <f>VLOOKUP(F1293,TD_AJUSTE!$A$2:$D$780,4,0)</f>
        <v>Recursos Humanos</v>
      </c>
    </row>
    <row r="1294" spans="1:34" x14ac:dyDescent="0.25">
      <c r="A1294">
        <v>1293</v>
      </c>
      <c r="F1294" t="s">
        <v>3555</v>
      </c>
      <c r="G1294" t="s">
        <v>2256</v>
      </c>
      <c r="H1294" t="s">
        <v>2257</v>
      </c>
      <c r="I1294" t="s">
        <v>32</v>
      </c>
      <c r="L1294" t="s">
        <v>2248</v>
      </c>
      <c r="M1294">
        <v>24</v>
      </c>
      <c r="O1294">
        <v>4000</v>
      </c>
      <c r="P1294">
        <v>96000</v>
      </c>
      <c r="Q1294">
        <v>15385901</v>
      </c>
      <c r="R1294" t="str">
        <f t="shared" si="40"/>
        <v>153859</v>
      </c>
      <c r="S1294" t="str">
        <f t="shared" si="41"/>
        <v>1538</v>
      </c>
      <c r="V1294" t="s">
        <v>79</v>
      </c>
      <c r="Y1294" t="s">
        <v>2249</v>
      </c>
      <c r="Z1294">
        <v>957848</v>
      </c>
      <c r="AA1294" t="s">
        <v>2250</v>
      </c>
      <c r="AB1294" t="s">
        <v>2251</v>
      </c>
      <c r="AG1294">
        <f>VLOOKUP(F1294,TD_AJUSTE!$A$2:$D$780,3,0)</f>
        <v>0</v>
      </c>
      <c r="AH1294">
        <f>VLOOKUP(F1294,TD_AJUSTE!$A$2:$D$780,4,0)</f>
        <v>0</v>
      </c>
    </row>
    <row r="1295" spans="1:34" x14ac:dyDescent="0.25">
      <c r="A1295">
        <v>1294</v>
      </c>
      <c r="F1295" t="s">
        <v>2258</v>
      </c>
      <c r="G1295" t="s">
        <v>2258</v>
      </c>
      <c r="H1295" t="s">
        <v>45</v>
      </c>
      <c r="I1295" t="s">
        <v>32</v>
      </c>
      <c r="L1295" t="s">
        <v>2248</v>
      </c>
      <c r="M1295">
        <v>192</v>
      </c>
      <c r="O1295">
        <v>2400</v>
      </c>
      <c r="P1295">
        <v>460800</v>
      </c>
      <c r="Q1295">
        <v>15385909</v>
      </c>
      <c r="R1295" t="str">
        <f t="shared" si="40"/>
        <v>153859</v>
      </c>
      <c r="S1295" t="str">
        <f t="shared" si="41"/>
        <v>1538</v>
      </c>
      <c r="V1295" t="s">
        <v>79</v>
      </c>
      <c r="Y1295" t="s">
        <v>2249</v>
      </c>
      <c r="Z1295">
        <v>957848</v>
      </c>
      <c r="AA1295" t="s">
        <v>2250</v>
      </c>
      <c r="AB1295" t="s">
        <v>2251</v>
      </c>
      <c r="AG1295">
        <f>VLOOKUP(F1295,TD_AJUSTE!$A$2:$D$780,3,0)</f>
        <v>0</v>
      </c>
      <c r="AH1295">
        <f>VLOOKUP(F1295,TD_AJUSTE!$A$2:$D$780,4,0)</f>
        <v>0</v>
      </c>
    </row>
    <row r="1296" spans="1:34" x14ac:dyDescent="0.25">
      <c r="A1296">
        <v>1295</v>
      </c>
      <c r="F1296" t="s">
        <v>1018</v>
      </c>
      <c r="G1296" t="s">
        <v>2259</v>
      </c>
      <c r="H1296" t="s">
        <v>2260</v>
      </c>
      <c r="I1296" t="s">
        <v>64</v>
      </c>
      <c r="L1296" t="s">
        <v>68</v>
      </c>
      <c r="M1296">
        <v>1150</v>
      </c>
      <c r="O1296">
        <v>253</v>
      </c>
      <c r="P1296">
        <v>290950</v>
      </c>
      <c r="Q1296">
        <v>15386002</v>
      </c>
      <c r="R1296" t="str">
        <f t="shared" si="40"/>
        <v>153860</v>
      </c>
      <c r="S1296" t="str">
        <f t="shared" si="41"/>
        <v>1538</v>
      </c>
      <c r="V1296" t="s">
        <v>79</v>
      </c>
      <c r="Y1296" t="s">
        <v>2249</v>
      </c>
      <c r="Z1296">
        <v>957848</v>
      </c>
      <c r="AA1296" t="s">
        <v>2250</v>
      </c>
      <c r="AB1296" t="s">
        <v>2251</v>
      </c>
      <c r="AG1296">
        <f>VLOOKUP(F1296,TD_AJUSTE!$A$2:$D$780,3,0)</f>
        <v>0</v>
      </c>
      <c r="AH1296">
        <f>VLOOKUP(F1296,TD_AJUSTE!$A$2:$D$780,4,0)</f>
        <v>0</v>
      </c>
    </row>
    <row r="1297" spans="1:34" x14ac:dyDescent="0.25">
      <c r="A1297">
        <v>1296</v>
      </c>
      <c r="F1297" t="s">
        <v>586</v>
      </c>
      <c r="G1297" t="s">
        <v>586</v>
      </c>
      <c r="H1297" t="s">
        <v>2261</v>
      </c>
      <c r="I1297" t="s">
        <v>32</v>
      </c>
      <c r="L1297" t="s">
        <v>33</v>
      </c>
      <c r="M1297">
        <v>14</v>
      </c>
      <c r="O1297">
        <v>2172.4</v>
      </c>
      <c r="P1297">
        <v>30413.599999999999</v>
      </c>
      <c r="Q1297">
        <v>15385952</v>
      </c>
      <c r="R1297" t="str">
        <f t="shared" si="40"/>
        <v>153859</v>
      </c>
      <c r="S1297" t="str">
        <f t="shared" si="41"/>
        <v>1538</v>
      </c>
      <c r="V1297" t="s">
        <v>79</v>
      </c>
      <c r="Y1297" t="s">
        <v>2249</v>
      </c>
      <c r="Z1297">
        <v>957848</v>
      </c>
      <c r="AA1297" t="s">
        <v>2250</v>
      </c>
      <c r="AB1297" t="s">
        <v>2251</v>
      </c>
      <c r="AG1297" t="str">
        <f>VLOOKUP(F1297,TD_AJUSTE!$A$2:$D$780,3,0)</f>
        <v>ASSESSORIA CONTÁBIL</v>
      </c>
      <c r="AH1297" t="str">
        <f>VLOOKUP(F1297,TD_AJUSTE!$A$2:$D$780,4,0)</f>
        <v>Contábil</v>
      </c>
    </row>
    <row r="1298" spans="1:34" x14ac:dyDescent="0.25">
      <c r="A1298">
        <v>1297</v>
      </c>
      <c r="F1298" t="s">
        <v>2252</v>
      </c>
      <c r="G1298" t="s">
        <v>2252</v>
      </c>
      <c r="H1298" t="s">
        <v>2253</v>
      </c>
      <c r="I1298" t="s">
        <v>50</v>
      </c>
      <c r="L1298" t="s">
        <v>1645</v>
      </c>
      <c r="M1298">
        <v>192</v>
      </c>
      <c r="O1298">
        <v>244</v>
      </c>
      <c r="P1298">
        <v>46848</v>
      </c>
      <c r="Q1298">
        <v>15385986</v>
      </c>
      <c r="R1298" t="str">
        <f t="shared" si="40"/>
        <v>153859</v>
      </c>
      <c r="S1298" t="str">
        <f t="shared" si="41"/>
        <v>1538</v>
      </c>
      <c r="V1298" t="s">
        <v>79</v>
      </c>
      <c r="Y1298" t="s">
        <v>2249</v>
      </c>
      <c r="Z1298">
        <v>957848</v>
      </c>
      <c r="AA1298" t="s">
        <v>2250</v>
      </c>
      <c r="AB1298" t="s">
        <v>2251</v>
      </c>
      <c r="AG1298">
        <f>VLOOKUP(F1298,TD_AJUSTE!$A$2:$D$780,3,0)</f>
        <v>0</v>
      </c>
      <c r="AH1298">
        <f>VLOOKUP(F1298,TD_AJUSTE!$A$2:$D$780,4,0)</f>
        <v>0</v>
      </c>
    </row>
    <row r="1299" spans="1:34" x14ac:dyDescent="0.25">
      <c r="A1299">
        <v>1298</v>
      </c>
      <c r="F1299" t="s">
        <v>3556</v>
      </c>
      <c r="G1299" t="s">
        <v>2262</v>
      </c>
      <c r="H1299" t="s">
        <v>2263</v>
      </c>
      <c r="I1299" t="s">
        <v>64</v>
      </c>
      <c r="L1299" t="s">
        <v>68</v>
      </c>
      <c r="M1299">
        <v>1150</v>
      </c>
      <c r="O1299">
        <v>39.799999999999997</v>
      </c>
      <c r="P1299">
        <v>45770</v>
      </c>
      <c r="Q1299">
        <v>15386004</v>
      </c>
      <c r="R1299" t="str">
        <f t="shared" si="40"/>
        <v>153860</v>
      </c>
      <c r="S1299" t="str">
        <f t="shared" si="41"/>
        <v>1538</v>
      </c>
      <c r="V1299" t="s">
        <v>79</v>
      </c>
      <c r="Y1299" t="s">
        <v>2249</v>
      </c>
      <c r="Z1299">
        <v>957848</v>
      </c>
      <c r="AA1299" t="s">
        <v>2250</v>
      </c>
      <c r="AB1299" t="s">
        <v>2251</v>
      </c>
      <c r="AG1299">
        <f>VLOOKUP(F1299,TD_AJUSTE!$A$2:$D$780,3,0)</f>
        <v>0</v>
      </c>
      <c r="AH1299">
        <f>VLOOKUP(F1299,TD_AJUSTE!$A$2:$D$780,4,0)</f>
        <v>0</v>
      </c>
    </row>
    <row r="1300" spans="1:34" x14ac:dyDescent="0.25">
      <c r="A1300">
        <v>1299</v>
      </c>
      <c r="F1300" t="s">
        <v>2252</v>
      </c>
      <c r="G1300" t="s">
        <v>2252</v>
      </c>
      <c r="H1300" t="s">
        <v>2253</v>
      </c>
      <c r="I1300" t="s">
        <v>50</v>
      </c>
      <c r="L1300" t="s">
        <v>1645</v>
      </c>
      <c r="M1300">
        <v>14</v>
      </c>
      <c r="O1300">
        <v>920.6</v>
      </c>
      <c r="P1300">
        <v>12888.4</v>
      </c>
      <c r="Q1300">
        <v>15385958</v>
      </c>
      <c r="R1300" t="str">
        <f t="shared" si="40"/>
        <v>153859</v>
      </c>
      <c r="S1300" t="str">
        <f t="shared" si="41"/>
        <v>1538</v>
      </c>
      <c r="V1300" t="s">
        <v>79</v>
      </c>
      <c r="Y1300" t="s">
        <v>2249</v>
      </c>
      <c r="Z1300">
        <v>957848</v>
      </c>
      <c r="AA1300" t="s">
        <v>2250</v>
      </c>
      <c r="AB1300" t="s">
        <v>2251</v>
      </c>
      <c r="AG1300">
        <f>VLOOKUP(F1300,TD_AJUSTE!$A$2:$D$780,3,0)</f>
        <v>0</v>
      </c>
      <c r="AH1300">
        <f>VLOOKUP(F1300,TD_AJUSTE!$A$2:$D$780,4,0)</f>
        <v>0</v>
      </c>
    </row>
    <row r="1301" spans="1:34" x14ac:dyDescent="0.25">
      <c r="A1301">
        <v>1300</v>
      </c>
      <c r="F1301" t="s">
        <v>1306</v>
      </c>
      <c r="G1301" t="s">
        <v>2264</v>
      </c>
      <c r="H1301" t="s">
        <v>2265</v>
      </c>
      <c r="I1301" t="s">
        <v>64</v>
      </c>
      <c r="L1301" t="s">
        <v>65</v>
      </c>
      <c r="M1301">
        <v>810</v>
      </c>
      <c r="O1301">
        <v>103</v>
      </c>
      <c r="P1301">
        <v>83430</v>
      </c>
      <c r="Q1301">
        <v>15385999</v>
      </c>
      <c r="R1301" t="str">
        <f t="shared" si="40"/>
        <v>153859</v>
      </c>
      <c r="S1301" t="str">
        <f t="shared" si="41"/>
        <v>1538</v>
      </c>
      <c r="V1301" t="s">
        <v>79</v>
      </c>
      <c r="Y1301" t="s">
        <v>2249</v>
      </c>
      <c r="Z1301">
        <v>957848</v>
      </c>
      <c r="AA1301" t="s">
        <v>2250</v>
      </c>
      <c r="AB1301" t="s">
        <v>2251</v>
      </c>
      <c r="AG1301" t="str">
        <f>VLOOKUP(F1301,TD_AJUSTE!$A$2:$D$780,3,0)</f>
        <v>TATAME</v>
      </c>
      <c r="AH1301" t="str">
        <f>VLOOKUP(F1301,TD_AJUSTE!$A$2:$D$780,4,0)</f>
        <v>Material Esportivo</v>
      </c>
    </row>
    <row r="1302" spans="1:34" x14ac:dyDescent="0.25">
      <c r="A1302">
        <v>1301</v>
      </c>
      <c r="F1302" t="s">
        <v>2266</v>
      </c>
      <c r="G1302" t="s">
        <v>2266</v>
      </c>
      <c r="H1302" t="s">
        <v>2267</v>
      </c>
      <c r="I1302" t="s">
        <v>32</v>
      </c>
      <c r="L1302" t="s">
        <v>120</v>
      </c>
      <c r="M1302">
        <v>16</v>
      </c>
      <c r="O1302">
        <v>175</v>
      </c>
      <c r="P1302">
        <v>2800</v>
      </c>
      <c r="Q1302">
        <v>15385994</v>
      </c>
      <c r="R1302" t="str">
        <f t="shared" si="40"/>
        <v>153859</v>
      </c>
      <c r="S1302" t="str">
        <f t="shared" si="41"/>
        <v>1538</v>
      </c>
      <c r="V1302" t="s">
        <v>79</v>
      </c>
      <c r="Y1302" t="s">
        <v>2249</v>
      </c>
      <c r="Z1302">
        <v>957848</v>
      </c>
      <c r="AA1302" t="s">
        <v>2250</v>
      </c>
      <c r="AB1302" t="s">
        <v>2251</v>
      </c>
      <c r="AG1302">
        <f>VLOOKUP(F1302,TD_AJUSTE!$A$2:$D$780,3,0)</f>
        <v>0</v>
      </c>
      <c r="AH1302">
        <f>VLOOKUP(F1302,TD_AJUSTE!$A$2:$D$780,4,0)</f>
        <v>0</v>
      </c>
    </row>
    <row r="1303" spans="1:34" x14ac:dyDescent="0.25">
      <c r="A1303">
        <v>1302</v>
      </c>
      <c r="F1303" t="s">
        <v>2252</v>
      </c>
      <c r="G1303" t="s">
        <v>2252</v>
      </c>
      <c r="H1303" t="s">
        <v>2253</v>
      </c>
      <c r="I1303" t="s">
        <v>50</v>
      </c>
      <c r="L1303" t="s">
        <v>1645</v>
      </c>
      <c r="M1303">
        <v>192</v>
      </c>
      <c r="O1303">
        <v>480</v>
      </c>
      <c r="P1303">
        <v>92160</v>
      </c>
      <c r="Q1303">
        <v>15385965</v>
      </c>
      <c r="R1303" t="str">
        <f t="shared" si="40"/>
        <v>153859</v>
      </c>
      <c r="S1303" t="str">
        <f t="shared" si="41"/>
        <v>1538</v>
      </c>
      <c r="V1303" t="s">
        <v>79</v>
      </c>
      <c r="Y1303" t="s">
        <v>2249</v>
      </c>
      <c r="Z1303">
        <v>957848</v>
      </c>
      <c r="AA1303" t="s">
        <v>2250</v>
      </c>
      <c r="AB1303" t="s">
        <v>2251</v>
      </c>
      <c r="AG1303">
        <f>VLOOKUP(F1303,TD_AJUSTE!$A$2:$D$780,3,0)</f>
        <v>0</v>
      </c>
      <c r="AH1303">
        <f>VLOOKUP(F1303,TD_AJUSTE!$A$2:$D$780,4,0)</f>
        <v>0</v>
      </c>
    </row>
    <row r="1304" spans="1:34" x14ac:dyDescent="0.25">
      <c r="A1304">
        <v>1303</v>
      </c>
      <c r="F1304" t="s">
        <v>3087</v>
      </c>
      <c r="G1304" t="s">
        <v>2268</v>
      </c>
      <c r="H1304" t="s">
        <v>2269</v>
      </c>
      <c r="I1304" t="s">
        <v>32</v>
      </c>
      <c r="L1304" t="s">
        <v>746</v>
      </c>
      <c r="M1304">
        <v>1</v>
      </c>
      <c r="O1304">
        <v>404000</v>
      </c>
      <c r="P1304">
        <v>404000</v>
      </c>
      <c r="Q1304">
        <v>15435590</v>
      </c>
      <c r="R1304" t="str">
        <f t="shared" si="40"/>
        <v>154355</v>
      </c>
      <c r="S1304" t="str">
        <f t="shared" si="41"/>
        <v>1543</v>
      </c>
      <c r="V1304" t="s">
        <v>1673</v>
      </c>
      <c r="Y1304" t="s">
        <v>2270</v>
      </c>
      <c r="Z1304">
        <v>959546</v>
      </c>
      <c r="AA1304" t="s">
        <v>2090</v>
      </c>
      <c r="AB1304" t="s">
        <v>2271</v>
      </c>
      <c r="AG1304" t="str">
        <f>VLOOKUP(F1304,TD_AJUSTE!$A$2:$D$780,3,0)</f>
        <v>ERRO</v>
      </c>
      <c r="AH1304">
        <f>VLOOKUP(F1304,TD_AJUSTE!$A$2:$D$780,4,0)</f>
        <v>0</v>
      </c>
    </row>
    <row r="1305" spans="1:34" x14ac:dyDescent="0.25">
      <c r="A1305">
        <v>1304</v>
      </c>
      <c r="F1305" t="s">
        <v>3090</v>
      </c>
      <c r="G1305" t="s">
        <v>75</v>
      </c>
      <c r="H1305" t="s">
        <v>75</v>
      </c>
      <c r="I1305" t="s">
        <v>75</v>
      </c>
      <c r="L1305" t="s">
        <v>75</v>
      </c>
      <c r="M1305">
        <v>0</v>
      </c>
      <c r="O1305">
        <v>0</v>
      </c>
      <c r="P1305">
        <v>0</v>
      </c>
      <c r="Q1305">
        <v>0</v>
      </c>
      <c r="R1305" t="str">
        <f t="shared" si="40"/>
        <v>0</v>
      </c>
      <c r="S1305" t="str">
        <f t="shared" si="41"/>
        <v>0</v>
      </c>
      <c r="V1305" t="s">
        <v>407</v>
      </c>
      <c r="Y1305" t="s">
        <v>2272</v>
      </c>
      <c r="Z1305">
        <v>960490</v>
      </c>
      <c r="AA1305" t="s">
        <v>2273</v>
      </c>
      <c r="AB1305" t="s">
        <v>2274</v>
      </c>
      <c r="AG1305" t="str">
        <f>VLOOKUP(F1305,TD_AJUSTE!$A$2:$D$780,3,0)</f>
        <v>VAZIO</v>
      </c>
      <c r="AH1305">
        <f>VLOOKUP(F1305,TD_AJUSTE!$A$2:$D$780,4,0)</f>
        <v>0</v>
      </c>
    </row>
    <row r="1306" spans="1:34" x14ac:dyDescent="0.25">
      <c r="A1306">
        <v>1305</v>
      </c>
      <c r="F1306" t="s">
        <v>3087</v>
      </c>
      <c r="G1306" t="s">
        <v>2275</v>
      </c>
      <c r="H1306" t="s">
        <v>2276</v>
      </c>
      <c r="I1306" t="s">
        <v>64</v>
      </c>
      <c r="L1306" t="s">
        <v>102</v>
      </c>
      <c r="M1306">
        <v>1</v>
      </c>
      <c r="O1306">
        <v>300000</v>
      </c>
      <c r="P1306">
        <v>300000</v>
      </c>
      <c r="Q1306">
        <v>15238849</v>
      </c>
      <c r="R1306" t="str">
        <f t="shared" si="40"/>
        <v>152388</v>
      </c>
      <c r="S1306" t="str">
        <f t="shared" si="41"/>
        <v>1523</v>
      </c>
      <c r="V1306" t="s">
        <v>407</v>
      </c>
      <c r="Y1306" t="s">
        <v>2277</v>
      </c>
      <c r="Z1306">
        <v>958398</v>
      </c>
      <c r="AA1306" t="s">
        <v>2278</v>
      </c>
      <c r="AB1306" t="s">
        <v>2279</v>
      </c>
      <c r="AG1306" t="str">
        <f>VLOOKUP(F1306,TD_AJUSTE!$A$2:$D$780,3,0)</f>
        <v>ERRO</v>
      </c>
      <c r="AH1306">
        <f>VLOOKUP(F1306,TD_AJUSTE!$A$2:$D$780,4,0)</f>
        <v>0</v>
      </c>
    </row>
    <row r="1307" spans="1:34" x14ac:dyDescent="0.25">
      <c r="A1307">
        <v>1306</v>
      </c>
      <c r="F1307" t="s">
        <v>3557</v>
      </c>
      <c r="G1307" t="s">
        <v>2280</v>
      </c>
      <c r="H1307" t="s">
        <v>2281</v>
      </c>
      <c r="I1307" t="s">
        <v>64</v>
      </c>
      <c r="L1307" t="s">
        <v>1930</v>
      </c>
      <c r="M1307">
        <v>3</v>
      </c>
      <c r="O1307">
        <v>67333.33</v>
      </c>
      <c r="P1307">
        <v>202000</v>
      </c>
      <c r="Q1307">
        <v>15379189</v>
      </c>
      <c r="R1307" t="str">
        <f t="shared" si="40"/>
        <v>153791</v>
      </c>
      <c r="S1307" t="str">
        <f t="shared" si="41"/>
        <v>1537</v>
      </c>
      <c r="V1307" t="s">
        <v>1622</v>
      </c>
      <c r="Y1307" t="s">
        <v>2282</v>
      </c>
      <c r="Z1307">
        <v>962289</v>
      </c>
      <c r="AA1307" t="s">
        <v>2283</v>
      </c>
      <c r="AB1307" t="s">
        <v>2284</v>
      </c>
      <c r="AG1307" t="str">
        <f>VLOOKUP(F1307,TD_AJUSTE!$A$2:$D$780,3,0)</f>
        <v>ACADEMIA AO AR LIVRE E PLAYGROUND (AQUISIÇÃO)</v>
      </c>
      <c r="AH1307" t="str">
        <f>VLOOKUP(F1307,TD_AJUSTE!$A$2:$D$780,4,0)</f>
        <v>Estrutura Física</v>
      </c>
    </row>
    <row r="1308" spans="1:34" x14ac:dyDescent="0.25">
      <c r="A1308">
        <v>1641</v>
      </c>
      <c r="F1308" t="s">
        <v>653</v>
      </c>
      <c r="G1308" t="s">
        <v>2285</v>
      </c>
      <c r="H1308" t="s">
        <v>2286</v>
      </c>
      <c r="I1308" t="s">
        <v>64</v>
      </c>
      <c r="L1308" t="s">
        <v>65</v>
      </c>
      <c r="M1308">
        <v>120</v>
      </c>
      <c r="O1308">
        <v>23</v>
      </c>
      <c r="P1308">
        <v>2760</v>
      </c>
      <c r="Q1308">
        <v>15472772</v>
      </c>
      <c r="R1308" t="str">
        <f t="shared" si="40"/>
        <v>154727</v>
      </c>
      <c r="S1308" t="str">
        <f t="shared" si="41"/>
        <v>1547</v>
      </c>
      <c r="V1308" t="s">
        <v>34</v>
      </c>
      <c r="Y1308" t="s">
        <v>40</v>
      </c>
      <c r="Z1308">
        <v>963075</v>
      </c>
      <c r="AA1308" t="s">
        <v>41</v>
      </c>
      <c r="AB1308" t="s">
        <v>42</v>
      </c>
      <c r="AG1308" t="str">
        <f>VLOOKUP(F1308,TD_AJUSTE!$A$2:$D$780,3,0)</f>
        <v>MEDALHA</v>
      </c>
      <c r="AH1308" t="str">
        <f>VLOOKUP(F1308,TD_AJUSTE!$A$2:$D$780,4,0)</f>
        <v>Premiação</v>
      </c>
    </row>
    <row r="1309" spans="1:34" x14ac:dyDescent="0.25">
      <c r="A1309">
        <v>100</v>
      </c>
      <c r="F1309" t="s">
        <v>653</v>
      </c>
      <c r="G1309" t="s">
        <v>2287</v>
      </c>
      <c r="H1309" t="s">
        <v>2288</v>
      </c>
      <c r="I1309" t="s">
        <v>50</v>
      </c>
      <c r="L1309" t="s">
        <v>57</v>
      </c>
      <c r="M1309">
        <v>816</v>
      </c>
      <c r="O1309">
        <v>12</v>
      </c>
      <c r="P1309">
        <v>9792</v>
      </c>
      <c r="Q1309">
        <v>15221241</v>
      </c>
      <c r="R1309" t="str">
        <f t="shared" si="40"/>
        <v>152212</v>
      </c>
      <c r="S1309" t="str">
        <f t="shared" si="41"/>
        <v>1522</v>
      </c>
      <c r="V1309" t="s">
        <v>34</v>
      </c>
      <c r="Y1309" t="s">
        <v>248</v>
      </c>
      <c r="Z1309">
        <v>960286</v>
      </c>
      <c r="AA1309" t="s">
        <v>249</v>
      </c>
      <c r="AB1309" t="s">
        <v>250</v>
      </c>
      <c r="AG1309" t="str">
        <f>VLOOKUP(F1309,TD_AJUSTE!$A$2:$D$780,3,0)</f>
        <v>MEDALHA</v>
      </c>
      <c r="AH1309" t="str">
        <f>VLOOKUP(F1309,TD_AJUSTE!$A$2:$D$780,4,0)</f>
        <v>Premiação</v>
      </c>
    </row>
    <row r="1310" spans="1:34" x14ac:dyDescent="0.25">
      <c r="A1310">
        <v>1638</v>
      </c>
      <c r="F1310" t="s">
        <v>482</v>
      </c>
      <c r="G1310" t="s">
        <v>482</v>
      </c>
      <c r="H1310" t="s">
        <v>482</v>
      </c>
      <c r="I1310" t="s">
        <v>64</v>
      </c>
      <c r="L1310" t="s">
        <v>65</v>
      </c>
      <c r="M1310">
        <v>480</v>
      </c>
      <c r="O1310">
        <v>19</v>
      </c>
      <c r="P1310">
        <v>9120</v>
      </c>
      <c r="Q1310">
        <v>15472774</v>
      </c>
      <c r="R1310" t="str">
        <f t="shared" si="40"/>
        <v>154727</v>
      </c>
      <c r="S1310" t="str">
        <f t="shared" si="41"/>
        <v>1547</v>
      </c>
      <c r="V1310" t="s">
        <v>34</v>
      </c>
      <c r="Y1310" t="s">
        <v>40</v>
      </c>
      <c r="Z1310">
        <v>963075</v>
      </c>
      <c r="AA1310" t="s">
        <v>41</v>
      </c>
      <c r="AB1310" t="s">
        <v>42</v>
      </c>
      <c r="AG1310">
        <f>VLOOKUP(F1310,TD_AJUSTE!$A$2:$D$780,3,0)</f>
        <v>0</v>
      </c>
      <c r="AH1310">
        <f>VLOOKUP(F1310,TD_AJUSTE!$A$2:$D$780,4,0)</f>
        <v>0</v>
      </c>
    </row>
    <row r="1311" spans="1:34" x14ac:dyDescent="0.25">
      <c r="A1311">
        <v>1659</v>
      </c>
      <c r="F1311" t="s">
        <v>482</v>
      </c>
      <c r="G1311" t="s">
        <v>482</v>
      </c>
      <c r="H1311" t="s">
        <v>482</v>
      </c>
      <c r="I1311" t="s">
        <v>64</v>
      </c>
      <c r="L1311" t="s">
        <v>65</v>
      </c>
      <c r="M1311">
        <v>250</v>
      </c>
      <c r="O1311">
        <v>19</v>
      </c>
      <c r="P1311">
        <v>4750</v>
      </c>
      <c r="Q1311">
        <v>15486773</v>
      </c>
      <c r="R1311" t="str">
        <f t="shared" si="40"/>
        <v>154867</v>
      </c>
      <c r="S1311" t="str">
        <f t="shared" si="41"/>
        <v>1548</v>
      </c>
      <c r="V1311" t="s">
        <v>34</v>
      </c>
      <c r="Y1311" t="s">
        <v>231</v>
      </c>
      <c r="Z1311">
        <v>962320</v>
      </c>
      <c r="AA1311" t="s">
        <v>41</v>
      </c>
      <c r="AB1311" t="s">
        <v>232</v>
      </c>
      <c r="AG1311">
        <f>VLOOKUP(F1311,TD_AJUSTE!$A$2:$D$780,3,0)</f>
        <v>0</v>
      </c>
      <c r="AH1311">
        <f>VLOOKUP(F1311,TD_AJUSTE!$A$2:$D$780,4,0)</f>
        <v>0</v>
      </c>
    </row>
    <row r="1312" spans="1:34" x14ac:dyDescent="0.25">
      <c r="A1312">
        <v>81</v>
      </c>
      <c r="F1312" t="s">
        <v>653</v>
      </c>
      <c r="G1312" t="s">
        <v>2289</v>
      </c>
      <c r="H1312" t="s">
        <v>2290</v>
      </c>
      <c r="I1312" t="s">
        <v>50</v>
      </c>
      <c r="L1312" t="s">
        <v>57</v>
      </c>
      <c r="M1312">
        <v>440</v>
      </c>
      <c r="O1312">
        <v>10</v>
      </c>
      <c r="P1312">
        <v>4400</v>
      </c>
      <c r="Q1312">
        <v>15221245</v>
      </c>
      <c r="R1312" t="str">
        <f t="shared" si="40"/>
        <v>152212</v>
      </c>
      <c r="S1312" t="str">
        <f t="shared" si="41"/>
        <v>1522</v>
      </c>
      <c r="V1312" t="s">
        <v>34</v>
      </c>
      <c r="Y1312" t="s">
        <v>248</v>
      </c>
      <c r="Z1312">
        <v>960286</v>
      </c>
      <c r="AA1312" t="s">
        <v>249</v>
      </c>
      <c r="AB1312" t="s">
        <v>250</v>
      </c>
      <c r="AG1312" t="str">
        <f>VLOOKUP(F1312,TD_AJUSTE!$A$2:$D$780,3,0)</f>
        <v>MEDALHA</v>
      </c>
      <c r="AH1312" t="str">
        <f>VLOOKUP(F1312,TD_AJUSTE!$A$2:$D$780,4,0)</f>
        <v>Premiação</v>
      </c>
    </row>
    <row r="1313" spans="1:34" x14ac:dyDescent="0.25">
      <c r="A1313">
        <v>382</v>
      </c>
      <c r="F1313" t="s">
        <v>1560</v>
      </c>
      <c r="G1313" t="s">
        <v>2291</v>
      </c>
      <c r="H1313" t="s">
        <v>2292</v>
      </c>
      <c r="I1313" t="s">
        <v>64</v>
      </c>
      <c r="L1313" t="s">
        <v>68</v>
      </c>
      <c r="M1313">
        <v>105</v>
      </c>
      <c r="O1313">
        <v>39</v>
      </c>
      <c r="P1313">
        <v>4095</v>
      </c>
      <c r="Q1313">
        <v>15360319</v>
      </c>
      <c r="R1313" t="str">
        <f t="shared" si="40"/>
        <v>153603</v>
      </c>
      <c r="S1313" t="str">
        <f t="shared" si="41"/>
        <v>1536</v>
      </c>
      <c r="V1313" t="s">
        <v>34</v>
      </c>
      <c r="Y1313" t="s">
        <v>235</v>
      </c>
      <c r="Z1313">
        <v>955816</v>
      </c>
      <c r="AA1313" t="s">
        <v>236</v>
      </c>
      <c r="AB1313" t="s">
        <v>237</v>
      </c>
      <c r="AG1313" t="str">
        <f>VLOOKUP(F1313,TD_AJUSTE!$A$2:$D$780,3,0)</f>
        <v>MEIÃO</v>
      </c>
      <c r="AH1313" t="str">
        <f>VLOOKUP(F1313,TD_AJUSTE!$A$2:$D$780,4,0)</f>
        <v>MATERIAL ESPORTIVO</v>
      </c>
    </row>
    <row r="1314" spans="1:34" x14ac:dyDescent="0.25">
      <c r="A1314">
        <v>419</v>
      </c>
      <c r="F1314" t="s">
        <v>1276</v>
      </c>
      <c r="G1314" t="s">
        <v>1276</v>
      </c>
      <c r="H1314" t="s">
        <v>1277</v>
      </c>
      <c r="I1314" t="s">
        <v>64</v>
      </c>
      <c r="L1314" t="s">
        <v>65</v>
      </c>
      <c r="M1314">
        <v>60</v>
      </c>
      <c r="O1314">
        <v>30</v>
      </c>
      <c r="P1314">
        <v>1800</v>
      </c>
      <c r="Q1314">
        <v>15360018</v>
      </c>
      <c r="R1314" t="str">
        <f t="shared" si="40"/>
        <v>153600</v>
      </c>
      <c r="S1314" t="str">
        <f t="shared" si="41"/>
        <v>1536</v>
      </c>
      <c r="V1314" t="s">
        <v>34</v>
      </c>
      <c r="Y1314" t="s">
        <v>235</v>
      </c>
      <c r="Z1314">
        <v>955816</v>
      </c>
      <c r="AA1314" t="s">
        <v>236</v>
      </c>
      <c r="AB1314" t="s">
        <v>237</v>
      </c>
      <c r="AG1314">
        <f>VLOOKUP(F1314,TD_AJUSTE!$A$2:$D$780,3,0)</f>
        <v>0</v>
      </c>
      <c r="AH1314" t="str">
        <f>VLOOKUP(F1314,TD_AJUSTE!$A$2:$D$780,4,0)</f>
        <v>Material Esportivo</v>
      </c>
    </row>
    <row r="1315" spans="1:34" x14ac:dyDescent="0.25">
      <c r="A1315">
        <v>476</v>
      </c>
      <c r="F1315" t="s">
        <v>1276</v>
      </c>
      <c r="G1315" t="s">
        <v>1276</v>
      </c>
      <c r="H1315" t="s">
        <v>1277</v>
      </c>
      <c r="I1315" t="s">
        <v>64</v>
      </c>
      <c r="L1315" t="s">
        <v>65</v>
      </c>
      <c r="M1315">
        <v>30</v>
      </c>
      <c r="O1315">
        <v>30</v>
      </c>
      <c r="P1315">
        <v>900</v>
      </c>
      <c r="Q1315">
        <v>15420953</v>
      </c>
      <c r="R1315" t="str">
        <f t="shared" si="40"/>
        <v>154209</v>
      </c>
      <c r="S1315" t="str">
        <f t="shared" si="41"/>
        <v>1542</v>
      </c>
      <c r="V1315" t="s">
        <v>34</v>
      </c>
      <c r="Y1315" t="s">
        <v>238</v>
      </c>
      <c r="Z1315">
        <v>955910</v>
      </c>
      <c r="AA1315" t="s">
        <v>236</v>
      </c>
      <c r="AB1315" t="s">
        <v>239</v>
      </c>
      <c r="AG1315">
        <f>VLOOKUP(F1315,TD_AJUSTE!$A$2:$D$780,3,0)</f>
        <v>0</v>
      </c>
      <c r="AH1315" t="str">
        <f>VLOOKUP(F1315,TD_AJUSTE!$A$2:$D$780,4,0)</f>
        <v>Material Esportivo</v>
      </c>
    </row>
    <row r="1316" spans="1:34" x14ac:dyDescent="0.25">
      <c r="A1316">
        <v>1341</v>
      </c>
      <c r="F1316" t="s">
        <v>1238</v>
      </c>
      <c r="G1316" t="s">
        <v>1238</v>
      </c>
      <c r="H1316" t="s">
        <v>1239</v>
      </c>
      <c r="I1316" t="s">
        <v>64</v>
      </c>
      <c r="L1316" t="s">
        <v>65</v>
      </c>
      <c r="M1316">
        <v>190</v>
      </c>
      <c r="O1316">
        <v>219</v>
      </c>
      <c r="P1316">
        <v>41610</v>
      </c>
      <c r="Q1316">
        <v>15294649</v>
      </c>
      <c r="R1316" t="str">
        <f t="shared" si="40"/>
        <v>152946</v>
      </c>
      <c r="S1316" t="str">
        <f t="shared" si="41"/>
        <v>1529</v>
      </c>
      <c r="V1316" t="s">
        <v>34</v>
      </c>
      <c r="Y1316" t="s">
        <v>811</v>
      </c>
      <c r="Z1316">
        <v>958665</v>
      </c>
      <c r="AA1316" t="s">
        <v>812</v>
      </c>
      <c r="AB1316" t="s">
        <v>813</v>
      </c>
      <c r="AG1316">
        <f>VLOOKUP(F1316,TD_AJUSTE!$A$2:$D$780,3,0)</f>
        <v>0</v>
      </c>
      <c r="AH1316">
        <f>VLOOKUP(F1316,TD_AJUSTE!$A$2:$D$780,4,0)</f>
        <v>0</v>
      </c>
    </row>
    <row r="1317" spans="1:34" x14ac:dyDescent="0.25">
      <c r="A1317">
        <v>1121</v>
      </c>
      <c r="F1317" t="s">
        <v>1238</v>
      </c>
      <c r="G1317" t="s">
        <v>2293</v>
      </c>
      <c r="H1317" t="s">
        <v>2294</v>
      </c>
      <c r="I1317" t="s">
        <v>64</v>
      </c>
      <c r="L1317" t="s">
        <v>68</v>
      </c>
      <c r="M1317">
        <v>100</v>
      </c>
      <c r="O1317">
        <v>76.66</v>
      </c>
      <c r="P1317">
        <v>7666</v>
      </c>
      <c r="Q1317">
        <v>15471329</v>
      </c>
      <c r="R1317" t="str">
        <f t="shared" si="40"/>
        <v>154713</v>
      </c>
      <c r="S1317" t="str">
        <f t="shared" si="41"/>
        <v>1547</v>
      </c>
      <c r="V1317" t="s">
        <v>34</v>
      </c>
      <c r="Y1317" t="s">
        <v>955</v>
      </c>
      <c r="Z1317">
        <v>957284</v>
      </c>
      <c r="AA1317" t="s">
        <v>729</v>
      </c>
      <c r="AB1317" t="s">
        <v>956</v>
      </c>
      <c r="AG1317">
        <f>VLOOKUP(F1317,TD_AJUSTE!$A$2:$D$780,3,0)</f>
        <v>0</v>
      </c>
      <c r="AH1317">
        <f>VLOOKUP(F1317,TD_AJUSTE!$A$2:$D$780,4,0)</f>
        <v>0</v>
      </c>
    </row>
    <row r="1318" spans="1:34" x14ac:dyDescent="0.25">
      <c r="A1318">
        <v>424</v>
      </c>
      <c r="F1318" t="s">
        <v>1238</v>
      </c>
      <c r="G1318" t="s">
        <v>2295</v>
      </c>
      <c r="H1318" t="s">
        <v>2296</v>
      </c>
      <c r="I1318" t="s">
        <v>64</v>
      </c>
      <c r="L1318" t="s">
        <v>68</v>
      </c>
      <c r="M1318">
        <v>420</v>
      </c>
      <c r="O1318">
        <v>100</v>
      </c>
      <c r="P1318">
        <v>42000</v>
      </c>
      <c r="Q1318">
        <v>15360325</v>
      </c>
      <c r="R1318" t="str">
        <f t="shared" si="40"/>
        <v>153603</v>
      </c>
      <c r="S1318" t="str">
        <f t="shared" si="41"/>
        <v>1536</v>
      </c>
      <c r="V1318" t="s">
        <v>34</v>
      </c>
      <c r="Y1318" t="s">
        <v>235</v>
      </c>
      <c r="Z1318">
        <v>955816</v>
      </c>
      <c r="AA1318" t="s">
        <v>236</v>
      </c>
      <c r="AB1318" t="s">
        <v>237</v>
      </c>
      <c r="AG1318">
        <f>VLOOKUP(F1318,TD_AJUSTE!$A$2:$D$780,3,0)</f>
        <v>0</v>
      </c>
      <c r="AH1318">
        <f>VLOOKUP(F1318,TD_AJUSTE!$A$2:$D$780,4,0)</f>
        <v>0</v>
      </c>
    </row>
    <row r="1319" spans="1:34" x14ac:dyDescent="0.25">
      <c r="A1319">
        <v>475</v>
      </c>
      <c r="F1319" t="s">
        <v>1238</v>
      </c>
      <c r="G1319" t="s">
        <v>2295</v>
      </c>
      <c r="H1319" t="s">
        <v>2296</v>
      </c>
      <c r="I1319" t="s">
        <v>64</v>
      </c>
      <c r="L1319" t="s">
        <v>68</v>
      </c>
      <c r="M1319">
        <v>210</v>
      </c>
      <c r="O1319">
        <v>100</v>
      </c>
      <c r="P1319">
        <v>21000</v>
      </c>
      <c r="Q1319">
        <v>15421310</v>
      </c>
      <c r="R1319" t="str">
        <f t="shared" si="40"/>
        <v>154213</v>
      </c>
      <c r="S1319" t="str">
        <f t="shared" si="41"/>
        <v>1542</v>
      </c>
      <c r="V1319" t="s">
        <v>34</v>
      </c>
      <c r="Y1319" t="s">
        <v>238</v>
      </c>
      <c r="Z1319">
        <v>955910</v>
      </c>
      <c r="AA1319" t="s">
        <v>236</v>
      </c>
      <c r="AB1319" t="s">
        <v>239</v>
      </c>
      <c r="AG1319">
        <f>VLOOKUP(F1319,TD_AJUSTE!$A$2:$D$780,3,0)</f>
        <v>0</v>
      </c>
      <c r="AH1319">
        <f>VLOOKUP(F1319,TD_AJUSTE!$A$2:$D$780,4,0)</f>
        <v>0</v>
      </c>
    </row>
    <row r="1320" spans="1:34" x14ac:dyDescent="0.25">
      <c r="A1320">
        <v>1699</v>
      </c>
      <c r="F1320" t="s">
        <v>3558</v>
      </c>
      <c r="G1320" t="s">
        <v>2297</v>
      </c>
      <c r="H1320" t="s">
        <v>2298</v>
      </c>
      <c r="I1320" t="s">
        <v>64</v>
      </c>
      <c r="L1320" t="s">
        <v>65</v>
      </c>
      <c r="M1320">
        <v>1130</v>
      </c>
      <c r="O1320">
        <v>11.33</v>
      </c>
      <c r="P1320">
        <v>12802.9</v>
      </c>
      <c r="Q1320">
        <v>15520923</v>
      </c>
      <c r="R1320" t="str">
        <f t="shared" si="40"/>
        <v>155209</v>
      </c>
      <c r="S1320" t="str">
        <f t="shared" si="41"/>
        <v>1552</v>
      </c>
      <c r="V1320" t="s">
        <v>34</v>
      </c>
      <c r="Y1320" t="s">
        <v>273</v>
      </c>
      <c r="Z1320">
        <v>961373</v>
      </c>
      <c r="AA1320" t="s">
        <v>274</v>
      </c>
      <c r="AB1320" t="s">
        <v>275</v>
      </c>
      <c r="AG1320">
        <f>VLOOKUP(F1320,TD_AJUSTE!$A$2:$D$780,3,0)</f>
        <v>0</v>
      </c>
      <c r="AH1320">
        <f>VLOOKUP(F1320,TD_AJUSTE!$A$2:$D$780,4,0)</f>
        <v>0</v>
      </c>
    </row>
    <row r="1321" spans="1:34" x14ac:dyDescent="0.25">
      <c r="A1321">
        <v>1073</v>
      </c>
      <c r="F1321" t="s">
        <v>1429</v>
      </c>
      <c r="G1321" t="s">
        <v>1429</v>
      </c>
      <c r="H1321" t="s">
        <v>225</v>
      </c>
      <c r="I1321" t="s">
        <v>32</v>
      </c>
      <c r="L1321" t="s">
        <v>33</v>
      </c>
      <c r="M1321">
        <v>8</v>
      </c>
      <c r="O1321">
        <v>1378</v>
      </c>
      <c r="P1321">
        <v>11024</v>
      </c>
      <c r="Q1321">
        <v>15326898</v>
      </c>
      <c r="R1321" t="str">
        <f t="shared" si="40"/>
        <v>153268</v>
      </c>
      <c r="S1321" t="str">
        <f t="shared" si="41"/>
        <v>1532</v>
      </c>
      <c r="V1321" t="s">
        <v>34</v>
      </c>
      <c r="Y1321" t="s">
        <v>849</v>
      </c>
      <c r="Z1321">
        <v>957170</v>
      </c>
      <c r="AA1321" t="s">
        <v>850</v>
      </c>
      <c r="AB1321" t="s">
        <v>851</v>
      </c>
      <c r="AG1321" t="str">
        <f>VLOOKUP(F1321,TD_AJUSTE!$A$2:$D$780,3,0)</f>
        <v>MONITOR</v>
      </c>
      <c r="AH1321" t="str">
        <f>VLOOKUP(F1321,TD_AJUSTE!$A$2:$D$780,4,0)</f>
        <v>Recursos Humanos</v>
      </c>
    </row>
    <row r="1322" spans="1:34" x14ac:dyDescent="0.25">
      <c r="A1322">
        <v>1172</v>
      </c>
      <c r="F1322" t="s">
        <v>1429</v>
      </c>
      <c r="G1322" t="s">
        <v>2299</v>
      </c>
      <c r="H1322" t="s">
        <v>2300</v>
      </c>
      <c r="I1322" t="s">
        <v>32</v>
      </c>
      <c r="L1322" t="s">
        <v>33</v>
      </c>
      <c r="M1322">
        <v>24</v>
      </c>
      <c r="O1322">
        <v>1350</v>
      </c>
      <c r="P1322">
        <v>32400</v>
      </c>
      <c r="Q1322">
        <v>15430346</v>
      </c>
      <c r="R1322" t="str">
        <f t="shared" si="40"/>
        <v>154303</v>
      </c>
      <c r="S1322" t="str">
        <f t="shared" si="41"/>
        <v>1543</v>
      </c>
      <c r="V1322" t="s">
        <v>34</v>
      </c>
      <c r="Y1322" t="s">
        <v>728</v>
      </c>
      <c r="Z1322">
        <v>958540</v>
      </c>
      <c r="AA1322" t="s">
        <v>729</v>
      </c>
      <c r="AB1322" t="s">
        <v>730</v>
      </c>
      <c r="AG1322" t="str">
        <f>VLOOKUP(F1322,TD_AJUSTE!$A$2:$D$780,3,0)</f>
        <v>MONITOR</v>
      </c>
      <c r="AH1322" t="str">
        <f>VLOOKUP(F1322,TD_AJUSTE!$A$2:$D$780,4,0)</f>
        <v>Recursos Humanos</v>
      </c>
    </row>
    <row r="1323" spans="1:34" x14ac:dyDescent="0.25">
      <c r="A1323">
        <v>1130</v>
      </c>
      <c r="F1323" t="s">
        <v>3559</v>
      </c>
      <c r="G1323" t="s">
        <v>2301</v>
      </c>
      <c r="H1323" t="s">
        <v>2302</v>
      </c>
      <c r="I1323" t="s">
        <v>32</v>
      </c>
      <c r="L1323" t="s">
        <v>33</v>
      </c>
      <c r="M1323">
        <v>22</v>
      </c>
      <c r="O1323">
        <v>2000</v>
      </c>
      <c r="P1323">
        <v>44000</v>
      </c>
      <c r="Q1323">
        <v>15471110</v>
      </c>
      <c r="R1323" t="str">
        <f t="shared" si="40"/>
        <v>154711</v>
      </c>
      <c r="S1323" t="str">
        <f t="shared" si="41"/>
        <v>1547</v>
      </c>
      <c r="V1323" t="s">
        <v>34</v>
      </c>
      <c r="Y1323" t="s">
        <v>955</v>
      </c>
      <c r="Z1323">
        <v>957284</v>
      </c>
      <c r="AA1323" t="s">
        <v>729</v>
      </c>
      <c r="AB1323" t="s">
        <v>956</v>
      </c>
      <c r="AG1323">
        <f>VLOOKUP(F1323,TD_AJUSTE!$A$2:$D$780,3,0)</f>
        <v>0</v>
      </c>
      <c r="AH1323">
        <f>VLOOKUP(F1323,TD_AJUSTE!$A$2:$D$780,4,0)</f>
        <v>0</v>
      </c>
    </row>
    <row r="1324" spans="1:34" x14ac:dyDescent="0.25">
      <c r="A1324">
        <v>1145</v>
      </c>
      <c r="F1324" t="s">
        <v>1429</v>
      </c>
      <c r="G1324" t="s">
        <v>2303</v>
      </c>
      <c r="H1324" t="s">
        <v>2304</v>
      </c>
      <c r="I1324" t="s">
        <v>32</v>
      </c>
      <c r="L1324" t="s">
        <v>33</v>
      </c>
      <c r="M1324">
        <v>80</v>
      </c>
      <c r="O1324">
        <v>180</v>
      </c>
      <c r="P1324">
        <v>14400</v>
      </c>
      <c r="Q1324">
        <v>15488876</v>
      </c>
      <c r="R1324" t="str">
        <f t="shared" si="40"/>
        <v>154888</v>
      </c>
      <c r="S1324" t="str">
        <f t="shared" si="41"/>
        <v>1548</v>
      </c>
      <c r="V1324" t="s">
        <v>34</v>
      </c>
      <c r="Y1324" t="s">
        <v>263</v>
      </c>
      <c r="Z1324">
        <v>959227</v>
      </c>
      <c r="AA1324" t="s">
        <v>264</v>
      </c>
      <c r="AB1324" t="s">
        <v>265</v>
      </c>
      <c r="AG1324" t="str">
        <f>VLOOKUP(F1324,TD_AJUSTE!$A$2:$D$780,3,0)</f>
        <v>MONITOR</v>
      </c>
      <c r="AH1324" t="str">
        <f>VLOOKUP(F1324,TD_AJUSTE!$A$2:$D$780,4,0)</f>
        <v>Recursos Humanos</v>
      </c>
    </row>
    <row r="1325" spans="1:34" x14ac:dyDescent="0.25">
      <c r="A1325">
        <v>348</v>
      </c>
      <c r="F1325" t="s">
        <v>1429</v>
      </c>
      <c r="G1325" t="s">
        <v>1120</v>
      </c>
      <c r="H1325" t="s">
        <v>1121</v>
      </c>
      <c r="I1325" t="s">
        <v>32</v>
      </c>
      <c r="L1325" t="s">
        <v>33</v>
      </c>
      <c r="M1325">
        <v>6</v>
      </c>
      <c r="O1325">
        <v>1200</v>
      </c>
      <c r="P1325">
        <v>7200</v>
      </c>
      <c r="Q1325">
        <v>15286557</v>
      </c>
      <c r="R1325" t="str">
        <f t="shared" si="40"/>
        <v>152865</v>
      </c>
      <c r="S1325" t="str">
        <f t="shared" si="41"/>
        <v>1528</v>
      </c>
      <c r="V1325" t="s">
        <v>34</v>
      </c>
      <c r="Y1325" t="s">
        <v>735</v>
      </c>
      <c r="Z1325">
        <v>955753</v>
      </c>
      <c r="AA1325" t="s">
        <v>736</v>
      </c>
      <c r="AB1325" t="s">
        <v>737</v>
      </c>
      <c r="AG1325" t="str">
        <f>VLOOKUP(F1325,TD_AJUSTE!$A$2:$D$780,3,0)</f>
        <v>MONITOR</v>
      </c>
      <c r="AH1325" t="str">
        <f>VLOOKUP(F1325,TD_AJUSTE!$A$2:$D$780,4,0)</f>
        <v>Recursos Humanos</v>
      </c>
    </row>
    <row r="1326" spans="1:34" x14ac:dyDescent="0.25">
      <c r="A1326">
        <v>907</v>
      </c>
      <c r="F1326" t="s">
        <v>3560</v>
      </c>
      <c r="G1326" t="s">
        <v>2305</v>
      </c>
      <c r="H1326" t="s">
        <v>2306</v>
      </c>
      <c r="I1326" t="s">
        <v>32</v>
      </c>
      <c r="L1326" t="s">
        <v>33</v>
      </c>
      <c r="M1326">
        <v>20</v>
      </c>
      <c r="O1326">
        <v>320</v>
      </c>
      <c r="P1326">
        <v>6400</v>
      </c>
      <c r="Q1326">
        <v>15481771</v>
      </c>
      <c r="R1326" t="str">
        <f t="shared" si="40"/>
        <v>154817</v>
      </c>
      <c r="S1326" t="str">
        <f t="shared" si="41"/>
        <v>1548</v>
      </c>
      <c r="V1326" t="s">
        <v>34</v>
      </c>
      <c r="Y1326" t="s">
        <v>782</v>
      </c>
      <c r="Z1326">
        <v>956226</v>
      </c>
      <c r="AA1326" t="s">
        <v>783</v>
      </c>
      <c r="AB1326" t="s">
        <v>784</v>
      </c>
      <c r="AG1326">
        <f>VLOOKUP(F1326,TD_AJUSTE!$A$2:$D$780,3,0)</f>
        <v>0</v>
      </c>
      <c r="AH1326">
        <f>VLOOKUP(F1326,TD_AJUSTE!$A$2:$D$780,4,0)</f>
        <v>0</v>
      </c>
    </row>
    <row r="1327" spans="1:34" x14ac:dyDescent="0.25">
      <c r="A1327">
        <v>1056</v>
      </c>
      <c r="F1327" t="s">
        <v>2307</v>
      </c>
      <c r="G1327" t="s">
        <v>2307</v>
      </c>
      <c r="H1327" t="s">
        <v>2308</v>
      </c>
      <c r="I1327" t="s">
        <v>32</v>
      </c>
      <c r="L1327" t="s">
        <v>33</v>
      </c>
      <c r="M1327">
        <v>1</v>
      </c>
      <c r="O1327">
        <v>520</v>
      </c>
      <c r="P1327">
        <v>520</v>
      </c>
      <c r="Q1327">
        <v>15453900</v>
      </c>
      <c r="R1327" t="str">
        <f t="shared" si="40"/>
        <v>154539</v>
      </c>
      <c r="S1327" t="str">
        <f t="shared" si="41"/>
        <v>1545</v>
      </c>
      <c r="V1327" t="s">
        <v>34</v>
      </c>
      <c r="Y1327" t="s">
        <v>769</v>
      </c>
      <c r="Z1327">
        <v>958774</v>
      </c>
      <c r="AA1327" t="s">
        <v>770</v>
      </c>
      <c r="AB1327" t="s">
        <v>771</v>
      </c>
      <c r="AG1327">
        <f>VLOOKUP(F1327,TD_AJUSTE!$A$2:$D$780,3,0)</f>
        <v>0</v>
      </c>
      <c r="AH1327">
        <f>VLOOKUP(F1327,TD_AJUSTE!$A$2:$D$780,4,0)</f>
        <v>0</v>
      </c>
    </row>
    <row r="1328" spans="1:34" x14ac:dyDescent="0.25">
      <c r="A1328">
        <v>1020</v>
      </c>
      <c r="F1328" t="s">
        <v>2309</v>
      </c>
      <c r="G1328" t="s">
        <v>2309</v>
      </c>
      <c r="H1328" t="s">
        <v>2309</v>
      </c>
      <c r="I1328" t="s">
        <v>32</v>
      </c>
      <c r="L1328" t="s">
        <v>33</v>
      </c>
      <c r="M1328">
        <v>4</v>
      </c>
      <c r="O1328">
        <v>2500</v>
      </c>
      <c r="P1328">
        <v>10000</v>
      </c>
      <c r="Q1328">
        <v>15453665</v>
      </c>
      <c r="R1328" t="str">
        <f t="shared" si="40"/>
        <v>154536</v>
      </c>
      <c r="S1328" t="str">
        <f t="shared" si="41"/>
        <v>1545</v>
      </c>
      <c r="V1328" t="s">
        <v>34</v>
      </c>
      <c r="Y1328" t="s">
        <v>769</v>
      </c>
      <c r="Z1328">
        <v>958774</v>
      </c>
      <c r="AA1328" t="s">
        <v>770</v>
      </c>
      <c r="AB1328" t="s">
        <v>771</v>
      </c>
      <c r="AG1328">
        <f>VLOOKUP(F1328,TD_AJUSTE!$A$2:$D$780,3,0)</f>
        <v>0</v>
      </c>
      <c r="AH1328">
        <f>VLOOKUP(F1328,TD_AJUSTE!$A$2:$D$780,4,0)</f>
        <v>0</v>
      </c>
    </row>
    <row r="1329" spans="1:34" x14ac:dyDescent="0.25">
      <c r="A1329">
        <v>1669</v>
      </c>
      <c r="F1329" t="s">
        <v>2218</v>
      </c>
      <c r="G1329" t="s">
        <v>2310</v>
      </c>
      <c r="H1329" t="s">
        <v>2311</v>
      </c>
      <c r="I1329" t="s">
        <v>64</v>
      </c>
      <c r="L1329" t="s">
        <v>65</v>
      </c>
      <c r="M1329">
        <v>20</v>
      </c>
      <c r="O1329">
        <v>269.89999999999998</v>
      </c>
      <c r="P1329">
        <v>5398</v>
      </c>
      <c r="Q1329">
        <v>15508182</v>
      </c>
      <c r="R1329" t="str">
        <f t="shared" si="40"/>
        <v>155081</v>
      </c>
      <c r="S1329" t="str">
        <f t="shared" si="41"/>
        <v>1550</v>
      </c>
      <c r="V1329" t="s">
        <v>34</v>
      </c>
      <c r="Y1329" t="s">
        <v>242</v>
      </c>
      <c r="Z1329">
        <v>963025</v>
      </c>
      <c r="AA1329" t="s">
        <v>243</v>
      </c>
      <c r="AB1329" t="s">
        <v>244</v>
      </c>
      <c r="AG1329">
        <f>VLOOKUP(F1329,TD_AJUSTE!$A$2:$D$780,3,0)</f>
        <v>0</v>
      </c>
      <c r="AH1329">
        <f>VLOOKUP(F1329,TD_AJUSTE!$A$2:$D$780,4,0)</f>
        <v>0</v>
      </c>
    </row>
    <row r="1330" spans="1:34" x14ac:dyDescent="0.25">
      <c r="A1330">
        <v>1312</v>
      </c>
      <c r="F1330" t="s">
        <v>2312</v>
      </c>
      <c r="G1330" t="s">
        <v>2312</v>
      </c>
      <c r="H1330" t="s">
        <v>2313</v>
      </c>
      <c r="I1330" t="s">
        <v>32</v>
      </c>
      <c r="L1330" t="s">
        <v>2314</v>
      </c>
      <c r="M1330">
        <v>160</v>
      </c>
      <c r="O1330">
        <v>18620</v>
      </c>
      <c r="P1330">
        <v>2979200</v>
      </c>
      <c r="Q1330">
        <v>15294741</v>
      </c>
      <c r="R1330" t="str">
        <f t="shared" si="40"/>
        <v>152947</v>
      </c>
      <c r="S1330" t="str">
        <f t="shared" si="41"/>
        <v>1529</v>
      </c>
      <c r="V1330" t="s">
        <v>34</v>
      </c>
      <c r="Y1330" t="s">
        <v>811</v>
      </c>
      <c r="Z1330">
        <v>958665</v>
      </c>
      <c r="AA1330" t="s">
        <v>812</v>
      </c>
      <c r="AB1330" t="s">
        <v>813</v>
      </c>
      <c r="AG1330">
        <f>VLOOKUP(F1330,TD_AJUSTE!$A$2:$D$780,3,0)</f>
        <v>0</v>
      </c>
      <c r="AH1330">
        <f>VLOOKUP(F1330,TD_AJUSTE!$A$2:$D$780,4,0)</f>
        <v>0</v>
      </c>
    </row>
    <row r="1331" spans="1:34" x14ac:dyDescent="0.25">
      <c r="A1331">
        <v>1048</v>
      </c>
      <c r="F1331" t="s">
        <v>2315</v>
      </c>
      <c r="G1331" t="s">
        <v>2315</v>
      </c>
      <c r="H1331" t="s">
        <v>2316</v>
      </c>
      <c r="I1331" t="s">
        <v>64</v>
      </c>
      <c r="L1331" t="s">
        <v>65</v>
      </c>
      <c r="M1331">
        <v>8</v>
      </c>
      <c r="O1331">
        <v>100</v>
      </c>
      <c r="P1331">
        <v>800</v>
      </c>
      <c r="Q1331">
        <v>15453806</v>
      </c>
      <c r="R1331" t="str">
        <f t="shared" si="40"/>
        <v>154538</v>
      </c>
      <c r="S1331" t="str">
        <f t="shared" si="41"/>
        <v>1545</v>
      </c>
      <c r="V1331" t="s">
        <v>34</v>
      </c>
      <c r="Y1331" t="s">
        <v>769</v>
      </c>
      <c r="Z1331">
        <v>958774</v>
      </c>
      <c r="AA1331" t="s">
        <v>770</v>
      </c>
      <c r="AB1331" t="s">
        <v>771</v>
      </c>
      <c r="AG1331">
        <f>VLOOKUP(F1331,TD_AJUSTE!$A$2:$D$780,3,0)</f>
        <v>0</v>
      </c>
      <c r="AH1331">
        <f>VLOOKUP(F1331,TD_AJUSTE!$A$2:$D$780,4,0)</f>
        <v>0</v>
      </c>
    </row>
    <row r="1332" spans="1:34" x14ac:dyDescent="0.25">
      <c r="A1332">
        <v>410</v>
      </c>
      <c r="F1332" t="s">
        <v>1306</v>
      </c>
      <c r="G1332" t="s">
        <v>1292</v>
      </c>
      <c r="H1332" t="s">
        <v>2317</v>
      </c>
      <c r="I1332" t="s">
        <v>64</v>
      </c>
      <c r="L1332" t="s">
        <v>65</v>
      </c>
      <c r="M1332">
        <v>180</v>
      </c>
      <c r="O1332">
        <v>125</v>
      </c>
      <c r="P1332">
        <v>22500</v>
      </c>
      <c r="Q1332">
        <v>15360001</v>
      </c>
      <c r="R1332" t="str">
        <f t="shared" si="40"/>
        <v>153600</v>
      </c>
      <c r="S1332" t="str">
        <f t="shared" si="41"/>
        <v>1536</v>
      </c>
      <c r="V1332" t="s">
        <v>34</v>
      </c>
      <c r="Y1332" t="s">
        <v>235</v>
      </c>
      <c r="Z1332">
        <v>955816</v>
      </c>
      <c r="AA1332" t="s">
        <v>236</v>
      </c>
      <c r="AB1332" t="s">
        <v>237</v>
      </c>
      <c r="AG1332" t="str">
        <f>VLOOKUP(F1332,TD_AJUSTE!$A$2:$D$780,3,0)</f>
        <v>TATAME</v>
      </c>
      <c r="AH1332" t="str">
        <f>VLOOKUP(F1332,TD_AJUSTE!$A$2:$D$780,4,0)</f>
        <v>Material Esportivo</v>
      </c>
    </row>
    <row r="1333" spans="1:34" x14ac:dyDescent="0.25">
      <c r="A1333">
        <v>485</v>
      </c>
      <c r="F1333" t="s">
        <v>1306</v>
      </c>
      <c r="G1333" t="s">
        <v>1292</v>
      </c>
      <c r="H1333" t="s">
        <v>2317</v>
      </c>
      <c r="I1333" t="s">
        <v>64</v>
      </c>
      <c r="L1333" t="s">
        <v>65</v>
      </c>
      <c r="M1333">
        <v>80</v>
      </c>
      <c r="O1333">
        <v>125</v>
      </c>
      <c r="P1333">
        <v>10000</v>
      </c>
      <c r="Q1333">
        <v>15420909</v>
      </c>
      <c r="R1333" t="str">
        <f t="shared" si="40"/>
        <v>154209</v>
      </c>
      <c r="S1333" t="str">
        <f t="shared" si="41"/>
        <v>1542</v>
      </c>
      <c r="V1333" t="s">
        <v>34</v>
      </c>
      <c r="Y1333" t="s">
        <v>238</v>
      </c>
      <c r="Z1333">
        <v>955910</v>
      </c>
      <c r="AA1333" t="s">
        <v>236</v>
      </c>
      <c r="AB1333" t="s">
        <v>239</v>
      </c>
      <c r="AG1333" t="str">
        <f>VLOOKUP(F1333,TD_AJUSTE!$A$2:$D$780,3,0)</f>
        <v>TATAME</v>
      </c>
      <c r="AH1333" t="str">
        <f>VLOOKUP(F1333,TD_AJUSTE!$A$2:$D$780,4,0)</f>
        <v>Material Esportivo</v>
      </c>
    </row>
    <row r="1334" spans="1:34" x14ac:dyDescent="0.25">
      <c r="A1334">
        <v>787</v>
      </c>
      <c r="F1334" t="s">
        <v>1306</v>
      </c>
      <c r="G1334" t="s">
        <v>2318</v>
      </c>
      <c r="H1334" t="s">
        <v>2318</v>
      </c>
      <c r="I1334" t="s">
        <v>64</v>
      </c>
      <c r="L1334" t="s">
        <v>65</v>
      </c>
      <c r="M1334">
        <v>200</v>
      </c>
      <c r="O1334">
        <v>149</v>
      </c>
      <c r="P1334">
        <v>29800</v>
      </c>
      <c r="Q1334">
        <v>15495302</v>
      </c>
      <c r="R1334" t="str">
        <f t="shared" si="40"/>
        <v>154953</v>
      </c>
      <c r="S1334" t="str">
        <f t="shared" si="41"/>
        <v>1549</v>
      </c>
      <c r="V1334" t="s">
        <v>34</v>
      </c>
      <c r="Y1334" t="s">
        <v>35</v>
      </c>
      <c r="Z1334">
        <v>959816</v>
      </c>
      <c r="AA1334" t="s">
        <v>36</v>
      </c>
      <c r="AB1334" t="s">
        <v>37</v>
      </c>
      <c r="AG1334" t="str">
        <f>VLOOKUP(F1334,TD_AJUSTE!$A$2:$D$780,3,0)</f>
        <v>TATAME</v>
      </c>
      <c r="AH1334" t="str">
        <f>VLOOKUP(F1334,TD_AJUSTE!$A$2:$D$780,4,0)</f>
        <v>Material Esportivo</v>
      </c>
    </row>
    <row r="1335" spans="1:34" x14ac:dyDescent="0.25">
      <c r="A1335">
        <v>921</v>
      </c>
      <c r="F1335" t="s">
        <v>2724</v>
      </c>
      <c r="G1335" t="s">
        <v>2319</v>
      </c>
      <c r="H1335" t="s">
        <v>2320</v>
      </c>
      <c r="I1335" t="s">
        <v>32</v>
      </c>
      <c r="L1335" t="s">
        <v>120</v>
      </c>
      <c r="M1335">
        <v>3000</v>
      </c>
      <c r="O1335">
        <v>0.06</v>
      </c>
      <c r="P1335">
        <v>180</v>
      </c>
      <c r="Q1335">
        <v>15482239</v>
      </c>
      <c r="R1335" t="str">
        <f t="shared" si="40"/>
        <v>154822</v>
      </c>
      <c r="S1335" t="str">
        <f t="shared" si="41"/>
        <v>1548</v>
      </c>
      <c r="V1335" t="s">
        <v>34</v>
      </c>
      <c r="Y1335" t="s">
        <v>782</v>
      </c>
      <c r="Z1335">
        <v>956226</v>
      </c>
      <c r="AA1335" t="s">
        <v>783</v>
      </c>
      <c r="AB1335" t="s">
        <v>784</v>
      </c>
      <c r="AG1335">
        <f>VLOOKUP(F1335,TD_AJUSTE!$A$2:$D$780,3,0)</f>
        <v>0</v>
      </c>
      <c r="AH1335">
        <f>VLOOKUP(F1335,TD_AJUSTE!$A$2:$D$780,4,0)</f>
        <v>0</v>
      </c>
    </row>
    <row r="1336" spans="1:34" x14ac:dyDescent="0.25">
      <c r="A1336">
        <v>924</v>
      </c>
      <c r="F1336" t="s">
        <v>1351</v>
      </c>
      <c r="G1336" t="s">
        <v>2321</v>
      </c>
      <c r="H1336" t="s">
        <v>2322</v>
      </c>
      <c r="I1336" t="s">
        <v>64</v>
      </c>
      <c r="L1336" t="s">
        <v>68</v>
      </c>
      <c r="M1336">
        <v>400</v>
      </c>
      <c r="O1336">
        <v>41.5</v>
      </c>
      <c r="P1336">
        <v>16600</v>
      </c>
      <c r="Q1336">
        <v>15482232</v>
      </c>
      <c r="R1336" t="str">
        <f t="shared" si="40"/>
        <v>154822</v>
      </c>
      <c r="S1336" t="str">
        <f t="shared" si="41"/>
        <v>1548</v>
      </c>
      <c r="V1336" t="s">
        <v>34</v>
      </c>
      <c r="Y1336" t="s">
        <v>782</v>
      </c>
      <c r="Z1336">
        <v>956226</v>
      </c>
      <c r="AA1336" t="s">
        <v>783</v>
      </c>
      <c r="AB1336" t="s">
        <v>784</v>
      </c>
      <c r="AG1336" t="str">
        <f>VLOOKUP(F1336,TD_AJUSTE!$A$2:$D$780,3,0)</f>
        <v>CAMISA</v>
      </c>
      <c r="AH1336" t="str">
        <f>VLOOKUP(F1336,TD_AJUSTE!$A$2:$D$780,4,0)</f>
        <v>Uniforme</v>
      </c>
    </row>
    <row r="1337" spans="1:34" x14ac:dyDescent="0.25">
      <c r="A1337">
        <v>1080</v>
      </c>
      <c r="F1337" t="s">
        <v>2323</v>
      </c>
      <c r="G1337" t="s">
        <v>2323</v>
      </c>
      <c r="H1337" t="s">
        <v>2324</v>
      </c>
      <c r="I1337" t="s">
        <v>64</v>
      </c>
      <c r="L1337" t="s">
        <v>65</v>
      </c>
      <c r="M1337">
        <v>3</v>
      </c>
      <c r="O1337">
        <v>99</v>
      </c>
      <c r="P1337">
        <v>297</v>
      </c>
      <c r="Q1337">
        <v>15326996</v>
      </c>
      <c r="R1337" t="str">
        <f t="shared" si="40"/>
        <v>153269</v>
      </c>
      <c r="S1337" t="str">
        <f t="shared" si="41"/>
        <v>1532</v>
      </c>
      <c r="V1337" t="s">
        <v>34</v>
      </c>
      <c r="Y1337" t="s">
        <v>849</v>
      </c>
      <c r="Z1337">
        <v>957170</v>
      </c>
      <c r="AA1337" t="s">
        <v>850</v>
      </c>
      <c r="AB1337" t="s">
        <v>851</v>
      </c>
      <c r="AG1337">
        <f>VLOOKUP(F1337,TD_AJUSTE!$A$2:$D$780,3,0)</f>
        <v>0</v>
      </c>
      <c r="AH1337" t="str">
        <f>VLOOKUP(F1337,TD_AJUSTE!$A$2:$D$780,4,0)</f>
        <v>Material Esportivo</v>
      </c>
    </row>
    <row r="1338" spans="1:34" x14ac:dyDescent="0.25">
      <c r="A1338">
        <v>1072</v>
      </c>
      <c r="F1338" t="s">
        <v>2325</v>
      </c>
      <c r="G1338" t="s">
        <v>2325</v>
      </c>
      <c r="H1338" t="s">
        <v>2326</v>
      </c>
      <c r="I1338" t="s">
        <v>64</v>
      </c>
      <c r="L1338" t="s">
        <v>65</v>
      </c>
      <c r="M1338">
        <v>30</v>
      </c>
      <c r="O1338">
        <v>15</v>
      </c>
      <c r="P1338">
        <v>450</v>
      </c>
      <c r="Q1338">
        <v>15326983</v>
      </c>
      <c r="R1338" t="str">
        <f t="shared" si="40"/>
        <v>153269</v>
      </c>
      <c r="S1338" t="str">
        <f t="shared" si="41"/>
        <v>1532</v>
      </c>
      <c r="V1338" t="s">
        <v>34</v>
      </c>
      <c r="Y1338" t="s">
        <v>849</v>
      </c>
      <c r="Z1338">
        <v>957170</v>
      </c>
      <c r="AA1338" t="s">
        <v>850</v>
      </c>
      <c r="AB1338" t="s">
        <v>851</v>
      </c>
      <c r="AG1338">
        <f>VLOOKUP(F1338,TD_AJUSTE!$A$2:$D$780,3,0)</f>
        <v>0</v>
      </c>
      <c r="AH1338">
        <f>VLOOKUP(F1338,TD_AJUSTE!$A$2:$D$780,4,0)</f>
        <v>0</v>
      </c>
    </row>
    <row r="1339" spans="1:34" x14ac:dyDescent="0.25">
      <c r="A1339">
        <v>1084</v>
      </c>
      <c r="F1339" t="s">
        <v>2327</v>
      </c>
      <c r="G1339" t="s">
        <v>2327</v>
      </c>
      <c r="H1339" t="s">
        <v>2328</v>
      </c>
      <c r="I1339" t="s">
        <v>32</v>
      </c>
      <c r="L1339" t="s">
        <v>33</v>
      </c>
      <c r="M1339">
        <v>8</v>
      </c>
      <c r="O1339">
        <v>2000</v>
      </c>
      <c r="P1339">
        <v>16000</v>
      </c>
      <c r="Q1339">
        <v>15326888</v>
      </c>
      <c r="R1339" t="str">
        <f t="shared" si="40"/>
        <v>153268</v>
      </c>
      <c r="S1339" t="str">
        <f t="shared" si="41"/>
        <v>1532</v>
      </c>
      <c r="V1339" t="s">
        <v>34</v>
      </c>
      <c r="Y1339" t="s">
        <v>849</v>
      </c>
      <c r="Z1339">
        <v>957170</v>
      </c>
      <c r="AA1339" t="s">
        <v>850</v>
      </c>
      <c r="AB1339" t="s">
        <v>851</v>
      </c>
      <c r="AG1339">
        <f>VLOOKUP(F1339,TD_AJUSTE!$A$2:$D$780,3,0)</f>
        <v>0</v>
      </c>
      <c r="AH1339">
        <f>VLOOKUP(F1339,TD_AJUSTE!$A$2:$D$780,4,0)</f>
        <v>0</v>
      </c>
    </row>
    <row r="1340" spans="1:34" x14ac:dyDescent="0.25">
      <c r="A1340">
        <v>1196</v>
      </c>
      <c r="F1340" t="s">
        <v>2327</v>
      </c>
      <c r="G1340" t="s">
        <v>2329</v>
      </c>
      <c r="H1340" t="s">
        <v>2330</v>
      </c>
      <c r="I1340" t="s">
        <v>32</v>
      </c>
      <c r="L1340" t="s">
        <v>33</v>
      </c>
      <c r="M1340">
        <v>48</v>
      </c>
      <c r="O1340">
        <v>3500</v>
      </c>
      <c r="P1340">
        <v>168000</v>
      </c>
      <c r="Q1340">
        <v>15430339</v>
      </c>
      <c r="R1340" t="str">
        <f t="shared" si="40"/>
        <v>154303</v>
      </c>
      <c r="S1340" t="str">
        <f t="shared" si="41"/>
        <v>1543</v>
      </c>
      <c r="V1340" t="s">
        <v>34</v>
      </c>
      <c r="Y1340" t="s">
        <v>728</v>
      </c>
      <c r="Z1340">
        <v>958540</v>
      </c>
      <c r="AA1340" t="s">
        <v>729</v>
      </c>
      <c r="AB1340" t="s">
        <v>730</v>
      </c>
      <c r="AG1340">
        <f>VLOOKUP(F1340,TD_AJUSTE!$A$2:$D$780,3,0)</f>
        <v>0</v>
      </c>
      <c r="AH1340">
        <f>VLOOKUP(F1340,TD_AJUSTE!$A$2:$D$780,4,0)</f>
        <v>0</v>
      </c>
    </row>
    <row r="1341" spans="1:34" x14ac:dyDescent="0.25">
      <c r="A1341">
        <v>913</v>
      </c>
      <c r="F1341" t="s">
        <v>3561</v>
      </c>
      <c r="G1341" t="s">
        <v>2331</v>
      </c>
      <c r="H1341" t="s">
        <v>2332</v>
      </c>
      <c r="I1341" t="s">
        <v>32</v>
      </c>
      <c r="L1341" t="s">
        <v>33</v>
      </c>
      <c r="M1341">
        <v>10</v>
      </c>
      <c r="O1341">
        <v>400</v>
      </c>
      <c r="P1341">
        <v>4000</v>
      </c>
      <c r="Q1341">
        <v>15481770</v>
      </c>
      <c r="R1341" t="str">
        <f t="shared" si="40"/>
        <v>154817</v>
      </c>
      <c r="S1341" t="str">
        <f t="shared" si="41"/>
        <v>1548</v>
      </c>
      <c r="V1341" t="s">
        <v>34</v>
      </c>
      <c r="Y1341" t="s">
        <v>782</v>
      </c>
      <c r="Z1341">
        <v>956226</v>
      </c>
      <c r="AA1341" t="s">
        <v>783</v>
      </c>
      <c r="AB1341" t="s">
        <v>784</v>
      </c>
      <c r="AG1341">
        <f>VLOOKUP(F1341,TD_AJUSTE!$A$2:$D$780,3,0)</f>
        <v>0</v>
      </c>
      <c r="AH1341">
        <f>VLOOKUP(F1341,TD_AJUSTE!$A$2:$D$780,4,0)</f>
        <v>0</v>
      </c>
    </row>
    <row r="1342" spans="1:34" x14ac:dyDescent="0.25">
      <c r="A1342">
        <v>776</v>
      </c>
      <c r="F1342" t="s">
        <v>3561</v>
      </c>
      <c r="G1342" t="s">
        <v>2333</v>
      </c>
      <c r="H1342" t="s">
        <v>2333</v>
      </c>
      <c r="I1342" t="s">
        <v>32</v>
      </c>
      <c r="L1342" t="s">
        <v>33</v>
      </c>
      <c r="M1342">
        <v>24</v>
      </c>
      <c r="O1342">
        <v>2500</v>
      </c>
      <c r="P1342">
        <v>60000</v>
      </c>
      <c r="Q1342">
        <v>15294923</v>
      </c>
      <c r="R1342" t="str">
        <f t="shared" si="40"/>
        <v>152949</v>
      </c>
      <c r="S1342" t="str">
        <f t="shared" si="41"/>
        <v>1529</v>
      </c>
      <c r="V1342" t="s">
        <v>34</v>
      </c>
      <c r="Y1342" t="s">
        <v>777</v>
      </c>
      <c r="Z1342">
        <v>957164</v>
      </c>
      <c r="AA1342" t="s">
        <v>778</v>
      </c>
      <c r="AB1342" t="s">
        <v>779</v>
      </c>
      <c r="AG1342">
        <f>VLOOKUP(F1342,TD_AJUSTE!$A$2:$D$780,3,0)</f>
        <v>0</v>
      </c>
      <c r="AH1342">
        <f>VLOOKUP(F1342,TD_AJUSTE!$A$2:$D$780,4,0)</f>
        <v>0</v>
      </c>
    </row>
    <row r="1343" spans="1:34" x14ac:dyDescent="0.25">
      <c r="A1343">
        <v>1119</v>
      </c>
      <c r="F1343" t="s">
        <v>3562</v>
      </c>
      <c r="G1343" t="s">
        <v>2334</v>
      </c>
      <c r="H1343" t="s">
        <v>2335</v>
      </c>
      <c r="I1343" t="s">
        <v>32</v>
      </c>
      <c r="L1343" t="s">
        <v>33</v>
      </c>
      <c r="M1343">
        <v>22</v>
      </c>
      <c r="O1343">
        <v>3500</v>
      </c>
      <c r="P1343">
        <v>77000</v>
      </c>
      <c r="Q1343">
        <v>15471109</v>
      </c>
      <c r="R1343" t="str">
        <f t="shared" si="40"/>
        <v>154711</v>
      </c>
      <c r="S1343" t="str">
        <f t="shared" si="41"/>
        <v>1547</v>
      </c>
      <c r="V1343" t="s">
        <v>34</v>
      </c>
      <c r="Y1343" t="s">
        <v>955</v>
      </c>
      <c r="Z1343">
        <v>957284</v>
      </c>
      <c r="AA1343" t="s">
        <v>729</v>
      </c>
      <c r="AB1343" t="s">
        <v>956</v>
      </c>
      <c r="AG1343">
        <f>VLOOKUP(F1343,TD_AJUSTE!$A$2:$D$780,3,0)</f>
        <v>0</v>
      </c>
      <c r="AH1343">
        <f>VLOOKUP(F1343,TD_AJUSTE!$A$2:$D$780,4,0)</f>
        <v>0</v>
      </c>
    </row>
    <row r="1344" spans="1:34" x14ac:dyDescent="0.25">
      <c r="A1344">
        <v>378</v>
      </c>
      <c r="F1344" t="s">
        <v>1282</v>
      </c>
      <c r="G1344" t="s">
        <v>1282</v>
      </c>
      <c r="H1344" t="s">
        <v>1283</v>
      </c>
      <c r="I1344" t="s">
        <v>32</v>
      </c>
      <c r="L1344" t="s">
        <v>33</v>
      </c>
      <c r="M1344">
        <v>12</v>
      </c>
      <c r="O1344">
        <v>2500</v>
      </c>
      <c r="P1344">
        <v>30000</v>
      </c>
      <c r="Q1344">
        <v>15359999</v>
      </c>
      <c r="R1344" t="str">
        <f t="shared" si="40"/>
        <v>153599</v>
      </c>
      <c r="S1344" t="str">
        <f t="shared" si="41"/>
        <v>1535</v>
      </c>
      <c r="V1344" t="s">
        <v>34</v>
      </c>
      <c r="Y1344" t="s">
        <v>235</v>
      </c>
      <c r="Z1344">
        <v>955816</v>
      </c>
      <c r="AA1344" t="s">
        <v>236</v>
      </c>
      <c r="AB1344" t="s">
        <v>237</v>
      </c>
      <c r="AG1344">
        <f>VLOOKUP(F1344,TD_AJUSTE!$A$2:$D$780,3,0)</f>
        <v>0</v>
      </c>
      <c r="AH1344">
        <f>VLOOKUP(F1344,TD_AJUSTE!$A$2:$D$780,4,0)</f>
        <v>0</v>
      </c>
    </row>
    <row r="1345" spans="1:34" x14ac:dyDescent="0.25">
      <c r="A1345">
        <v>450</v>
      </c>
      <c r="F1345" t="s">
        <v>1282</v>
      </c>
      <c r="G1345" t="s">
        <v>1282</v>
      </c>
      <c r="H1345" t="s">
        <v>1283</v>
      </c>
      <c r="I1345" t="s">
        <v>32</v>
      </c>
      <c r="L1345" t="s">
        <v>33</v>
      </c>
      <c r="M1345">
        <v>11</v>
      </c>
      <c r="O1345">
        <v>2500</v>
      </c>
      <c r="P1345">
        <v>27500</v>
      </c>
      <c r="Q1345">
        <v>15420809</v>
      </c>
      <c r="R1345" t="str">
        <f t="shared" si="40"/>
        <v>154208</v>
      </c>
      <c r="S1345" t="str">
        <f t="shared" si="41"/>
        <v>1542</v>
      </c>
      <c r="V1345" t="s">
        <v>34</v>
      </c>
      <c r="Y1345" t="s">
        <v>238</v>
      </c>
      <c r="Z1345">
        <v>955910</v>
      </c>
      <c r="AA1345" t="s">
        <v>236</v>
      </c>
      <c r="AB1345" t="s">
        <v>239</v>
      </c>
      <c r="AG1345">
        <f>VLOOKUP(F1345,TD_AJUSTE!$A$2:$D$780,3,0)</f>
        <v>0</v>
      </c>
      <c r="AH1345">
        <f>VLOOKUP(F1345,TD_AJUSTE!$A$2:$D$780,4,0)</f>
        <v>0</v>
      </c>
    </row>
    <row r="1346" spans="1:34" x14ac:dyDescent="0.25">
      <c r="A1346">
        <v>1146</v>
      </c>
      <c r="F1346" t="s">
        <v>2327</v>
      </c>
      <c r="G1346" t="s">
        <v>2336</v>
      </c>
      <c r="H1346" t="s">
        <v>2336</v>
      </c>
      <c r="I1346" t="s">
        <v>32</v>
      </c>
      <c r="L1346" t="s">
        <v>33</v>
      </c>
      <c r="M1346">
        <v>8</v>
      </c>
      <c r="O1346">
        <v>300</v>
      </c>
      <c r="P1346">
        <v>2400</v>
      </c>
      <c r="Q1346">
        <v>15488877</v>
      </c>
      <c r="R1346" t="str">
        <f t="shared" ref="R1346:R1409" si="42">LEFT(Q1346,6)</f>
        <v>154888</v>
      </c>
      <c r="S1346" t="str">
        <f t="shared" ref="S1346:S1409" si="43">LEFT(Q1346,4)</f>
        <v>1548</v>
      </c>
      <c r="V1346" t="s">
        <v>34</v>
      </c>
      <c r="Y1346" t="s">
        <v>263</v>
      </c>
      <c r="Z1346">
        <v>959227</v>
      </c>
      <c r="AA1346" t="s">
        <v>264</v>
      </c>
      <c r="AB1346" t="s">
        <v>265</v>
      </c>
      <c r="AG1346">
        <f>VLOOKUP(F1346,TD_AJUSTE!$A$2:$D$780,3,0)</f>
        <v>0</v>
      </c>
      <c r="AH1346">
        <f>VLOOKUP(F1346,TD_AJUSTE!$A$2:$D$780,4,0)</f>
        <v>0</v>
      </c>
    </row>
    <row r="1347" spans="1:34" x14ac:dyDescent="0.25">
      <c r="A1347">
        <v>794</v>
      </c>
      <c r="F1347" t="s">
        <v>2337</v>
      </c>
      <c r="G1347" t="s">
        <v>2337</v>
      </c>
      <c r="H1347" t="s">
        <v>2337</v>
      </c>
      <c r="I1347" t="s">
        <v>64</v>
      </c>
      <c r="L1347" t="s">
        <v>65</v>
      </c>
      <c r="M1347">
        <v>60</v>
      </c>
      <c r="O1347">
        <v>120</v>
      </c>
      <c r="P1347">
        <v>7200</v>
      </c>
      <c r="Q1347">
        <v>15495311</v>
      </c>
      <c r="R1347" t="str">
        <f t="shared" si="42"/>
        <v>154953</v>
      </c>
      <c r="S1347" t="str">
        <f t="shared" si="43"/>
        <v>1549</v>
      </c>
      <c r="V1347" t="s">
        <v>34</v>
      </c>
      <c r="Y1347" t="s">
        <v>35</v>
      </c>
      <c r="Z1347">
        <v>959816</v>
      </c>
      <c r="AA1347" t="s">
        <v>36</v>
      </c>
      <c r="AB1347" t="s">
        <v>37</v>
      </c>
      <c r="AG1347">
        <f>VLOOKUP(F1347,TD_AJUSTE!$A$2:$D$780,3,0)</f>
        <v>0</v>
      </c>
      <c r="AH1347">
        <f>VLOOKUP(F1347,TD_AJUSTE!$A$2:$D$780,4,0)</f>
        <v>0</v>
      </c>
    </row>
    <row r="1348" spans="1:34" x14ac:dyDescent="0.25">
      <c r="A1348">
        <v>788</v>
      </c>
      <c r="F1348" t="s">
        <v>2338</v>
      </c>
      <c r="G1348" t="s">
        <v>2338</v>
      </c>
      <c r="H1348" t="s">
        <v>2338</v>
      </c>
      <c r="I1348" t="s">
        <v>64</v>
      </c>
      <c r="L1348" t="s">
        <v>65</v>
      </c>
      <c r="M1348">
        <v>60</v>
      </c>
      <c r="O1348">
        <v>140</v>
      </c>
      <c r="P1348">
        <v>8400</v>
      </c>
      <c r="Q1348">
        <v>15495304</v>
      </c>
      <c r="R1348" t="str">
        <f t="shared" si="42"/>
        <v>154953</v>
      </c>
      <c r="S1348" t="str">
        <f t="shared" si="43"/>
        <v>1549</v>
      </c>
      <c r="V1348" t="s">
        <v>34</v>
      </c>
      <c r="Y1348" t="s">
        <v>35</v>
      </c>
      <c r="Z1348">
        <v>959816</v>
      </c>
      <c r="AA1348" t="s">
        <v>36</v>
      </c>
      <c r="AB1348" t="s">
        <v>37</v>
      </c>
      <c r="AG1348">
        <f>VLOOKUP(F1348,TD_AJUSTE!$A$2:$D$780,3,0)</f>
        <v>0</v>
      </c>
      <c r="AH1348">
        <f>VLOOKUP(F1348,TD_AJUSTE!$A$2:$D$780,4,0)</f>
        <v>0</v>
      </c>
    </row>
    <row r="1349" spans="1:34" x14ac:dyDescent="0.25">
      <c r="A1349">
        <v>799</v>
      </c>
      <c r="F1349" t="s">
        <v>2339</v>
      </c>
      <c r="G1349" t="s">
        <v>2339</v>
      </c>
      <c r="H1349" t="s">
        <v>2339</v>
      </c>
      <c r="I1349" t="s">
        <v>64</v>
      </c>
      <c r="L1349" t="s">
        <v>65</v>
      </c>
      <c r="M1349">
        <v>60</v>
      </c>
      <c r="O1349">
        <v>140</v>
      </c>
      <c r="P1349">
        <v>8400</v>
      </c>
      <c r="Q1349">
        <v>15495310</v>
      </c>
      <c r="R1349" t="str">
        <f t="shared" si="42"/>
        <v>154953</v>
      </c>
      <c r="S1349" t="str">
        <f t="shared" si="43"/>
        <v>1549</v>
      </c>
      <c r="V1349" t="s">
        <v>34</v>
      </c>
      <c r="Y1349" t="s">
        <v>35</v>
      </c>
      <c r="Z1349">
        <v>959816</v>
      </c>
      <c r="AA1349" t="s">
        <v>36</v>
      </c>
      <c r="AB1349" t="s">
        <v>37</v>
      </c>
      <c r="AG1349">
        <f>VLOOKUP(F1349,TD_AJUSTE!$A$2:$D$780,3,0)</f>
        <v>0</v>
      </c>
      <c r="AH1349">
        <f>VLOOKUP(F1349,TD_AJUSTE!$A$2:$D$780,4,0)</f>
        <v>0</v>
      </c>
    </row>
    <row r="1350" spans="1:34" x14ac:dyDescent="0.25">
      <c r="A1350">
        <v>792</v>
      </c>
      <c r="F1350" t="s">
        <v>2340</v>
      </c>
      <c r="G1350" t="s">
        <v>2341</v>
      </c>
      <c r="H1350" t="s">
        <v>2341</v>
      </c>
      <c r="I1350" t="s">
        <v>64</v>
      </c>
      <c r="L1350" t="s">
        <v>65</v>
      </c>
      <c r="M1350">
        <v>60</v>
      </c>
      <c r="O1350">
        <v>130</v>
      </c>
      <c r="P1350">
        <v>7800</v>
      </c>
      <c r="Q1350">
        <v>15495314</v>
      </c>
      <c r="R1350" t="str">
        <f t="shared" si="42"/>
        <v>154953</v>
      </c>
      <c r="S1350" t="str">
        <f t="shared" si="43"/>
        <v>1549</v>
      </c>
      <c r="V1350" t="s">
        <v>34</v>
      </c>
      <c r="Y1350" t="s">
        <v>35</v>
      </c>
      <c r="Z1350">
        <v>959816</v>
      </c>
      <c r="AA1350" t="s">
        <v>36</v>
      </c>
      <c r="AB1350" t="s">
        <v>37</v>
      </c>
      <c r="AG1350">
        <f>VLOOKUP(F1350,TD_AJUSTE!$A$2:$D$780,3,0)</f>
        <v>0</v>
      </c>
      <c r="AH1350">
        <f>VLOOKUP(F1350,TD_AJUSTE!$A$2:$D$780,4,0)</f>
        <v>0</v>
      </c>
    </row>
    <row r="1351" spans="1:34" x14ac:dyDescent="0.25">
      <c r="A1351">
        <v>438</v>
      </c>
      <c r="F1351" t="s">
        <v>2342</v>
      </c>
      <c r="G1351" t="s">
        <v>2342</v>
      </c>
      <c r="H1351" t="s">
        <v>2343</v>
      </c>
      <c r="I1351" t="s">
        <v>32</v>
      </c>
      <c r="L1351" t="s">
        <v>33</v>
      </c>
      <c r="M1351">
        <v>24</v>
      </c>
      <c r="O1351">
        <v>2900</v>
      </c>
      <c r="P1351">
        <v>69600</v>
      </c>
      <c r="Q1351">
        <v>15420739</v>
      </c>
      <c r="R1351" t="str">
        <f t="shared" si="42"/>
        <v>154207</v>
      </c>
      <c r="S1351" t="str">
        <f t="shared" si="43"/>
        <v>1542</v>
      </c>
      <c r="V1351" t="s">
        <v>34</v>
      </c>
      <c r="Y1351" t="s">
        <v>238</v>
      </c>
      <c r="Z1351">
        <v>955910</v>
      </c>
      <c r="AA1351" t="s">
        <v>236</v>
      </c>
      <c r="AB1351" t="s">
        <v>239</v>
      </c>
      <c r="AG1351">
        <f>VLOOKUP(F1351,TD_AJUSTE!$A$2:$D$780,3,0)</f>
        <v>0</v>
      </c>
      <c r="AH1351">
        <f>VLOOKUP(F1351,TD_AJUSTE!$A$2:$D$780,4,0)</f>
        <v>0</v>
      </c>
    </row>
    <row r="1352" spans="1:34" x14ac:dyDescent="0.25">
      <c r="A1352">
        <v>377</v>
      </c>
      <c r="F1352" t="s">
        <v>2342</v>
      </c>
      <c r="G1352" t="s">
        <v>2344</v>
      </c>
      <c r="H1352" t="s">
        <v>2345</v>
      </c>
      <c r="I1352" t="s">
        <v>32</v>
      </c>
      <c r="L1352" t="s">
        <v>33</v>
      </c>
      <c r="M1352">
        <v>24</v>
      </c>
      <c r="O1352">
        <v>2900</v>
      </c>
      <c r="P1352">
        <v>69600</v>
      </c>
      <c r="Q1352">
        <v>15359917</v>
      </c>
      <c r="R1352" t="str">
        <f t="shared" si="42"/>
        <v>153599</v>
      </c>
      <c r="S1352" t="str">
        <f t="shared" si="43"/>
        <v>1535</v>
      </c>
      <c r="V1352" t="s">
        <v>34</v>
      </c>
      <c r="Y1352" t="s">
        <v>235</v>
      </c>
      <c r="Z1352">
        <v>955816</v>
      </c>
      <c r="AA1352" t="s">
        <v>236</v>
      </c>
      <c r="AB1352" t="s">
        <v>237</v>
      </c>
      <c r="AG1352">
        <f>VLOOKUP(F1352,TD_AJUSTE!$A$2:$D$780,3,0)</f>
        <v>0</v>
      </c>
      <c r="AH1352">
        <f>VLOOKUP(F1352,TD_AJUSTE!$A$2:$D$780,4,0)</f>
        <v>0</v>
      </c>
    </row>
    <row r="1353" spans="1:34" x14ac:dyDescent="0.25">
      <c r="A1353">
        <v>1709</v>
      </c>
      <c r="F1353" t="s">
        <v>3563</v>
      </c>
      <c r="G1353" t="s">
        <v>2346</v>
      </c>
      <c r="H1353" t="s">
        <v>2347</v>
      </c>
      <c r="I1353" t="s">
        <v>64</v>
      </c>
      <c r="L1353" t="s">
        <v>65</v>
      </c>
      <c r="M1353">
        <v>28797</v>
      </c>
      <c r="O1353">
        <v>0.52</v>
      </c>
      <c r="P1353">
        <v>14979.44</v>
      </c>
      <c r="Q1353">
        <v>15520947</v>
      </c>
      <c r="R1353" t="str">
        <f t="shared" si="42"/>
        <v>155209</v>
      </c>
      <c r="S1353" t="str">
        <f t="shared" si="43"/>
        <v>1552</v>
      </c>
      <c r="V1353" t="s">
        <v>34</v>
      </c>
      <c r="Y1353" t="s">
        <v>273</v>
      </c>
      <c r="Z1353">
        <v>961373</v>
      </c>
      <c r="AA1353" t="s">
        <v>274</v>
      </c>
      <c r="AB1353" t="s">
        <v>275</v>
      </c>
      <c r="AG1353">
        <f>VLOOKUP(F1353,TD_AJUSTE!$A$2:$D$780,3,0)</f>
        <v>0</v>
      </c>
      <c r="AH1353">
        <f>VLOOKUP(F1353,TD_AJUSTE!$A$2:$D$780,4,0)</f>
        <v>0</v>
      </c>
    </row>
    <row r="1354" spans="1:34" x14ac:dyDescent="0.25">
      <c r="A1354">
        <v>1644</v>
      </c>
      <c r="F1354" t="s">
        <v>2348</v>
      </c>
      <c r="G1354" t="s">
        <v>2349</v>
      </c>
      <c r="H1354" t="s">
        <v>2349</v>
      </c>
      <c r="I1354" t="s">
        <v>64</v>
      </c>
      <c r="L1354" t="s">
        <v>65</v>
      </c>
      <c r="M1354">
        <v>64</v>
      </c>
      <c r="O1354">
        <v>22</v>
      </c>
      <c r="P1354">
        <v>1408</v>
      </c>
      <c r="Q1354">
        <v>15472773</v>
      </c>
      <c r="R1354" t="str">
        <f t="shared" si="42"/>
        <v>154727</v>
      </c>
      <c r="S1354" t="str">
        <f t="shared" si="43"/>
        <v>1547</v>
      </c>
      <c r="V1354" t="s">
        <v>34</v>
      </c>
      <c r="Y1354" t="s">
        <v>40</v>
      </c>
      <c r="Z1354">
        <v>963075</v>
      </c>
      <c r="AA1354" t="s">
        <v>41</v>
      </c>
      <c r="AB1354" t="s">
        <v>42</v>
      </c>
      <c r="AG1354">
        <f>VLOOKUP(F1354,TD_AJUSTE!$A$2:$D$780,3,0)</f>
        <v>0</v>
      </c>
      <c r="AH1354">
        <f>VLOOKUP(F1354,TD_AJUSTE!$A$2:$D$780,4,0)</f>
        <v>0</v>
      </c>
    </row>
    <row r="1355" spans="1:34" x14ac:dyDescent="0.25">
      <c r="A1355">
        <v>1158</v>
      </c>
      <c r="F1355" t="s">
        <v>2348</v>
      </c>
      <c r="G1355" t="s">
        <v>2348</v>
      </c>
      <c r="H1355" t="s">
        <v>2348</v>
      </c>
      <c r="I1355" t="s">
        <v>32</v>
      </c>
      <c r="L1355" t="s">
        <v>120</v>
      </c>
      <c r="M1355">
        <v>460</v>
      </c>
      <c r="O1355">
        <v>2</v>
      </c>
      <c r="P1355">
        <v>920</v>
      </c>
      <c r="Q1355">
        <v>15488866</v>
      </c>
      <c r="R1355" t="str">
        <f t="shared" si="42"/>
        <v>154888</v>
      </c>
      <c r="S1355" t="str">
        <f t="shared" si="43"/>
        <v>1548</v>
      </c>
      <c r="V1355" t="s">
        <v>34</v>
      </c>
      <c r="Y1355" t="s">
        <v>263</v>
      </c>
      <c r="Z1355">
        <v>959227</v>
      </c>
      <c r="AA1355" t="s">
        <v>264</v>
      </c>
      <c r="AB1355" t="s">
        <v>265</v>
      </c>
      <c r="AG1355">
        <f>VLOOKUP(F1355,TD_AJUSTE!$A$2:$D$780,3,0)</f>
        <v>0</v>
      </c>
      <c r="AH1355">
        <f>VLOOKUP(F1355,TD_AJUSTE!$A$2:$D$780,4,0)</f>
        <v>0</v>
      </c>
    </row>
    <row r="1356" spans="1:34" x14ac:dyDescent="0.25">
      <c r="A1356">
        <v>800</v>
      </c>
      <c r="F1356" t="s">
        <v>2350</v>
      </c>
      <c r="G1356" t="s">
        <v>2350</v>
      </c>
      <c r="H1356" t="s">
        <v>2350</v>
      </c>
      <c r="I1356" t="s">
        <v>64</v>
      </c>
      <c r="L1356" t="s">
        <v>65</v>
      </c>
      <c r="M1356">
        <v>60</v>
      </c>
      <c r="O1356">
        <v>130</v>
      </c>
      <c r="P1356">
        <v>7800</v>
      </c>
      <c r="Q1356">
        <v>15495313</v>
      </c>
      <c r="R1356" t="str">
        <f t="shared" si="42"/>
        <v>154953</v>
      </c>
      <c r="S1356" t="str">
        <f t="shared" si="43"/>
        <v>1549</v>
      </c>
      <c r="V1356" t="s">
        <v>34</v>
      </c>
      <c r="Y1356" t="s">
        <v>35</v>
      </c>
      <c r="Z1356">
        <v>959816</v>
      </c>
      <c r="AA1356" t="s">
        <v>36</v>
      </c>
      <c r="AB1356" t="s">
        <v>37</v>
      </c>
      <c r="AG1356">
        <f>VLOOKUP(F1356,TD_AJUSTE!$A$2:$D$780,3,0)</f>
        <v>0</v>
      </c>
      <c r="AH1356">
        <f>VLOOKUP(F1356,TD_AJUSTE!$A$2:$D$780,4,0)</f>
        <v>0</v>
      </c>
    </row>
    <row r="1357" spans="1:34" x14ac:dyDescent="0.25">
      <c r="A1357">
        <v>398</v>
      </c>
      <c r="F1357" t="s">
        <v>1232</v>
      </c>
      <c r="G1357" t="s">
        <v>1232</v>
      </c>
      <c r="H1357" t="s">
        <v>1233</v>
      </c>
      <c r="I1357" t="s">
        <v>64</v>
      </c>
      <c r="L1357" t="s">
        <v>65</v>
      </c>
      <c r="M1357">
        <v>24</v>
      </c>
      <c r="O1357">
        <v>90</v>
      </c>
      <c r="P1357">
        <v>2160</v>
      </c>
      <c r="Q1357">
        <v>15360036</v>
      </c>
      <c r="R1357" t="str">
        <f t="shared" si="42"/>
        <v>153600</v>
      </c>
      <c r="S1357" t="str">
        <f t="shared" si="43"/>
        <v>1536</v>
      </c>
      <c r="V1357" t="s">
        <v>34</v>
      </c>
      <c r="Y1357" t="s">
        <v>235</v>
      </c>
      <c r="Z1357">
        <v>955816</v>
      </c>
      <c r="AA1357" t="s">
        <v>236</v>
      </c>
      <c r="AB1357" t="s">
        <v>237</v>
      </c>
      <c r="AG1357">
        <f>VLOOKUP(F1357,TD_AJUSTE!$A$2:$D$780,3,0)</f>
        <v>0</v>
      </c>
      <c r="AH1357">
        <f>VLOOKUP(F1357,TD_AJUSTE!$A$2:$D$780,4,0)</f>
        <v>0</v>
      </c>
    </row>
    <row r="1358" spans="1:34" x14ac:dyDescent="0.25">
      <c r="A1358">
        <v>452</v>
      </c>
      <c r="F1358" t="s">
        <v>1232</v>
      </c>
      <c r="G1358" t="s">
        <v>1232</v>
      </c>
      <c r="H1358" t="s">
        <v>1233</v>
      </c>
      <c r="I1358" t="s">
        <v>64</v>
      </c>
      <c r="L1358" t="s">
        <v>65</v>
      </c>
      <c r="M1358">
        <v>10</v>
      </c>
      <c r="O1358">
        <v>90</v>
      </c>
      <c r="P1358">
        <v>900</v>
      </c>
      <c r="Q1358">
        <v>15421077</v>
      </c>
      <c r="R1358" t="str">
        <f t="shared" si="42"/>
        <v>154210</v>
      </c>
      <c r="S1358" t="str">
        <f t="shared" si="43"/>
        <v>1542</v>
      </c>
      <c r="V1358" t="s">
        <v>34</v>
      </c>
      <c r="Y1358" t="s">
        <v>238</v>
      </c>
      <c r="Z1358">
        <v>955910</v>
      </c>
      <c r="AA1358" t="s">
        <v>236</v>
      </c>
      <c r="AB1358" t="s">
        <v>239</v>
      </c>
      <c r="AG1358">
        <f>VLOOKUP(F1358,TD_AJUSTE!$A$2:$D$780,3,0)</f>
        <v>0</v>
      </c>
      <c r="AH1358">
        <f>VLOOKUP(F1358,TD_AJUSTE!$A$2:$D$780,4,0)</f>
        <v>0</v>
      </c>
    </row>
    <row r="1359" spans="1:34" x14ac:dyDescent="0.25">
      <c r="A1359">
        <v>1024</v>
      </c>
      <c r="F1359" t="s">
        <v>1284</v>
      </c>
      <c r="G1359" t="s">
        <v>2351</v>
      </c>
      <c r="H1359" t="s">
        <v>2352</v>
      </c>
      <c r="I1359" t="s">
        <v>32</v>
      </c>
      <c r="L1359" t="s">
        <v>33</v>
      </c>
      <c r="M1359">
        <v>4</v>
      </c>
      <c r="O1359">
        <v>500</v>
      </c>
      <c r="P1359">
        <v>2000</v>
      </c>
      <c r="Q1359">
        <v>15453664</v>
      </c>
      <c r="R1359" t="str">
        <f t="shared" si="42"/>
        <v>154536</v>
      </c>
      <c r="S1359" t="str">
        <f t="shared" si="43"/>
        <v>1545</v>
      </c>
      <c r="V1359" t="s">
        <v>34</v>
      </c>
      <c r="Y1359" t="s">
        <v>769</v>
      </c>
      <c r="Z1359">
        <v>958774</v>
      </c>
      <c r="AA1359" t="s">
        <v>770</v>
      </c>
      <c r="AB1359" t="s">
        <v>771</v>
      </c>
      <c r="AG1359" t="str">
        <f>VLOOKUP(F1359,TD_AJUSTE!$A$2:$D$780,3,0)</f>
        <v>FOTÓGRAFO</v>
      </c>
      <c r="AH1359" t="str">
        <f>VLOOKUP(F1359,TD_AJUSTE!$A$2:$D$780,4,0)</f>
        <v>Comunicação</v>
      </c>
    </row>
    <row r="1360" spans="1:34" x14ac:dyDescent="0.25">
      <c r="A1360">
        <v>1159</v>
      </c>
      <c r="F1360" t="s">
        <v>3127</v>
      </c>
      <c r="G1360" t="s">
        <v>2353</v>
      </c>
      <c r="H1360" t="s">
        <v>2354</v>
      </c>
      <c r="I1360" t="s">
        <v>32</v>
      </c>
      <c r="L1360" t="s">
        <v>33</v>
      </c>
      <c r="M1360">
        <v>16</v>
      </c>
      <c r="O1360">
        <v>180</v>
      </c>
      <c r="P1360">
        <v>2880</v>
      </c>
      <c r="Q1360">
        <v>15488884</v>
      </c>
      <c r="R1360" t="str">
        <f t="shared" si="42"/>
        <v>154888</v>
      </c>
      <c r="S1360" t="str">
        <f t="shared" si="43"/>
        <v>1548</v>
      </c>
      <c r="V1360" t="s">
        <v>34</v>
      </c>
      <c r="Y1360" t="s">
        <v>263</v>
      </c>
      <c r="Z1360">
        <v>959227</v>
      </c>
      <c r="AA1360" t="s">
        <v>264</v>
      </c>
      <c r="AB1360" t="s">
        <v>265</v>
      </c>
      <c r="AG1360" t="str">
        <f>VLOOKUP(F1360,TD_AJUSTE!$A$2:$D$780,3,0)</f>
        <v>AUXILIAR DE SERVIÇOS GERAIS</v>
      </c>
      <c r="AH1360" t="str">
        <f>VLOOKUP(F1360,TD_AJUSTE!$A$2:$D$780,4,0)</f>
        <v>CONSERVAÇÃO E LIMPEZA</v>
      </c>
    </row>
    <row r="1361" spans="1:34" x14ac:dyDescent="0.25">
      <c r="A1361">
        <v>1360</v>
      </c>
      <c r="F1361" t="s">
        <v>2470</v>
      </c>
      <c r="G1361" t="s">
        <v>2355</v>
      </c>
      <c r="H1361" t="s">
        <v>2355</v>
      </c>
      <c r="I1361" t="s">
        <v>64</v>
      </c>
      <c r="L1361" t="s">
        <v>508</v>
      </c>
      <c r="M1361">
        <v>13</v>
      </c>
      <c r="O1361">
        <v>1589</v>
      </c>
      <c r="P1361">
        <v>20657</v>
      </c>
      <c r="Q1361">
        <v>15442930</v>
      </c>
      <c r="R1361" t="str">
        <f t="shared" si="42"/>
        <v>154429</v>
      </c>
      <c r="S1361" t="str">
        <f t="shared" si="43"/>
        <v>1544</v>
      </c>
      <c r="V1361" t="s">
        <v>531</v>
      </c>
      <c r="Y1361" t="s">
        <v>2356</v>
      </c>
      <c r="Z1361">
        <v>965043</v>
      </c>
      <c r="AA1361" t="s">
        <v>1990</v>
      </c>
      <c r="AB1361" t="s">
        <v>2357</v>
      </c>
      <c r="AG1361">
        <f>VLOOKUP(F1361,TD_AJUSTE!$A$2:$D$780,3,0)</f>
        <v>0</v>
      </c>
      <c r="AH1361">
        <f>VLOOKUP(F1361,TD_AJUSTE!$A$2:$D$780,4,0)</f>
        <v>0</v>
      </c>
    </row>
    <row r="1362" spans="1:34" x14ac:dyDescent="0.25">
      <c r="A1362">
        <v>1361</v>
      </c>
      <c r="F1362" t="s">
        <v>3564</v>
      </c>
      <c r="G1362" t="s">
        <v>2358</v>
      </c>
      <c r="H1362" t="s">
        <v>2358</v>
      </c>
      <c r="I1362" t="s">
        <v>64</v>
      </c>
      <c r="L1362" t="s">
        <v>508</v>
      </c>
      <c r="M1362">
        <v>10</v>
      </c>
      <c r="O1362">
        <v>2460</v>
      </c>
      <c r="P1362">
        <v>24600</v>
      </c>
      <c r="Q1362">
        <v>15442928</v>
      </c>
      <c r="R1362" t="str">
        <f t="shared" si="42"/>
        <v>154429</v>
      </c>
      <c r="S1362" t="str">
        <f t="shared" si="43"/>
        <v>1544</v>
      </c>
      <c r="V1362" t="s">
        <v>531</v>
      </c>
      <c r="Y1362" t="s">
        <v>2356</v>
      </c>
      <c r="Z1362">
        <v>965043</v>
      </c>
      <c r="AA1362" t="s">
        <v>1990</v>
      </c>
      <c r="AB1362" t="s">
        <v>2357</v>
      </c>
      <c r="AG1362">
        <f>VLOOKUP(F1362,TD_AJUSTE!$A$2:$D$780,3,0)</f>
        <v>0</v>
      </c>
      <c r="AH1362">
        <f>VLOOKUP(F1362,TD_AJUSTE!$A$2:$D$780,4,0)</f>
        <v>0</v>
      </c>
    </row>
    <row r="1363" spans="1:34" x14ac:dyDescent="0.25">
      <c r="A1363">
        <v>1362</v>
      </c>
      <c r="F1363" t="s">
        <v>3565</v>
      </c>
      <c r="G1363" t="s">
        <v>2359</v>
      </c>
      <c r="H1363" t="s">
        <v>2359</v>
      </c>
      <c r="I1363" t="s">
        <v>64</v>
      </c>
      <c r="L1363" t="s">
        <v>508</v>
      </c>
      <c r="M1363">
        <v>10</v>
      </c>
      <c r="O1363">
        <v>1900.1</v>
      </c>
      <c r="P1363">
        <v>19001</v>
      </c>
      <c r="Q1363">
        <v>15442777</v>
      </c>
      <c r="R1363" t="str">
        <f t="shared" si="42"/>
        <v>154427</v>
      </c>
      <c r="S1363" t="str">
        <f t="shared" si="43"/>
        <v>1544</v>
      </c>
      <c r="V1363" t="s">
        <v>531</v>
      </c>
      <c r="Y1363" t="s">
        <v>2356</v>
      </c>
      <c r="Z1363">
        <v>965043</v>
      </c>
      <c r="AA1363" t="s">
        <v>1990</v>
      </c>
      <c r="AB1363" t="s">
        <v>2357</v>
      </c>
      <c r="AG1363">
        <f>VLOOKUP(F1363,TD_AJUSTE!$A$2:$D$780,3,0)</f>
        <v>0</v>
      </c>
      <c r="AH1363">
        <f>VLOOKUP(F1363,TD_AJUSTE!$A$2:$D$780,4,0)</f>
        <v>0</v>
      </c>
    </row>
    <row r="1364" spans="1:34" x14ac:dyDescent="0.25">
      <c r="A1364">
        <v>1363</v>
      </c>
      <c r="F1364" t="s">
        <v>3448</v>
      </c>
      <c r="G1364" t="s">
        <v>2360</v>
      </c>
      <c r="H1364" t="s">
        <v>2360</v>
      </c>
      <c r="I1364" t="s">
        <v>64</v>
      </c>
      <c r="L1364" t="s">
        <v>508</v>
      </c>
      <c r="M1364">
        <v>12</v>
      </c>
      <c r="O1364">
        <v>8760</v>
      </c>
      <c r="P1364">
        <v>105120</v>
      </c>
      <c r="Q1364">
        <v>15443003</v>
      </c>
      <c r="R1364" t="str">
        <f t="shared" si="42"/>
        <v>154430</v>
      </c>
      <c r="S1364" t="str">
        <f t="shared" si="43"/>
        <v>1544</v>
      </c>
      <c r="V1364" t="s">
        <v>531</v>
      </c>
      <c r="Y1364" t="s">
        <v>2356</v>
      </c>
      <c r="Z1364">
        <v>965043</v>
      </c>
      <c r="AA1364" t="s">
        <v>1990</v>
      </c>
      <c r="AB1364" t="s">
        <v>2357</v>
      </c>
      <c r="AG1364">
        <f>VLOOKUP(F1364,TD_AJUSTE!$A$2:$D$780,3,0)</f>
        <v>0</v>
      </c>
      <c r="AH1364">
        <f>VLOOKUP(F1364,TD_AJUSTE!$A$2:$D$780,4,0)</f>
        <v>0</v>
      </c>
    </row>
    <row r="1365" spans="1:34" x14ac:dyDescent="0.25">
      <c r="A1365">
        <v>1364</v>
      </c>
      <c r="F1365" t="s">
        <v>3566</v>
      </c>
      <c r="G1365" t="s">
        <v>2361</v>
      </c>
      <c r="H1365" t="s">
        <v>2361</v>
      </c>
      <c r="I1365" t="s">
        <v>64</v>
      </c>
      <c r="L1365" t="s">
        <v>508</v>
      </c>
      <c r="M1365">
        <v>14</v>
      </c>
      <c r="O1365">
        <v>1347.7</v>
      </c>
      <c r="P1365">
        <v>18867.8</v>
      </c>
      <c r="Q1365">
        <v>15443002</v>
      </c>
      <c r="R1365" t="str">
        <f t="shared" si="42"/>
        <v>154430</v>
      </c>
      <c r="S1365" t="str">
        <f t="shared" si="43"/>
        <v>1544</v>
      </c>
      <c r="V1365" t="s">
        <v>531</v>
      </c>
      <c r="Y1365" t="s">
        <v>2356</v>
      </c>
      <c r="Z1365">
        <v>965043</v>
      </c>
      <c r="AA1365" t="s">
        <v>1990</v>
      </c>
      <c r="AB1365" t="s">
        <v>2357</v>
      </c>
      <c r="AG1365">
        <f>VLOOKUP(F1365,TD_AJUSTE!$A$2:$D$780,3,0)</f>
        <v>0</v>
      </c>
      <c r="AH1365">
        <f>VLOOKUP(F1365,TD_AJUSTE!$A$2:$D$780,4,0)</f>
        <v>0</v>
      </c>
    </row>
    <row r="1366" spans="1:34" x14ac:dyDescent="0.25">
      <c r="A1366">
        <v>1365</v>
      </c>
      <c r="F1366" t="s">
        <v>3567</v>
      </c>
      <c r="G1366" t="s">
        <v>2362</v>
      </c>
      <c r="H1366" t="s">
        <v>2362</v>
      </c>
      <c r="I1366" t="s">
        <v>64</v>
      </c>
      <c r="L1366" t="s">
        <v>508</v>
      </c>
      <c r="M1366">
        <v>14</v>
      </c>
      <c r="O1366">
        <v>1800</v>
      </c>
      <c r="P1366">
        <v>25200</v>
      </c>
      <c r="Q1366">
        <v>15442982</v>
      </c>
      <c r="R1366" t="str">
        <f t="shared" si="42"/>
        <v>154429</v>
      </c>
      <c r="S1366" t="str">
        <f t="shared" si="43"/>
        <v>1544</v>
      </c>
      <c r="V1366" t="s">
        <v>531</v>
      </c>
      <c r="Y1366" t="s">
        <v>2356</v>
      </c>
      <c r="Z1366">
        <v>965043</v>
      </c>
      <c r="AA1366" t="s">
        <v>1990</v>
      </c>
      <c r="AB1366" t="s">
        <v>2357</v>
      </c>
      <c r="AG1366">
        <f>VLOOKUP(F1366,TD_AJUSTE!$A$2:$D$780,3,0)</f>
        <v>0</v>
      </c>
      <c r="AH1366">
        <f>VLOOKUP(F1366,TD_AJUSTE!$A$2:$D$780,4,0)</f>
        <v>0</v>
      </c>
    </row>
    <row r="1367" spans="1:34" x14ac:dyDescent="0.25">
      <c r="A1367">
        <v>1366</v>
      </c>
      <c r="F1367" t="s">
        <v>3568</v>
      </c>
      <c r="G1367" t="s">
        <v>2363</v>
      </c>
      <c r="H1367" t="s">
        <v>2363</v>
      </c>
      <c r="I1367" t="s">
        <v>64</v>
      </c>
      <c r="L1367" t="s">
        <v>508</v>
      </c>
      <c r="M1367">
        <v>14</v>
      </c>
      <c r="O1367">
        <v>1149</v>
      </c>
      <c r="P1367">
        <v>16086</v>
      </c>
      <c r="Q1367">
        <v>15442979</v>
      </c>
      <c r="R1367" t="str">
        <f t="shared" si="42"/>
        <v>154429</v>
      </c>
      <c r="S1367" t="str">
        <f t="shared" si="43"/>
        <v>1544</v>
      </c>
      <c r="V1367" t="s">
        <v>531</v>
      </c>
      <c r="Y1367" t="s">
        <v>2356</v>
      </c>
      <c r="Z1367">
        <v>965043</v>
      </c>
      <c r="AA1367" t="s">
        <v>1990</v>
      </c>
      <c r="AB1367" t="s">
        <v>2357</v>
      </c>
      <c r="AG1367">
        <f>VLOOKUP(F1367,TD_AJUSTE!$A$2:$D$780,3,0)</f>
        <v>0</v>
      </c>
      <c r="AH1367">
        <f>VLOOKUP(F1367,TD_AJUSTE!$A$2:$D$780,4,0)</f>
        <v>0</v>
      </c>
    </row>
    <row r="1368" spans="1:34" x14ac:dyDescent="0.25">
      <c r="A1368">
        <v>1367</v>
      </c>
      <c r="F1368" t="s">
        <v>3569</v>
      </c>
      <c r="G1368" t="s">
        <v>2364</v>
      </c>
      <c r="H1368" t="s">
        <v>2364</v>
      </c>
      <c r="I1368" t="s">
        <v>64</v>
      </c>
      <c r="L1368" t="s">
        <v>508</v>
      </c>
      <c r="M1368">
        <v>13</v>
      </c>
      <c r="O1368">
        <v>1201.3399999999999</v>
      </c>
      <c r="P1368">
        <v>15617.42</v>
      </c>
      <c r="Q1368">
        <v>15443004</v>
      </c>
      <c r="R1368" t="str">
        <f t="shared" si="42"/>
        <v>154430</v>
      </c>
      <c r="S1368" t="str">
        <f t="shared" si="43"/>
        <v>1544</v>
      </c>
      <c r="V1368" t="s">
        <v>531</v>
      </c>
      <c r="Y1368" t="s">
        <v>2356</v>
      </c>
      <c r="Z1368">
        <v>965043</v>
      </c>
      <c r="AA1368" t="s">
        <v>1990</v>
      </c>
      <c r="AB1368" t="s">
        <v>2357</v>
      </c>
      <c r="AG1368">
        <f>VLOOKUP(F1368,TD_AJUSTE!$A$2:$D$780,3,0)</f>
        <v>0</v>
      </c>
      <c r="AH1368">
        <f>VLOOKUP(F1368,TD_AJUSTE!$A$2:$D$780,4,0)</f>
        <v>0</v>
      </c>
    </row>
    <row r="1369" spans="1:34" x14ac:dyDescent="0.25">
      <c r="A1369">
        <v>1368</v>
      </c>
      <c r="F1369" t="s">
        <v>2479</v>
      </c>
      <c r="G1369" t="s">
        <v>2365</v>
      </c>
      <c r="H1369" t="s">
        <v>2365</v>
      </c>
      <c r="I1369" t="s">
        <v>64</v>
      </c>
      <c r="L1369" t="s">
        <v>508</v>
      </c>
      <c r="M1369">
        <v>13</v>
      </c>
      <c r="O1369">
        <v>1040</v>
      </c>
      <c r="P1369">
        <v>13520</v>
      </c>
      <c r="Q1369">
        <v>15443005</v>
      </c>
      <c r="R1369" t="str">
        <f t="shared" si="42"/>
        <v>154430</v>
      </c>
      <c r="S1369" t="str">
        <f t="shared" si="43"/>
        <v>1544</v>
      </c>
      <c r="V1369" t="s">
        <v>531</v>
      </c>
      <c r="Y1369" t="s">
        <v>2356</v>
      </c>
      <c r="Z1369">
        <v>965043</v>
      </c>
      <c r="AA1369" t="s">
        <v>1990</v>
      </c>
      <c r="AB1369" t="s">
        <v>2357</v>
      </c>
      <c r="AG1369">
        <f>VLOOKUP(F1369,TD_AJUSTE!$A$2:$D$780,3,0)</f>
        <v>0</v>
      </c>
      <c r="AH1369">
        <f>VLOOKUP(F1369,TD_AJUSTE!$A$2:$D$780,4,0)</f>
        <v>0</v>
      </c>
    </row>
    <row r="1370" spans="1:34" x14ac:dyDescent="0.25">
      <c r="A1370">
        <v>1369</v>
      </c>
      <c r="F1370" t="s">
        <v>2478</v>
      </c>
      <c r="G1370" t="s">
        <v>2366</v>
      </c>
      <c r="H1370" t="s">
        <v>2366</v>
      </c>
      <c r="I1370" t="s">
        <v>64</v>
      </c>
      <c r="L1370" t="s">
        <v>508</v>
      </c>
      <c r="M1370">
        <v>14</v>
      </c>
      <c r="O1370">
        <v>2380</v>
      </c>
      <c r="P1370">
        <v>33320</v>
      </c>
      <c r="Q1370">
        <v>15442999</v>
      </c>
      <c r="R1370" t="str">
        <f t="shared" si="42"/>
        <v>154429</v>
      </c>
      <c r="S1370" t="str">
        <f t="shared" si="43"/>
        <v>1544</v>
      </c>
      <c r="V1370" t="s">
        <v>531</v>
      </c>
      <c r="Y1370" t="s">
        <v>2356</v>
      </c>
      <c r="Z1370">
        <v>965043</v>
      </c>
      <c r="AA1370" t="s">
        <v>1990</v>
      </c>
      <c r="AB1370" t="s">
        <v>2357</v>
      </c>
      <c r="AG1370">
        <f>VLOOKUP(F1370,TD_AJUSTE!$A$2:$D$780,3,0)</f>
        <v>0</v>
      </c>
      <c r="AH1370">
        <f>VLOOKUP(F1370,TD_AJUSTE!$A$2:$D$780,4,0)</f>
        <v>0</v>
      </c>
    </row>
    <row r="1371" spans="1:34" x14ac:dyDescent="0.25">
      <c r="A1371">
        <v>1370</v>
      </c>
      <c r="F1371" t="s">
        <v>2471</v>
      </c>
      <c r="G1371" t="s">
        <v>2367</v>
      </c>
      <c r="H1371" t="s">
        <v>2367</v>
      </c>
      <c r="I1371" t="s">
        <v>64</v>
      </c>
      <c r="L1371" t="s">
        <v>508</v>
      </c>
      <c r="M1371">
        <v>11</v>
      </c>
      <c r="O1371">
        <v>932.1</v>
      </c>
      <c r="P1371">
        <v>10253.1</v>
      </c>
      <c r="Q1371">
        <v>15442914</v>
      </c>
      <c r="R1371" t="str">
        <f t="shared" si="42"/>
        <v>154429</v>
      </c>
      <c r="S1371" t="str">
        <f t="shared" si="43"/>
        <v>1544</v>
      </c>
      <c r="V1371" t="s">
        <v>531</v>
      </c>
      <c r="Y1371" t="s">
        <v>2356</v>
      </c>
      <c r="Z1371">
        <v>965043</v>
      </c>
      <c r="AA1371" t="s">
        <v>1990</v>
      </c>
      <c r="AB1371" t="s">
        <v>2357</v>
      </c>
      <c r="AG1371">
        <f>VLOOKUP(F1371,TD_AJUSTE!$A$2:$D$780,3,0)</f>
        <v>0</v>
      </c>
      <c r="AH1371">
        <f>VLOOKUP(F1371,TD_AJUSTE!$A$2:$D$780,4,0)</f>
        <v>0</v>
      </c>
    </row>
    <row r="1372" spans="1:34" x14ac:dyDescent="0.25">
      <c r="A1372">
        <v>1371</v>
      </c>
      <c r="F1372" t="s">
        <v>3570</v>
      </c>
      <c r="G1372" t="s">
        <v>2368</v>
      </c>
      <c r="H1372" t="s">
        <v>2369</v>
      </c>
      <c r="I1372" t="s">
        <v>64</v>
      </c>
      <c r="L1372" t="s">
        <v>508</v>
      </c>
      <c r="M1372">
        <v>12</v>
      </c>
      <c r="O1372">
        <v>12500</v>
      </c>
      <c r="P1372">
        <v>150000</v>
      </c>
      <c r="Q1372">
        <v>15336569</v>
      </c>
      <c r="R1372" t="str">
        <f t="shared" si="42"/>
        <v>153365</v>
      </c>
      <c r="S1372" t="str">
        <f t="shared" si="43"/>
        <v>1533</v>
      </c>
      <c r="V1372" t="s">
        <v>531</v>
      </c>
      <c r="Y1372" t="s">
        <v>2370</v>
      </c>
      <c r="Z1372">
        <v>959495</v>
      </c>
      <c r="AA1372" t="s">
        <v>2371</v>
      </c>
      <c r="AB1372" t="s">
        <v>2372</v>
      </c>
      <c r="AG1372">
        <f>VLOOKUP(F1372,TD_AJUSTE!$A$2:$D$780,3,0)</f>
        <v>0</v>
      </c>
      <c r="AH1372">
        <f>VLOOKUP(F1372,TD_AJUSTE!$A$2:$D$780,4,0)</f>
        <v>0</v>
      </c>
    </row>
    <row r="1373" spans="1:34" x14ac:dyDescent="0.25">
      <c r="A1373">
        <v>1372</v>
      </c>
      <c r="F1373" t="s">
        <v>3571</v>
      </c>
      <c r="G1373" t="s">
        <v>2373</v>
      </c>
      <c r="H1373" t="s">
        <v>2373</v>
      </c>
      <c r="I1373" t="s">
        <v>64</v>
      </c>
      <c r="L1373" t="s">
        <v>508</v>
      </c>
      <c r="M1373">
        <v>12</v>
      </c>
      <c r="O1373">
        <v>1970</v>
      </c>
      <c r="P1373">
        <v>23640</v>
      </c>
      <c r="Q1373">
        <v>15336499</v>
      </c>
      <c r="R1373" t="str">
        <f t="shared" si="42"/>
        <v>153364</v>
      </c>
      <c r="S1373" t="str">
        <f t="shared" si="43"/>
        <v>1533</v>
      </c>
      <c r="V1373" t="s">
        <v>531</v>
      </c>
      <c r="Y1373" t="s">
        <v>2370</v>
      </c>
      <c r="Z1373">
        <v>959495</v>
      </c>
      <c r="AA1373" t="s">
        <v>2371</v>
      </c>
      <c r="AB1373" t="s">
        <v>2372</v>
      </c>
      <c r="AG1373">
        <f>VLOOKUP(F1373,TD_AJUSTE!$A$2:$D$780,3,0)</f>
        <v>0</v>
      </c>
      <c r="AH1373">
        <f>VLOOKUP(F1373,TD_AJUSTE!$A$2:$D$780,4,0)</f>
        <v>0</v>
      </c>
    </row>
    <row r="1374" spans="1:34" x14ac:dyDescent="0.25">
      <c r="A1374">
        <v>1373</v>
      </c>
      <c r="F1374" t="s">
        <v>3449</v>
      </c>
      <c r="G1374" t="s">
        <v>2374</v>
      </c>
      <c r="H1374" t="s">
        <v>2374</v>
      </c>
      <c r="I1374" t="s">
        <v>64</v>
      </c>
      <c r="L1374" t="s">
        <v>508</v>
      </c>
      <c r="M1374">
        <v>12</v>
      </c>
      <c r="O1374">
        <v>1500</v>
      </c>
      <c r="P1374">
        <v>18000</v>
      </c>
      <c r="Q1374">
        <v>15336521</v>
      </c>
      <c r="R1374" t="str">
        <f t="shared" si="42"/>
        <v>153365</v>
      </c>
      <c r="S1374" t="str">
        <f t="shared" si="43"/>
        <v>1533</v>
      </c>
      <c r="V1374" t="s">
        <v>531</v>
      </c>
      <c r="Y1374" t="s">
        <v>2370</v>
      </c>
      <c r="Z1374">
        <v>959495</v>
      </c>
      <c r="AA1374" t="s">
        <v>2371</v>
      </c>
      <c r="AB1374" t="s">
        <v>2372</v>
      </c>
      <c r="AG1374">
        <f>VLOOKUP(F1374,TD_AJUSTE!$A$2:$D$780,3,0)</f>
        <v>0</v>
      </c>
      <c r="AH1374">
        <f>VLOOKUP(F1374,TD_AJUSTE!$A$2:$D$780,4,0)</f>
        <v>0</v>
      </c>
    </row>
    <row r="1375" spans="1:34" x14ac:dyDescent="0.25">
      <c r="A1375">
        <v>1374</v>
      </c>
      <c r="F1375" t="s">
        <v>3572</v>
      </c>
      <c r="G1375" t="s">
        <v>2375</v>
      </c>
      <c r="H1375" t="s">
        <v>2375</v>
      </c>
      <c r="I1375" t="s">
        <v>64</v>
      </c>
      <c r="L1375" t="s">
        <v>508</v>
      </c>
      <c r="M1375">
        <v>12</v>
      </c>
      <c r="O1375">
        <v>996</v>
      </c>
      <c r="P1375">
        <v>11952</v>
      </c>
      <c r="Q1375">
        <v>15336523</v>
      </c>
      <c r="R1375" t="str">
        <f t="shared" si="42"/>
        <v>153365</v>
      </c>
      <c r="S1375" t="str">
        <f t="shared" si="43"/>
        <v>1533</v>
      </c>
      <c r="V1375" t="s">
        <v>531</v>
      </c>
      <c r="Y1375" t="s">
        <v>2370</v>
      </c>
      <c r="Z1375">
        <v>959495</v>
      </c>
      <c r="AA1375" t="s">
        <v>2371</v>
      </c>
      <c r="AB1375" t="s">
        <v>2372</v>
      </c>
      <c r="AG1375">
        <f>VLOOKUP(F1375,TD_AJUSTE!$A$2:$D$780,3,0)</f>
        <v>0</v>
      </c>
      <c r="AH1375">
        <f>VLOOKUP(F1375,TD_AJUSTE!$A$2:$D$780,4,0)</f>
        <v>0</v>
      </c>
    </row>
    <row r="1376" spans="1:34" x14ac:dyDescent="0.25">
      <c r="A1376">
        <v>1375</v>
      </c>
      <c r="F1376" t="s">
        <v>3573</v>
      </c>
      <c r="G1376" t="s">
        <v>2376</v>
      </c>
      <c r="H1376" t="s">
        <v>2376</v>
      </c>
      <c r="I1376" t="s">
        <v>64</v>
      </c>
      <c r="L1376" t="s">
        <v>508</v>
      </c>
      <c r="M1376">
        <v>12</v>
      </c>
      <c r="O1376">
        <v>933.33</v>
      </c>
      <c r="P1376">
        <v>11199.96</v>
      </c>
      <c r="Q1376">
        <v>15336493</v>
      </c>
      <c r="R1376" t="str">
        <f t="shared" si="42"/>
        <v>153364</v>
      </c>
      <c r="S1376" t="str">
        <f t="shared" si="43"/>
        <v>1533</v>
      </c>
      <c r="V1376" t="s">
        <v>531</v>
      </c>
      <c r="Y1376" t="s">
        <v>2370</v>
      </c>
      <c r="Z1376">
        <v>959495</v>
      </c>
      <c r="AA1376" t="s">
        <v>2371</v>
      </c>
      <c r="AB1376" t="s">
        <v>2372</v>
      </c>
      <c r="AG1376">
        <f>VLOOKUP(F1376,TD_AJUSTE!$A$2:$D$780,3,0)</f>
        <v>0</v>
      </c>
      <c r="AH1376">
        <f>VLOOKUP(F1376,TD_AJUSTE!$A$2:$D$780,4,0)</f>
        <v>0</v>
      </c>
    </row>
    <row r="1377" spans="1:34" x14ac:dyDescent="0.25">
      <c r="A1377">
        <v>1376</v>
      </c>
      <c r="F1377" t="s">
        <v>3574</v>
      </c>
      <c r="G1377" t="s">
        <v>2377</v>
      </c>
      <c r="H1377" t="s">
        <v>2377</v>
      </c>
      <c r="I1377" t="s">
        <v>64</v>
      </c>
      <c r="L1377" t="s">
        <v>508</v>
      </c>
      <c r="M1377">
        <v>12</v>
      </c>
      <c r="O1377">
        <v>3000</v>
      </c>
      <c r="P1377">
        <v>36000</v>
      </c>
      <c r="Q1377">
        <v>15336526</v>
      </c>
      <c r="R1377" t="str">
        <f t="shared" si="42"/>
        <v>153365</v>
      </c>
      <c r="S1377" t="str">
        <f t="shared" si="43"/>
        <v>1533</v>
      </c>
      <c r="V1377" t="s">
        <v>531</v>
      </c>
      <c r="Y1377" t="s">
        <v>2370</v>
      </c>
      <c r="Z1377">
        <v>959495</v>
      </c>
      <c r="AA1377" t="s">
        <v>2371</v>
      </c>
      <c r="AB1377" t="s">
        <v>2372</v>
      </c>
      <c r="AG1377">
        <f>VLOOKUP(F1377,TD_AJUSTE!$A$2:$D$780,3,0)</f>
        <v>0</v>
      </c>
      <c r="AH1377">
        <f>VLOOKUP(F1377,TD_AJUSTE!$A$2:$D$780,4,0)</f>
        <v>0</v>
      </c>
    </row>
    <row r="1378" spans="1:34" x14ac:dyDescent="0.25">
      <c r="A1378">
        <v>1377</v>
      </c>
      <c r="F1378" t="s">
        <v>2479</v>
      </c>
      <c r="G1378" t="s">
        <v>2378</v>
      </c>
      <c r="H1378" t="s">
        <v>2378</v>
      </c>
      <c r="I1378" t="s">
        <v>64</v>
      </c>
      <c r="L1378" t="s">
        <v>508</v>
      </c>
      <c r="M1378">
        <v>12</v>
      </c>
      <c r="O1378">
        <v>1099</v>
      </c>
      <c r="P1378">
        <v>13188</v>
      </c>
      <c r="Q1378">
        <v>15336577</v>
      </c>
      <c r="R1378" t="str">
        <f t="shared" si="42"/>
        <v>153365</v>
      </c>
      <c r="S1378" t="str">
        <f t="shared" si="43"/>
        <v>1533</v>
      </c>
      <c r="V1378" t="s">
        <v>531</v>
      </c>
      <c r="Y1378" t="s">
        <v>2370</v>
      </c>
      <c r="Z1378">
        <v>959495</v>
      </c>
      <c r="AA1378" t="s">
        <v>2371</v>
      </c>
      <c r="AB1378" t="s">
        <v>2372</v>
      </c>
      <c r="AG1378">
        <f>VLOOKUP(F1378,TD_AJUSTE!$A$2:$D$780,3,0)</f>
        <v>0</v>
      </c>
      <c r="AH1378">
        <f>VLOOKUP(F1378,TD_AJUSTE!$A$2:$D$780,4,0)</f>
        <v>0</v>
      </c>
    </row>
    <row r="1379" spans="1:34" x14ac:dyDescent="0.25">
      <c r="A1379">
        <v>1378</v>
      </c>
      <c r="F1379" t="s">
        <v>3575</v>
      </c>
      <c r="G1379" t="s">
        <v>2379</v>
      </c>
      <c r="H1379" t="s">
        <v>2379</v>
      </c>
      <c r="I1379" t="s">
        <v>64</v>
      </c>
      <c r="L1379" t="s">
        <v>508</v>
      </c>
      <c r="M1379">
        <v>12</v>
      </c>
      <c r="O1379">
        <v>1500</v>
      </c>
      <c r="P1379">
        <v>18000</v>
      </c>
      <c r="Q1379">
        <v>15336565</v>
      </c>
      <c r="R1379" t="str">
        <f t="shared" si="42"/>
        <v>153365</v>
      </c>
      <c r="S1379" t="str">
        <f t="shared" si="43"/>
        <v>1533</v>
      </c>
      <c r="V1379" t="s">
        <v>531</v>
      </c>
      <c r="Y1379" t="s">
        <v>2370</v>
      </c>
      <c r="Z1379">
        <v>959495</v>
      </c>
      <c r="AA1379" t="s">
        <v>2371</v>
      </c>
      <c r="AB1379" t="s">
        <v>2372</v>
      </c>
      <c r="AG1379">
        <f>VLOOKUP(F1379,TD_AJUSTE!$A$2:$D$780,3,0)</f>
        <v>0</v>
      </c>
      <c r="AH1379">
        <f>VLOOKUP(F1379,TD_AJUSTE!$A$2:$D$780,4,0)</f>
        <v>0</v>
      </c>
    </row>
    <row r="1380" spans="1:34" x14ac:dyDescent="0.25">
      <c r="A1380">
        <v>1379</v>
      </c>
      <c r="F1380" t="s">
        <v>3576</v>
      </c>
      <c r="G1380" t="s">
        <v>2380</v>
      </c>
      <c r="H1380" t="s">
        <v>2380</v>
      </c>
      <c r="I1380" t="s">
        <v>64</v>
      </c>
      <c r="L1380" t="s">
        <v>508</v>
      </c>
      <c r="M1380">
        <v>12</v>
      </c>
      <c r="O1380">
        <v>1039</v>
      </c>
      <c r="P1380">
        <v>12468</v>
      </c>
      <c r="Q1380">
        <v>15336571</v>
      </c>
      <c r="R1380" t="str">
        <f t="shared" si="42"/>
        <v>153365</v>
      </c>
      <c r="S1380" t="str">
        <f t="shared" si="43"/>
        <v>1533</v>
      </c>
      <c r="V1380" t="s">
        <v>531</v>
      </c>
      <c r="Y1380" t="s">
        <v>2370</v>
      </c>
      <c r="Z1380">
        <v>959495</v>
      </c>
      <c r="AA1380" t="s">
        <v>2371</v>
      </c>
      <c r="AB1380" t="s">
        <v>2372</v>
      </c>
      <c r="AG1380">
        <f>VLOOKUP(F1380,TD_AJUSTE!$A$2:$D$780,3,0)</f>
        <v>0</v>
      </c>
      <c r="AH1380">
        <f>VLOOKUP(F1380,TD_AJUSTE!$A$2:$D$780,4,0)</f>
        <v>0</v>
      </c>
    </row>
    <row r="1381" spans="1:34" x14ac:dyDescent="0.25">
      <c r="A1381">
        <v>1380</v>
      </c>
      <c r="F1381" t="s">
        <v>3577</v>
      </c>
      <c r="G1381" t="s">
        <v>2381</v>
      </c>
      <c r="H1381" t="s">
        <v>2382</v>
      </c>
      <c r="I1381" t="s">
        <v>64</v>
      </c>
      <c r="L1381" t="s">
        <v>508</v>
      </c>
      <c r="M1381">
        <v>12</v>
      </c>
      <c r="O1381">
        <v>1081.68</v>
      </c>
      <c r="P1381">
        <v>12980.16</v>
      </c>
      <c r="Q1381">
        <v>15336487</v>
      </c>
      <c r="R1381" t="str">
        <f t="shared" si="42"/>
        <v>153364</v>
      </c>
      <c r="S1381" t="str">
        <f t="shared" si="43"/>
        <v>1533</v>
      </c>
      <c r="V1381" t="s">
        <v>531</v>
      </c>
      <c r="Y1381" t="s">
        <v>2370</v>
      </c>
      <c r="Z1381">
        <v>959495</v>
      </c>
      <c r="AA1381" t="s">
        <v>2371</v>
      </c>
      <c r="AB1381" t="s">
        <v>2372</v>
      </c>
      <c r="AG1381">
        <f>VLOOKUP(F1381,TD_AJUSTE!$A$2:$D$780,3,0)</f>
        <v>0</v>
      </c>
      <c r="AH1381">
        <f>VLOOKUP(F1381,TD_AJUSTE!$A$2:$D$780,4,0)</f>
        <v>0</v>
      </c>
    </row>
    <row r="1382" spans="1:34" x14ac:dyDescent="0.25">
      <c r="A1382">
        <v>1381</v>
      </c>
      <c r="F1382" t="s">
        <v>3578</v>
      </c>
      <c r="G1382" t="s">
        <v>2383</v>
      </c>
      <c r="H1382" t="s">
        <v>2384</v>
      </c>
      <c r="I1382" t="s">
        <v>64</v>
      </c>
      <c r="L1382" t="s">
        <v>508</v>
      </c>
      <c r="M1382">
        <v>1</v>
      </c>
      <c r="O1382">
        <v>562348.5</v>
      </c>
      <c r="P1382">
        <v>562348.5</v>
      </c>
      <c r="Q1382">
        <v>15489800</v>
      </c>
      <c r="R1382" t="str">
        <f t="shared" si="42"/>
        <v>154898</v>
      </c>
      <c r="S1382" t="str">
        <f t="shared" si="43"/>
        <v>1548</v>
      </c>
      <c r="V1382" t="s">
        <v>155</v>
      </c>
      <c r="Y1382" t="s">
        <v>2385</v>
      </c>
      <c r="Z1382">
        <v>961553</v>
      </c>
      <c r="AA1382" t="s">
        <v>2386</v>
      </c>
      <c r="AB1382" t="s">
        <v>2387</v>
      </c>
      <c r="AG1382" t="str">
        <f>VLOOKUP(F1382,TD_AJUSTE!$A$2:$D$780,3,0)</f>
        <v>ACADEMIA AO AR LIVRE E PLAYGROUND (AQUISIÇÃO)</v>
      </c>
      <c r="AH1382">
        <f>VLOOKUP(F1382,TD_AJUSTE!$A$2:$D$780,4,0)</f>
        <v>0</v>
      </c>
    </row>
    <row r="1383" spans="1:34" x14ac:dyDescent="0.25">
      <c r="A1383">
        <v>1382</v>
      </c>
      <c r="F1383" t="s">
        <v>3557</v>
      </c>
      <c r="G1383" t="s">
        <v>2388</v>
      </c>
      <c r="H1383" t="s">
        <v>2389</v>
      </c>
      <c r="I1383" t="s">
        <v>64</v>
      </c>
      <c r="L1383" t="s">
        <v>102</v>
      </c>
      <c r="M1383">
        <v>1</v>
      </c>
      <c r="O1383">
        <v>206313.18</v>
      </c>
      <c r="P1383">
        <v>206313.18</v>
      </c>
      <c r="Q1383">
        <v>15331184</v>
      </c>
      <c r="R1383" t="str">
        <f t="shared" si="42"/>
        <v>153311</v>
      </c>
      <c r="S1383" t="str">
        <f t="shared" si="43"/>
        <v>1533</v>
      </c>
      <c r="V1383" t="s">
        <v>407</v>
      </c>
      <c r="Y1383" t="s">
        <v>2390</v>
      </c>
      <c r="Z1383">
        <v>959620</v>
      </c>
      <c r="AA1383" t="s">
        <v>2391</v>
      </c>
      <c r="AB1383" t="s">
        <v>2392</v>
      </c>
      <c r="AG1383" t="str">
        <f>VLOOKUP(F1383,TD_AJUSTE!$A$2:$D$780,3,0)</f>
        <v>ACADEMIA AO AR LIVRE E PLAYGROUND (AQUISIÇÃO)</v>
      </c>
      <c r="AH1383" t="str">
        <f>VLOOKUP(F1383,TD_AJUSTE!$A$2:$D$780,4,0)</f>
        <v>Estrutura Física</v>
      </c>
    </row>
    <row r="1384" spans="1:34" x14ac:dyDescent="0.25">
      <c r="A1384">
        <v>1383</v>
      </c>
      <c r="F1384" t="s">
        <v>3448</v>
      </c>
      <c r="G1384" t="s">
        <v>2393</v>
      </c>
      <c r="H1384" t="s">
        <v>2394</v>
      </c>
      <c r="I1384" t="s">
        <v>64</v>
      </c>
      <c r="L1384" t="s">
        <v>1930</v>
      </c>
      <c r="M1384">
        <v>3</v>
      </c>
      <c r="O1384">
        <v>9324</v>
      </c>
      <c r="P1384">
        <v>27972</v>
      </c>
      <c r="Q1384">
        <v>15661452</v>
      </c>
      <c r="R1384" t="str">
        <f t="shared" si="42"/>
        <v>156614</v>
      </c>
      <c r="S1384" t="str">
        <f t="shared" si="43"/>
        <v>1566</v>
      </c>
      <c r="V1384" t="s">
        <v>58</v>
      </c>
      <c r="Y1384" t="s">
        <v>2395</v>
      </c>
      <c r="Z1384">
        <v>961225</v>
      </c>
      <c r="AA1384" t="s">
        <v>2396</v>
      </c>
      <c r="AB1384" t="s">
        <v>2397</v>
      </c>
      <c r="AG1384">
        <f>VLOOKUP(F1384,TD_AJUSTE!$A$2:$D$780,3,0)</f>
        <v>0</v>
      </c>
      <c r="AH1384">
        <f>VLOOKUP(F1384,TD_AJUSTE!$A$2:$D$780,4,0)</f>
        <v>0</v>
      </c>
    </row>
    <row r="1385" spans="1:34" x14ac:dyDescent="0.25">
      <c r="A1385">
        <v>1384</v>
      </c>
      <c r="F1385" t="s">
        <v>3579</v>
      </c>
      <c r="G1385" t="s">
        <v>2398</v>
      </c>
      <c r="H1385" t="s">
        <v>2399</v>
      </c>
      <c r="I1385" t="s">
        <v>64</v>
      </c>
      <c r="L1385" t="s">
        <v>1930</v>
      </c>
      <c r="M1385">
        <v>3</v>
      </c>
      <c r="O1385">
        <v>4998</v>
      </c>
      <c r="P1385">
        <v>14994</v>
      </c>
      <c r="Q1385">
        <v>15661455</v>
      </c>
      <c r="R1385" t="str">
        <f t="shared" si="42"/>
        <v>156614</v>
      </c>
      <c r="S1385" t="str">
        <f t="shared" si="43"/>
        <v>1566</v>
      </c>
      <c r="V1385" t="s">
        <v>58</v>
      </c>
      <c r="Y1385" t="s">
        <v>2395</v>
      </c>
      <c r="Z1385">
        <v>961225</v>
      </c>
      <c r="AA1385" t="s">
        <v>2396</v>
      </c>
      <c r="AB1385" t="s">
        <v>2397</v>
      </c>
      <c r="AG1385">
        <f>VLOOKUP(F1385,TD_AJUSTE!$A$2:$D$780,3,0)</f>
        <v>0</v>
      </c>
      <c r="AH1385">
        <f>VLOOKUP(F1385,TD_AJUSTE!$A$2:$D$780,4,0)</f>
        <v>0</v>
      </c>
    </row>
    <row r="1386" spans="1:34" x14ac:dyDescent="0.25">
      <c r="A1386">
        <v>1385</v>
      </c>
      <c r="F1386" t="s">
        <v>3580</v>
      </c>
      <c r="G1386" t="s">
        <v>2400</v>
      </c>
      <c r="H1386" t="s">
        <v>2401</v>
      </c>
      <c r="I1386" t="s">
        <v>64</v>
      </c>
      <c r="L1386" t="s">
        <v>1930</v>
      </c>
      <c r="M1386">
        <v>3</v>
      </c>
      <c r="O1386">
        <v>2605</v>
      </c>
      <c r="P1386">
        <v>7815</v>
      </c>
      <c r="Q1386">
        <v>15661462</v>
      </c>
      <c r="R1386" t="str">
        <f t="shared" si="42"/>
        <v>156614</v>
      </c>
      <c r="S1386" t="str">
        <f t="shared" si="43"/>
        <v>1566</v>
      </c>
      <c r="V1386" t="s">
        <v>58</v>
      </c>
      <c r="Y1386" t="s">
        <v>2395</v>
      </c>
      <c r="Z1386">
        <v>961225</v>
      </c>
      <c r="AA1386" t="s">
        <v>2396</v>
      </c>
      <c r="AB1386" t="s">
        <v>2397</v>
      </c>
      <c r="AG1386">
        <f>VLOOKUP(F1386,TD_AJUSTE!$A$2:$D$780,3,0)</f>
        <v>0</v>
      </c>
      <c r="AH1386">
        <f>VLOOKUP(F1386,TD_AJUSTE!$A$2:$D$780,4,0)</f>
        <v>0</v>
      </c>
    </row>
    <row r="1387" spans="1:34" x14ac:dyDescent="0.25">
      <c r="A1387">
        <v>1386</v>
      </c>
      <c r="F1387" t="s">
        <v>3581</v>
      </c>
      <c r="G1387" t="s">
        <v>2402</v>
      </c>
      <c r="H1387" t="s">
        <v>2403</v>
      </c>
      <c r="I1387" t="s">
        <v>64</v>
      </c>
      <c r="L1387" t="s">
        <v>1930</v>
      </c>
      <c r="M1387">
        <v>3</v>
      </c>
      <c r="O1387">
        <v>3700</v>
      </c>
      <c r="P1387">
        <v>11100</v>
      </c>
      <c r="Q1387">
        <v>15661458</v>
      </c>
      <c r="R1387" t="str">
        <f t="shared" si="42"/>
        <v>156614</v>
      </c>
      <c r="S1387" t="str">
        <f t="shared" si="43"/>
        <v>1566</v>
      </c>
      <c r="V1387" t="s">
        <v>58</v>
      </c>
      <c r="Y1387" t="s">
        <v>2395</v>
      </c>
      <c r="Z1387">
        <v>961225</v>
      </c>
      <c r="AA1387" t="s">
        <v>2396</v>
      </c>
      <c r="AB1387" t="s">
        <v>2397</v>
      </c>
      <c r="AG1387">
        <f>VLOOKUP(F1387,TD_AJUSTE!$A$2:$D$780,3,0)</f>
        <v>0</v>
      </c>
      <c r="AH1387">
        <f>VLOOKUP(F1387,TD_AJUSTE!$A$2:$D$780,4,0)</f>
        <v>0</v>
      </c>
    </row>
    <row r="1388" spans="1:34" x14ac:dyDescent="0.25">
      <c r="A1388">
        <v>1387</v>
      </c>
      <c r="F1388" t="s">
        <v>3582</v>
      </c>
      <c r="G1388" t="s">
        <v>2404</v>
      </c>
      <c r="H1388" t="s">
        <v>2405</v>
      </c>
      <c r="I1388" t="s">
        <v>64</v>
      </c>
      <c r="L1388" t="s">
        <v>1930</v>
      </c>
      <c r="M1388">
        <v>2</v>
      </c>
      <c r="O1388">
        <v>9895.4500000000007</v>
      </c>
      <c r="P1388">
        <v>19790.900000000001</v>
      </c>
      <c r="Q1388">
        <v>15661461</v>
      </c>
      <c r="R1388" t="str">
        <f t="shared" si="42"/>
        <v>156614</v>
      </c>
      <c r="S1388" t="str">
        <f t="shared" si="43"/>
        <v>1566</v>
      </c>
      <c r="V1388" t="s">
        <v>58</v>
      </c>
      <c r="Y1388" t="s">
        <v>2395</v>
      </c>
      <c r="Z1388">
        <v>961225</v>
      </c>
      <c r="AA1388" t="s">
        <v>2396</v>
      </c>
      <c r="AB1388" t="s">
        <v>2397</v>
      </c>
      <c r="AG1388">
        <f>VLOOKUP(F1388,TD_AJUSTE!$A$2:$D$780,3,0)</f>
        <v>0</v>
      </c>
      <c r="AH1388">
        <f>VLOOKUP(F1388,TD_AJUSTE!$A$2:$D$780,4,0)</f>
        <v>0</v>
      </c>
    </row>
    <row r="1389" spans="1:34" x14ac:dyDescent="0.25">
      <c r="A1389">
        <v>1388</v>
      </c>
      <c r="F1389" t="s">
        <v>3583</v>
      </c>
      <c r="G1389" t="s">
        <v>2406</v>
      </c>
      <c r="H1389" t="s">
        <v>2407</v>
      </c>
      <c r="I1389" t="s">
        <v>64</v>
      </c>
      <c r="L1389" t="s">
        <v>1930</v>
      </c>
      <c r="M1389">
        <v>3</v>
      </c>
      <c r="O1389">
        <v>2770</v>
      </c>
      <c r="P1389">
        <v>8310</v>
      </c>
      <c r="Q1389">
        <v>15661449</v>
      </c>
      <c r="R1389" t="str">
        <f t="shared" si="42"/>
        <v>156614</v>
      </c>
      <c r="S1389" t="str">
        <f t="shared" si="43"/>
        <v>1566</v>
      </c>
      <c r="V1389" t="s">
        <v>58</v>
      </c>
      <c r="Y1389" t="s">
        <v>2395</v>
      </c>
      <c r="Z1389">
        <v>961225</v>
      </c>
      <c r="AA1389" t="s">
        <v>2396</v>
      </c>
      <c r="AB1389" t="s">
        <v>2397</v>
      </c>
      <c r="AG1389">
        <f>VLOOKUP(F1389,TD_AJUSTE!$A$2:$D$780,3,0)</f>
        <v>0</v>
      </c>
      <c r="AH1389">
        <f>VLOOKUP(F1389,TD_AJUSTE!$A$2:$D$780,4,0)</f>
        <v>0</v>
      </c>
    </row>
    <row r="1390" spans="1:34" x14ac:dyDescent="0.25">
      <c r="A1390">
        <v>1389</v>
      </c>
      <c r="F1390" t="s">
        <v>3584</v>
      </c>
      <c r="G1390" t="s">
        <v>2408</v>
      </c>
      <c r="H1390" t="s">
        <v>2409</v>
      </c>
      <c r="I1390" t="s">
        <v>64</v>
      </c>
      <c r="L1390" t="s">
        <v>1930</v>
      </c>
      <c r="M1390">
        <v>2</v>
      </c>
      <c r="O1390">
        <v>7024.39</v>
      </c>
      <c r="P1390">
        <v>14048.78</v>
      </c>
      <c r="Q1390">
        <v>15661445</v>
      </c>
      <c r="R1390" t="str">
        <f t="shared" si="42"/>
        <v>156614</v>
      </c>
      <c r="S1390" t="str">
        <f t="shared" si="43"/>
        <v>1566</v>
      </c>
      <c r="V1390" t="s">
        <v>58</v>
      </c>
      <c r="Y1390" t="s">
        <v>2395</v>
      </c>
      <c r="Z1390">
        <v>961225</v>
      </c>
      <c r="AA1390" t="s">
        <v>2396</v>
      </c>
      <c r="AB1390" t="s">
        <v>2397</v>
      </c>
      <c r="AG1390">
        <f>VLOOKUP(F1390,TD_AJUSTE!$A$2:$D$780,3,0)</f>
        <v>0</v>
      </c>
      <c r="AH1390">
        <f>VLOOKUP(F1390,TD_AJUSTE!$A$2:$D$780,4,0)</f>
        <v>0</v>
      </c>
    </row>
    <row r="1391" spans="1:34" x14ac:dyDescent="0.25">
      <c r="A1391">
        <v>1390</v>
      </c>
      <c r="F1391" t="s">
        <v>3585</v>
      </c>
      <c r="G1391" t="s">
        <v>2410</v>
      </c>
      <c r="H1391" t="s">
        <v>2411</v>
      </c>
      <c r="I1391" t="s">
        <v>64</v>
      </c>
      <c r="L1391" t="s">
        <v>1930</v>
      </c>
      <c r="M1391">
        <v>2</v>
      </c>
      <c r="O1391">
        <v>7160</v>
      </c>
      <c r="P1391">
        <v>14320</v>
      </c>
      <c r="Q1391">
        <v>15661444</v>
      </c>
      <c r="R1391" t="str">
        <f t="shared" si="42"/>
        <v>156614</v>
      </c>
      <c r="S1391" t="str">
        <f t="shared" si="43"/>
        <v>1566</v>
      </c>
      <c r="V1391" t="s">
        <v>58</v>
      </c>
      <c r="Y1391" t="s">
        <v>2395</v>
      </c>
      <c r="Z1391">
        <v>961225</v>
      </c>
      <c r="AA1391" t="s">
        <v>2396</v>
      </c>
      <c r="AB1391" t="s">
        <v>2397</v>
      </c>
      <c r="AG1391">
        <f>VLOOKUP(F1391,TD_AJUSTE!$A$2:$D$780,3,0)</f>
        <v>0</v>
      </c>
      <c r="AH1391">
        <f>VLOOKUP(F1391,TD_AJUSTE!$A$2:$D$780,4,0)</f>
        <v>0</v>
      </c>
    </row>
    <row r="1392" spans="1:34" x14ac:dyDescent="0.25">
      <c r="A1392">
        <v>1391</v>
      </c>
      <c r="F1392" t="s">
        <v>3586</v>
      </c>
      <c r="G1392" t="s">
        <v>2412</v>
      </c>
      <c r="H1392" t="s">
        <v>2413</v>
      </c>
      <c r="I1392" t="s">
        <v>64</v>
      </c>
      <c r="L1392" t="s">
        <v>1930</v>
      </c>
      <c r="M1392">
        <v>3</v>
      </c>
      <c r="O1392">
        <v>4872</v>
      </c>
      <c r="P1392">
        <v>14616</v>
      </c>
      <c r="Q1392">
        <v>15661456</v>
      </c>
      <c r="R1392" t="str">
        <f t="shared" si="42"/>
        <v>156614</v>
      </c>
      <c r="S1392" t="str">
        <f t="shared" si="43"/>
        <v>1566</v>
      </c>
      <c r="V1392" t="s">
        <v>58</v>
      </c>
      <c r="Y1392" t="s">
        <v>2395</v>
      </c>
      <c r="Z1392">
        <v>961225</v>
      </c>
      <c r="AA1392" t="s">
        <v>2396</v>
      </c>
      <c r="AB1392" t="s">
        <v>2397</v>
      </c>
      <c r="AG1392">
        <f>VLOOKUP(F1392,TD_AJUSTE!$A$2:$D$780,3,0)</f>
        <v>0</v>
      </c>
      <c r="AH1392">
        <f>VLOOKUP(F1392,TD_AJUSTE!$A$2:$D$780,4,0)</f>
        <v>0</v>
      </c>
    </row>
    <row r="1393" spans="1:34" x14ac:dyDescent="0.25">
      <c r="A1393">
        <v>1392</v>
      </c>
      <c r="F1393" t="s">
        <v>3587</v>
      </c>
      <c r="G1393" t="s">
        <v>2414</v>
      </c>
      <c r="H1393" t="s">
        <v>2415</v>
      </c>
      <c r="I1393" t="s">
        <v>64</v>
      </c>
      <c r="L1393" t="s">
        <v>1930</v>
      </c>
      <c r="M1393">
        <v>2</v>
      </c>
      <c r="O1393">
        <v>7485.21</v>
      </c>
      <c r="P1393">
        <v>14970.42</v>
      </c>
      <c r="Q1393">
        <v>15661447</v>
      </c>
      <c r="R1393" t="str">
        <f t="shared" si="42"/>
        <v>156614</v>
      </c>
      <c r="S1393" t="str">
        <f t="shared" si="43"/>
        <v>1566</v>
      </c>
      <c r="V1393" t="s">
        <v>58</v>
      </c>
      <c r="Y1393" t="s">
        <v>2395</v>
      </c>
      <c r="Z1393">
        <v>961225</v>
      </c>
      <c r="AA1393" t="s">
        <v>2396</v>
      </c>
      <c r="AB1393" t="s">
        <v>2397</v>
      </c>
      <c r="AG1393">
        <f>VLOOKUP(F1393,TD_AJUSTE!$A$2:$D$780,3,0)</f>
        <v>0</v>
      </c>
      <c r="AH1393">
        <f>VLOOKUP(F1393,TD_AJUSTE!$A$2:$D$780,4,0)</f>
        <v>0</v>
      </c>
    </row>
    <row r="1394" spans="1:34" x14ac:dyDescent="0.25">
      <c r="A1394">
        <v>1393</v>
      </c>
      <c r="F1394" t="s">
        <v>3588</v>
      </c>
      <c r="G1394" t="s">
        <v>2416</v>
      </c>
      <c r="H1394" t="s">
        <v>2417</v>
      </c>
      <c r="I1394" t="s">
        <v>64</v>
      </c>
      <c r="L1394" t="s">
        <v>1930</v>
      </c>
      <c r="M1394">
        <v>3</v>
      </c>
      <c r="O1394">
        <v>3458.5</v>
      </c>
      <c r="P1394">
        <v>10375.5</v>
      </c>
      <c r="Q1394">
        <v>15661469</v>
      </c>
      <c r="R1394" t="str">
        <f t="shared" si="42"/>
        <v>156614</v>
      </c>
      <c r="S1394" t="str">
        <f t="shared" si="43"/>
        <v>1566</v>
      </c>
      <c r="V1394" t="s">
        <v>58</v>
      </c>
      <c r="Y1394" t="s">
        <v>2395</v>
      </c>
      <c r="Z1394">
        <v>961225</v>
      </c>
      <c r="AA1394" t="s">
        <v>2396</v>
      </c>
      <c r="AB1394" t="s">
        <v>2397</v>
      </c>
      <c r="AG1394">
        <f>VLOOKUP(F1394,TD_AJUSTE!$A$2:$D$780,3,0)</f>
        <v>0</v>
      </c>
      <c r="AH1394">
        <f>VLOOKUP(F1394,TD_AJUSTE!$A$2:$D$780,4,0)</f>
        <v>0</v>
      </c>
    </row>
    <row r="1395" spans="1:34" x14ac:dyDescent="0.25">
      <c r="A1395">
        <v>1394</v>
      </c>
      <c r="F1395" t="s">
        <v>3589</v>
      </c>
      <c r="G1395" t="s">
        <v>2418</v>
      </c>
      <c r="H1395" t="s">
        <v>2419</v>
      </c>
      <c r="I1395" t="s">
        <v>64</v>
      </c>
      <c r="L1395" t="s">
        <v>1930</v>
      </c>
      <c r="M1395">
        <v>3</v>
      </c>
      <c r="O1395">
        <v>3180</v>
      </c>
      <c r="P1395">
        <v>9540</v>
      </c>
      <c r="Q1395">
        <v>15661453</v>
      </c>
      <c r="R1395" t="str">
        <f t="shared" si="42"/>
        <v>156614</v>
      </c>
      <c r="S1395" t="str">
        <f t="shared" si="43"/>
        <v>1566</v>
      </c>
      <c r="V1395" t="s">
        <v>58</v>
      </c>
      <c r="Y1395" t="s">
        <v>2395</v>
      </c>
      <c r="Z1395">
        <v>961225</v>
      </c>
      <c r="AA1395" t="s">
        <v>2396</v>
      </c>
      <c r="AB1395" t="s">
        <v>2397</v>
      </c>
      <c r="AG1395">
        <f>VLOOKUP(F1395,TD_AJUSTE!$A$2:$D$780,3,0)</f>
        <v>0</v>
      </c>
      <c r="AH1395">
        <f>VLOOKUP(F1395,TD_AJUSTE!$A$2:$D$780,4,0)</f>
        <v>0</v>
      </c>
    </row>
    <row r="1396" spans="1:34" x14ac:dyDescent="0.25">
      <c r="A1396">
        <v>1395</v>
      </c>
      <c r="F1396" t="s">
        <v>3584</v>
      </c>
      <c r="G1396" t="s">
        <v>2408</v>
      </c>
      <c r="H1396" t="s">
        <v>2409</v>
      </c>
      <c r="I1396" t="s">
        <v>64</v>
      </c>
      <c r="L1396" t="s">
        <v>1930</v>
      </c>
      <c r="M1396">
        <v>2</v>
      </c>
      <c r="O1396">
        <v>7244</v>
      </c>
      <c r="P1396">
        <v>14488</v>
      </c>
      <c r="Q1396">
        <v>15661446</v>
      </c>
      <c r="R1396" t="str">
        <f t="shared" si="42"/>
        <v>156614</v>
      </c>
      <c r="S1396" t="str">
        <f t="shared" si="43"/>
        <v>1566</v>
      </c>
      <c r="V1396" t="s">
        <v>58</v>
      </c>
      <c r="Y1396" t="s">
        <v>2395</v>
      </c>
      <c r="Z1396">
        <v>961225</v>
      </c>
      <c r="AA1396" t="s">
        <v>2396</v>
      </c>
      <c r="AB1396" t="s">
        <v>2397</v>
      </c>
      <c r="AG1396">
        <f>VLOOKUP(F1396,TD_AJUSTE!$A$2:$D$780,3,0)</f>
        <v>0</v>
      </c>
      <c r="AH1396">
        <f>VLOOKUP(F1396,TD_AJUSTE!$A$2:$D$780,4,0)</f>
        <v>0</v>
      </c>
    </row>
    <row r="1397" spans="1:34" x14ac:dyDescent="0.25">
      <c r="A1397">
        <v>1396</v>
      </c>
      <c r="F1397" t="s">
        <v>3590</v>
      </c>
      <c r="G1397" t="s">
        <v>2420</v>
      </c>
      <c r="H1397" t="s">
        <v>2421</v>
      </c>
      <c r="I1397" t="s">
        <v>64</v>
      </c>
      <c r="L1397" t="s">
        <v>1930</v>
      </c>
      <c r="M1397">
        <v>3</v>
      </c>
      <c r="O1397">
        <v>6090</v>
      </c>
      <c r="P1397">
        <v>18270</v>
      </c>
      <c r="Q1397">
        <v>15661443</v>
      </c>
      <c r="R1397" t="str">
        <f t="shared" si="42"/>
        <v>156614</v>
      </c>
      <c r="S1397" t="str">
        <f t="shared" si="43"/>
        <v>1566</v>
      </c>
      <c r="V1397" t="s">
        <v>58</v>
      </c>
      <c r="Y1397" t="s">
        <v>2395</v>
      </c>
      <c r="Z1397">
        <v>961225</v>
      </c>
      <c r="AA1397" t="s">
        <v>2396</v>
      </c>
      <c r="AB1397" t="s">
        <v>2397</v>
      </c>
      <c r="AG1397">
        <f>VLOOKUP(F1397,TD_AJUSTE!$A$2:$D$780,3,0)</f>
        <v>0</v>
      </c>
      <c r="AH1397">
        <f>VLOOKUP(F1397,TD_AJUSTE!$A$2:$D$780,4,0)</f>
        <v>0</v>
      </c>
    </row>
    <row r="1398" spans="1:34" x14ac:dyDescent="0.25">
      <c r="A1398">
        <v>1397</v>
      </c>
      <c r="F1398" t="s">
        <v>3567</v>
      </c>
      <c r="G1398" t="s">
        <v>2422</v>
      </c>
      <c r="H1398" t="s">
        <v>2423</v>
      </c>
      <c r="I1398" t="s">
        <v>64</v>
      </c>
      <c r="L1398" t="s">
        <v>1930</v>
      </c>
      <c r="M1398">
        <v>3</v>
      </c>
      <c r="O1398">
        <v>2685</v>
      </c>
      <c r="P1398">
        <v>8055</v>
      </c>
      <c r="Q1398">
        <v>15661448</v>
      </c>
      <c r="R1398" t="str">
        <f t="shared" si="42"/>
        <v>156614</v>
      </c>
      <c r="S1398" t="str">
        <f t="shared" si="43"/>
        <v>1566</v>
      </c>
      <c r="V1398" t="s">
        <v>58</v>
      </c>
      <c r="Y1398" t="s">
        <v>2395</v>
      </c>
      <c r="Z1398">
        <v>961225</v>
      </c>
      <c r="AA1398" t="s">
        <v>2396</v>
      </c>
      <c r="AB1398" t="s">
        <v>2397</v>
      </c>
      <c r="AG1398">
        <f>VLOOKUP(F1398,TD_AJUSTE!$A$2:$D$780,3,0)</f>
        <v>0</v>
      </c>
      <c r="AH1398">
        <f>VLOOKUP(F1398,TD_AJUSTE!$A$2:$D$780,4,0)</f>
        <v>0</v>
      </c>
    </row>
    <row r="1399" spans="1:34" x14ac:dyDescent="0.25">
      <c r="A1399">
        <v>1398</v>
      </c>
      <c r="F1399" t="s">
        <v>3591</v>
      </c>
      <c r="G1399" t="s">
        <v>2424</v>
      </c>
      <c r="H1399" t="s">
        <v>2425</v>
      </c>
      <c r="I1399" t="s">
        <v>64</v>
      </c>
      <c r="L1399" t="s">
        <v>1930</v>
      </c>
      <c r="M1399">
        <v>3</v>
      </c>
      <c r="O1399">
        <v>4107.5</v>
      </c>
      <c r="P1399">
        <v>12322.5</v>
      </c>
      <c r="Q1399">
        <v>15661464</v>
      </c>
      <c r="R1399" t="str">
        <f t="shared" si="42"/>
        <v>156614</v>
      </c>
      <c r="S1399" t="str">
        <f t="shared" si="43"/>
        <v>1566</v>
      </c>
      <c r="V1399" t="s">
        <v>58</v>
      </c>
      <c r="Y1399" t="s">
        <v>2395</v>
      </c>
      <c r="Z1399">
        <v>961225</v>
      </c>
      <c r="AA1399" t="s">
        <v>2396</v>
      </c>
      <c r="AB1399" t="s">
        <v>2397</v>
      </c>
      <c r="AG1399">
        <f>VLOOKUP(F1399,TD_AJUSTE!$A$2:$D$780,3,0)</f>
        <v>0</v>
      </c>
      <c r="AH1399">
        <f>VLOOKUP(F1399,TD_AJUSTE!$A$2:$D$780,4,0)</f>
        <v>0</v>
      </c>
    </row>
    <row r="1400" spans="1:34" x14ac:dyDescent="0.25">
      <c r="A1400">
        <v>1399</v>
      </c>
      <c r="F1400" t="s">
        <v>3569</v>
      </c>
      <c r="G1400" t="s">
        <v>2426</v>
      </c>
      <c r="H1400" t="s">
        <v>2427</v>
      </c>
      <c r="I1400" t="s">
        <v>64</v>
      </c>
      <c r="L1400" t="s">
        <v>1930</v>
      </c>
      <c r="M1400">
        <v>3</v>
      </c>
      <c r="O1400">
        <v>2876.79</v>
      </c>
      <c r="P1400">
        <v>8630.3700000000008</v>
      </c>
      <c r="Q1400">
        <v>15661450</v>
      </c>
      <c r="R1400" t="str">
        <f t="shared" si="42"/>
        <v>156614</v>
      </c>
      <c r="S1400" t="str">
        <f t="shared" si="43"/>
        <v>1566</v>
      </c>
      <c r="V1400" t="s">
        <v>58</v>
      </c>
      <c r="Y1400" t="s">
        <v>2395</v>
      </c>
      <c r="Z1400">
        <v>961225</v>
      </c>
      <c r="AA1400" t="s">
        <v>2396</v>
      </c>
      <c r="AB1400" t="s">
        <v>2397</v>
      </c>
      <c r="AG1400">
        <f>VLOOKUP(F1400,TD_AJUSTE!$A$2:$D$780,3,0)</f>
        <v>0</v>
      </c>
      <c r="AH1400">
        <f>VLOOKUP(F1400,TD_AJUSTE!$A$2:$D$780,4,0)</f>
        <v>0</v>
      </c>
    </row>
    <row r="1401" spans="1:34" x14ac:dyDescent="0.25">
      <c r="A1401">
        <v>1400</v>
      </c>
      <c r="F1401" t="s">
        <v>3592</v>
      </c>
      <c r="G1401" t="s">
        <v>2428</v>
      </c>
      <c r="H1401" t="s">
        <v>2429</v>
      </c>
      <c r="I1401" t="s">
        <v>64</v>
      </c>
      <c r="L1401" t="s">
        <v>1930</v>
      </c>
      <c r="M1401">
        <v>3</v>
      </c>
      <c r="O1401">
        <v>1450</v>
      </c>
      <c r="P1401">
        <v>4350</v>
      </c>
      <c r="Q1401">
        <v>15661459</v>
      </c>
      <c r="R1401" t="str">
        <f t="shared" si="42"/>
        <v>156614</v>
      </c>
      <c r="S1401" t="str">
        <f t="shared" si="43"/>
        <v>1566</v>
      </c>
      <c r="V1401" t="s">
        <v>58</v>
      </c>
      <c r="Y1401" t="s">
        <v>2395</v>
      </c>
      <c r="Z1401">
        <v>961225</v>
      </c>
      <c r="AA1401" t="s">
        <v>2396</v>
      </c>
      <c r="AB1401" t="s">
        <v>2397</v>
      </c>
      <c r="AG1401">
        <f>VLOOKUP(F1401,TD_AJUSTE!$A$2:$D$780,3,0)</f>
        <v>0</v>
      </c>
      <c r="AH1401">
        <f>VLOOKUP(F1401,TD_AJUSTE!$A$2:$D$780,4,0)</f>
        <v>0</v>
      </c>
    </row>
    <row r="1402" spans="1:34" x14ac:dyDescent="0.25">
      <c r="A1402">
        <v>1401</v>
      </c>
      <c r="F1402" t="s">
        <v>3593</v>
      </c>
      <c r="G1402" t="s">
        <v>2430</v>
      </c>
      <c r="H1402" t="s">
        <v>2431</v>
      </c>
      <c r="I1402" t="s">
        <v>64</v>
      </c>
      <c r="L1402" t="s">
        <v>1930</v>
      </c>
      <c r="M1402">
        <v>2</v>
      </c>
      <c r="O1402">
        <v>2380</v>
      </c>
      <c r="P1402">
        <v>4760</v>
      </c>
      <c r="Q1402">
        <v>15661457</v>
      </c>
      <c r="R1402" t="str">
        <f t="shared" si="42"/>
        <v>156614</v>
      </c>
      <c r="S1402" t="str">
        <f t="shared" si="43"/>
        <v>1566</v>
      </c>
      <c r="V1402" t="s">
        <v>58</v>
      </c>
      <c r="Y1402" t="s">
        <v>2395</v>
      </c>
      <c r="Z1402">
        <v>961225</v>
      </c>
      <c r="AA1402" t="s">
        <v>2396</v>
      </c>
      <c r="AB1402" t="s">
        <v>2397</v>
      </c>
      <c r="AG1402">
        <f>VLOOKUP(F1402,TD_AJUSTE!$A$2:$D$780,3,0)</f>
        <v>0</v>
      </c>
      <c r="AH1402">
        <f>VLOOKUP(F1402,TD_AJUSTE!$A$2:$D$780,4,0)</f>
        <v>0</v>
      </c>
    </row>
    <row r="1403" spans="1:34" x14ac:dyDescent="0.25">
      <c r="A1403">
        <v>1402</v>
      </c>
      <c r="F1403" t="s">
        <v>3594</v>
      </c>
      <c r="G1403" t="s">
        <v>2432</v>
      </c>
      <c r="H1403" t="s">
        <v>2433</v>
      </c>
      <c r="I1403" t="s">
        <v>64</v>
      </c>
      <c r="L1403" t="s">
        <v>1930</v>
      </c>
      <c r="M1403">
        <v>2</v>
      </c>
      <c r="O1403">
        <v>7623</v>
      </c>
      <c r="P1403">
        <v>15246</v>
      </c>
      <c r="Q1403">
        <v>15661442</v>
      </c>
      <c r="R1403" t="str">
        <f t="shared" si="42"/>
        <v>156614</v>
      </c>
      <c r="S1403" t="str">
        <f t="shared" si="43"/>
        <v>1566</v>
      </c>
      <c r="V1403" t="s">
        <v>58</v>
      </c>
      <c r="Y1403" t="s">
        <v>2395</v>
      </c>
      <c r="Z1403">
        <v>961225</v>
      </c>
      <c r="AA1403" t="s">
        <v>2396</v>
      </c>
      <c r="AB1403" t="s">
        <v>2397</v>
      </c>
      <c r="AG1403">
        <f>VLOOKUP(F1403,TD_AJUSTE!$A$2:$D$780,3,0)</f>
        <v>0</v>
      </c>
      <c r="AH1403">
        <f>VLOOKUP(F1403,TD_AJUSTE!$A$2:$D$780,4,0)</f>
        <v>0</v>
      </c>
    </row>
    <row r="1404" spans="1:34" x14ac:dyDescent="0.25">
      <c r="A1404">
        <v>1403</v>
      </c>
      <c r="F1404" t="s">
        <v>3087</v>
      </c>
      <c r="G1404" t="s">
        <v>2434</v>
      </c>
      <c r="H1404" t="s">
        <v>2434</v>
      </c>
      <c r="I1404" t="s">
        <v>64</v>
      </c>
      <c r="L1404" t="s">
        <v>1930</v>
      </c>
      <c r="M1404">
        <v>1</v>
      </c>
      <c r="O1404">
        <v>2913.33</v>
      </c>
      <c r="P1404">
        <v>2913.33</v>
      </c>
      <c r="Q1404">
        <v>15662407</v>
      </c>
      <c r="R1404" t="str">
        <f t="shared" si="42"/>
        <v>156624</v>
      </c>
      <c r="S1404" t="str">
        <f t="shared" si="43"/>
        <v>1566</v>
      </c>
      <c r="V1404" t="s">
        <v>58</v>
      </c>
      <c r="Y1404" t="s">
        <v>2395</v>
      </c>
      <c r="Z1404">
        <v>961225</v>
      </c>
      <c r="AA1404" t="s">
        <v>2396</v>
      </c>
      <c r="AB1404" t="s">
        <v>2397</v>
      </c>
      <c r="AG1404" t="str">
        <f>VLOOKUP(F1404,TD_AJUSTE!$A$2:$D$780,3,0)</f>
        <v>ERRO</v>
      </c>
      <c r="AH1404">
        <f>VLOOKUP(F1404,TD_AJUSTE!$A$2:$D$780,4,0)</f>
        <v>0</v>
      </c>
    </row>
    <row r="1405" spans="1:34" x14ac:dyDescent="0.25">
      <c r="A1405">
        <v>1404</v>
      </c>
      <c r="F1405" t="s">
        <v>3568</v>
      </c>
      <c r="G1405" t="s">
        <v>2435</v>
      </c>
      <c r="H1405" t="s">
        <v>2436</v>
      </c>
      <c r="I1405" t="s">
        <v>64</v>
      </c>
      <c r="L1405" t="s">
        <v>1930</v>
      </c>
      <c r="M1405">
        <v>3</v>
      </c>
      <c r="O1405">
        <v>4710</v>
      </c>
      <c r="P1405">
        <v>14130</v>
      </c>
      <c r="Q1405">
        <v>15661454</v>
      </c>
      <c r="R1405" t="str">
        <f t="shared" si="42"/>
        <v>156614</v>
      </c>
      <c r="S1405" t="str">
        <f t="shared" si="43"/>
        <v>1566</v>
      </c>
      <c r="V1405" t="s">
        <v>58</v>
      </c>
      <c r="Y1405" t="s">
        <v>2395</v>
      </c>
      <c r="Z1405">
        <v>961225</v>
      </c>
      <c r="AA1405" t="s">
        <v>2396</v>
      </c>
      <c r="AB1405" t="s">
        <v>2397</v>
      </c>
      <c r="AG1405">
        <f>VLOOKUP(F1405,TD_AJUSTE!$A$2:$D$780,3,0)</f>
        <v>0</v>
      </c>
      <c r="AH1405">
        <f>VLOOKUP(F1405,TD_AJUSTE!$A$2:$D$780,4,0)</f>
        <v>0</v>
      </c>
    </row>
    <row r="1406" spans="1:34" x14ac:dyDescent="0.25">
      <c r="A1406">
        <v>1405</v>
      </c>
      <c r="F1406" t="s">
        <v>3595</v>
      </c>
      <c r="G1406" t="s">
        <v>2437</v>
      </c>
      <c r="H1406" t="s">
        <v>2438</v>
      </c>
      <c r="I1406" t="s">
        <v>64</v>
      </c>
      <c r="L1406" t="s">
        <v>1930</v>
      </c>
      <c r="M1406">
        <v>3</v>
      </c>
      <c r="O1406">
        <v>2993</v>
      </c>
      <c r="P1406">
        <v>8979</v>
      </c>
      <c r="Q1406">
        <v>15661460</v>
      </c>
      <c r="R1406" t="str">
        <f t="shared" si="42"/>
        <v>156614</v>
      </c>
      <c r="S1406" t="str">
        <f t="shared" si="43"/>
        <v>1566</v>
      </c>
      <c r="V1406" t="s">
        <v>58</v>
      </c>
      <c r="Y1406" t="s">
        <v>2395</v>
      </c>
      <c r="Z1406">
        <v>961225</v>
      </c>
      <c r="AA1406" t="s">
        <v>2396</v>
      </c>
      <c r="AB1406" t="s">
        <v>2397</v>
      </c>
      <c r="AG1406">
        <f>VLOOKUP(F1406,TD_AJUSTE!$A$2:$D$780,3,0)</f>
        <v>0</v>
      </c>
      <c r="AH1406">
        <f>VLOOKUP(F1406,TD_AJUSTE!$A$2:$D$780,4,0)</f>
        <v>0</v>
      </c>
    </row>
    <row r="1407" spans="1:34" x14ac:dyDescent="0.25">
      <c r="A1407">
        <v>1406</v>
      </c>
      <c r="F1407" t="s">
        <v>3596</v>
      </c>
      <c r="G1407" t="s">
        <v>2439</v>
      </c>
      <c r="H1407" t="s">
        <v>2440</v>
      </c>
      <c r="I1407" t="s">
        <v>64</v>
      </c>
      <c r="L1407" t="s">
        <v>1930</v>
      </c>
      <c r="M1407">
        <v>3</v>
      </c>
      <c r="O1407">
        <v>3584.4</v>
      </c>
      <c r="P1407">
        <v>10753.2</v>
      </c>
      <c r="Q1407">
        <v>15661466</v>
      </c>
      <c r="R1407" t="str">
        <f t="shared" si="42"/>
        <v>156614</v>
      </c>
      <c r="S1407" t="str">
        <f t="shared" si="43"/>
        <v>1566</v>
      </c>
      <c r="V1407" t="s">
        <v>58</v>
      </c>
      <c r="Y1407" t="s">
        <v>2395</v>
      </c>
      <c r="Z1407">
        <v>961225</v>
      </c>
      <c r="AA1407" t="s">
        <v>2396</v>
      </c>
      <c r="AB1407" t="s">
        <v>2397</v>
      </c>
      <c r="AG1407">
        <f>VLOOKUP(F1407,TD_AJUSTE!$A$2:$D$780,3,0)</f>
        <v>0</v>
      </c>
      <c r="AH1407">
        <f>VLOOKUP(F1407,TD_AJUSTE!$A$2:$D$780,4,0)</f>
        <v>0</v>
      </c>
    </row>
    <row r="1408" spans="1:34" x14ac:dyDescent="0.25">
      <c r="A1408">
        <v>1407</v>
      </c>
      <c r="F1408" t="s">
        <v>3597</v>
      </c>
      <c r="G1408" t="s">
        <v>2441</v>
      </c>
      <c r="H1408" t="s">
        <v>2442</v>
      </c>
      <c r="I1408" t="s">
        <v>64</v>
      </c>
      <c r="L1408" t="s">
        <v>1930</v>
      </c>
      <c r="M1408">
        <v>1</v>
      </c>
      <c r="O1408">
        <v>11250</v>
      </c>
      <c r="P1408">
        <v>11250</v>
      </c>
      <c r="Q1408">
        <v>15661472</v>
      </c>
      <c r="R1408" t="str">
        <f t="shared" si="42"/>
        <v>156614</v>
      </c>
      <c r="S1408" t="str">
        <f t="shared" si="43"/>
        <v>1566</v>
      </c>
      <c r="V1408" t="s">
        <v>58</v>
      </c>
      <c r="Y1408" t="s">
        <v>2395</v>
      </c>
      <c r="Z1408">
        <v>961225</v>
      </c>
      <c r="AA1408" t="s">
        <v>2396</v>
      </c>
      <c r="AB1408" t="s">
        <v>2397</v>
      </c>
      <c r="AG1408">
        <f>VLOOKUP(F1408,TD_AJUSTE!$A$2:$D$780,3,0)</f>
        <v>0</v>
      </c>
      <c r="AH1408">
        <f>VLOOKUP(F1408,TD_AJUSTE!$A$2:$D$780,4,0)</f>
        <v>0</v>
      </c>
    </row>
    <row r="1409" spans="1:34" x14ac:dyDescent="0.25">
      <c r="A1409">
        <v>1408</v>
      </c>
      <c r="F1409" t="s">
        <v>3578</v>
      </c>
      <c r="G1409" t="s">
        <v>2443</v>
      </c>
      <c r="H1409" t="s">
        <v>2444</v>
      </c>
      <c r="I1409" t="s">
        <v>64</v>
      </c>
      <c r="L1409" t="s">
        <v>508</v>
      </c>
      <c r="M1409">
        <v>1</v>
      </c>
      <c r="O1409">
        <v>300700</v>
      </c>
      <c r="P1409">
        <v>300700</v>
      </c>
      <c r="Q1409">
        <v>15268549</v>
      </c>
      <c r="R1409" t="str">
        <f t="shared" si="42"/>
        <v>152685</v>
      </c>
      <c r="S1409" t="str">
        <f t="shared" si="43"/>
        <v>1526</v>
      </c>
      <c r="V1409" t="s">
        <v>531</v>
      </c>
      <c r="Y1409" t="s">
        <v>2445</v>
      </c>
      <c r="Z1409">
        <v>959483</v>
      </c>
      <c r="AA1409" t="s">
        <v>2446</v>
      </c>
      <c r="AB1409" t="s">
        <v>2447</v>
      </c>
      <c r="AG1409" t="str">
        <f>VLOOKUP(F1409,TD_AJUSTE!$A$2:$D$780,3,0)</f>
        <v>ACADEMIA AO AR LIVRE E PLAYGROUND (AQUISIÇÃO)</v>
      </c>
      <c r="AH1409">
        <f>VLOOKUP(F1409,TD_AJUSTE!$A$2:$D$780,4,0)</f>
        <v>0</v>
      </c>
    </row>
    <row r="1410" spans="1:34" x14ac:dyDescent="0.25">
      <c r="A1410">
        <v>1409</v>
      </c>
      <c r="F1410" t="s">
        <v>3557</v>
      </c>
      <c r="G1410" t="s">
        <v>2448</v>
      </c>
      <c r="H1410" t="s">
        <v>2449</v>
      </c>
      <c r="I1410" t="s">
        <v>64</v>
      </c>
      <c r="L1410" t="s">
        <v>1930</v>
      </c>
      <c r="M1410">
        <v>1</v>
      </c>
      <c r="O1410">
        <v>250801.2</v>
      </c>
      <c r="P1410">
        <v>250801.2</v>
      </c>
      <c r="Q1410">
        <v>15281851</v>
      </c>
      <c r="R1410" t="str">
        <f t="shared" ref="R1410:R1473" si="44">LEFT(Q1410,6)</f>
        <v>152818</v>
      </c>
      <c r="S1410" t="str">
        <f t="shared" ref="S1410:S1473" si="45">LEFT(Q1410,4)</f>
        <v>1528</v>
      </c>
      <c r="V1410" t="s">
        <v>463</v>
      </c>
      <c r="Y1410" t="s">
        <v>2450</v>
      </c>
      <c r="Z1410">
        <v>963011</v>
      </c>
      <c r="AA1410" t="s">
        <v>2451</v>
      </c>
      <c r="AB1410" t="s">
        <v>2452</v>
      </c>
      <c r="AG1410" t="str">
        <f>VLOOKUP(F1410,TD_AJUSTE!$A$2:$D$780,3,0)</f>
        <v>ACADEMIA AO AR LIVRE E PLAYGROUND (AQUISIÇÃO)</v>
      </c>
      <c r="AH1410" t="str">
        <f>VLOOKUP(F1410,TD_AJUSTE!$A$2:$D$780,4,0)</f>
        <v>Estrutura Física</v>
      </c>
    </row>
    <row r="1411" spans="1:34" x14ac:dyDescent="0.25">
      <c r="A1411">
        <v>1410</v>
      </c>
      <c r="F1411" t="s">
        <v>3090</v>
      </c>
      <c r="G1411" t="s">
        <v>75</v>
      </c>
      <c r="H1411" t="s">
        <v>75</v>
      </c>
      <c r="I1411" t="s">
        <v>75</v>
      </c>
      <c r="L1411" t="s">
        <v>75</v>
      </c>
      <c r="M1411">
        <v>0</v>
      </c>
      <c r="O1411">
        <v>0</v>
      </c>
      <c r="P1411">
        <v>0</v>
      </c>
      <c r="Q1411">
        <v>0</v>
      </c>
      <c r="R1411" t="str">
        <f t="shared" si="44"/>
        <v>0</v>
      </c>
      <c r="S1411" t="str">
        <f t="shared" si="45"/>
        <v>0</v>
      </c>
      <c r="V1411" t="s">
        <v>463</v>
      </c>
      <c r="Y1411" t="s">
        <v>2453</v>
      </c>
      <c r="Z1411">
        <v>962618</v>
      </c>
      <c r="AA1411" t="s">
        <v>2454</v>
      </c>
      <c r="AB1411" t="s">
        <v>2455</v>
      </c>
      <c r="AG1411" t="str">
        <f>VLOOKUP(F1411,TD_AJUSTE!$A$2:$D$780,3,0)</f>
        <v>VAZIO</v>
      </c>
      <c r="AH1411">
        <f>VLOOKUP(F1411,TD_AJUSTE!$A$2:$D$780,4,0)</f>
        <v>0</v>
      </c>
    </row>
    <row r="1412" spans="1:34" x14ac:dyDescent="0.25">
      <c r="A1412">
        <v>1411</v>
      </c>
      <c r="F1412" t="s">
        <v>3557</v>
      </c>
      <c r="G1412" t="s">
        <v>2456</v>
      </c>
      <c r="H1412" t="s">
        <v>2457</v>
      </c>
      <c r="I1412" t="s">
        <v>64</v>
      </c>
      <c r="L1412" t="s">
        <v>508</v>
      </c>
      <c r="M1412">
        <v>2</v>
      </c>
      <c r="O1412">
        <v>33705</v>
      </c>
      <c r="P1412">
        <v>67410</v>
      </c>
      <c r="Q1412">
        <v>15432879</v>
      </c>
      <c r="R1412" t="str">
        <f t="shared" si="44"/>
        <v>154328</v>
      </c>
      <c r="S1412" t="str">
        <f t="shared" si="45"/>
        <v>1543</v>
      </c>
      <c r="V1412" t="s">
        <v>170</v>
      </c>
      <c r="Y1412" t="s">
        <v>2458</v>
      </c>
      <c r="Z1412">
        <v>960311</v>
      </c>
      <c r="AA1412" t="s">
        <v>2459</v>
      </c>
      <c r="AB1412" t="s">
        <v>2460</v>
      </c>
      <c r="AG1412" t="str">
        <f>VLOOKUP(F1412,TD_AJUSTE!$A$2:$D$780,3,0)</f>
        <v>ACADEMIA AO AR LIVRE E PLAYGROUND (AQUISIÇÃO)</v>
      </c>
      <c r="AH1412" t="str">
        <f>VLOOKUP(F1412,TD_AJUSTE!$A$2:$D$780,4,0)</f>
        <v>Estrutura Física</v>
      </c>
    </row>
    <row r="1413" spans="1:34" x14ac:dyDescent="0.25">
      <c r="A1413">
        <v>1412</v>
      </c>
      <c r="F1413" t="s">
        <v>3557</v>
      </c>
      <c r="G1413" t="s">
        <v>2461</v>
      </c>
      <c r="H1413" t="s">
        <v>2462</v>
      </c>
      <c r="I1413" t="s">
        <v>64</v>
      </c>
      <c r="L1413" t="s">
        <v>508</v>
      </c>
      <c r="M1413">
        <v>5</v>
      </c>
      <c r="O1413">
        <v>27400</v>
      </c>
      <c r="P1413">
        <v>137000</v>
      </c>
      <c r="Q1413">
        <v>15432880</v>
      </c>
      <c r="R1413" t="str">
        <f t="shared" si="44"/>
        <v>154328</v>
      </c>
      <c r="S1413" t="str">
        <f t="shared" si="45"/>
        <v>1543</v>
      </c>
      <c r="V1413" t="s">
        <v>170</v>
      </c>
      <c r="Y1413" t="s">
        <v>2458</v>
      </c>
      <c r="Z1413">
        <v>960311</v>
      </c>
      <c r="AA1413" t="s">
        <v>2459</v>
      </c>
      <c r="AB1413" t="s">
        <v>2460</v>
      </c>
      <c r="AG1413" t="str">
        <f>VLOOKUP(F1413,TD_AJUSTE!$A$2:$D$780,3,0)</f>
        <v>ACADEMIA AO AR LIVRE E PLAYGROUND (AQUISIÇÃO)</v>
      </c>
      <c r="AH1413" t="str">
        <f>VLOOKUP(F1413,TD_AJUSTE!$A$2:$D$780,4,0)</f>
        <v>Estrutura Física</v>
      </c>
    </row>
    <row r="1414" spans="1:34" x14ac:dyDescent="0.25">
      <c r="A1414">
        <v>1413</v>
      </c>
      <c r="F1414" t="s">
        <v>3090</v>
      </c>
      <c r="G1414" t="s">
        <v>75</v>
      </c>
      <c r="H1414" t="s">
        <v>75</v>
      </c>
      <c r="I1414" t="s">
        <v>75</v>
      </c>
      <c r="L1414" t="s">
        <v>75</v>
      </c>
      <c r="M1414">
        <v>0</v>
      </c>
      <c r="O1414">
        <v>0</v>
      </c>
      <c r="P1414">
        <v>0</v>
      </c>
      <c r="Q1414">
        <v>0</v>
      </c>
      <c r="R1414" t="str">
        <f t="shared" si="44"/>
        <v>0</v>
      </c>
      <c r="S1414" t="str">
        <f t="shared" si="45"/>
        <v>0</v>
      </c>
      <c r="V1414" t="s">
        <v>407</v>
      </c>
      <c r="Y1414" t="s">
        <v>2463</v>
      </c>
      <c r="Z1414">
        <v>964051</v>
      </c>
      <c r="AA1414" t="s">
        <v>2464</v>
      </c>
      <c r="AB1414" t="s">
        <v>2465</v>
      </c>
      <c r="AG1414" t="str">
        <f>VLOOKUP(F1414,TD_AJUSTE!$A$2:$D$780,3,0)</f>
        <v>VAZIO</v>
      </c>
      <c r="AH1414">
        <f>VLOOKUP(F1414,TD_AJUSTE!$A$2:$D$780,4,0)</f>
        <v>0</v>
      </c>
    </row>
    <row r="1415" spans="1:34" x14ac:dyDescent="0.25">
      <c r="A1415">
        <v>1414</v>
      </c>
      <c r="F1415" t="s">
        <v>3569</v>
      </c>
      <c r="G1415" t="s">
        <v>2466</v>
      </c>
      <c r="H1415" t="s">
        <v>2466</v>
      </c>
      <c r="I1415" t="s">
        <v>64</v>
      </c>
      <c r="L1415" t="s">
        <v>508</v>
      </c>
      <c r="M1415">
        <v>11</v>
      </c>
      <c r="O1415">
        <v>1566.67</v>
      </c>
      <c r="P1415">
        <v>17233.37</v>
      </c>
      <c r="Q1415">
        <v>15288064</v>
      </c>
      <c r="R1415" t="str">
        <f t="shared" si="44"/>
        <v>152880</v>
      </c>
      <c r="S1415" t="str">
        <f t="shared" si="45"/>
        <v>1528</v>
      </c>
      <c r="V1415" t="s">
        <v>531</v>
      </c>
      <c r="Y1415" t="s">
        <v>2467</v>
      </c>
      <c r="Z1415">
        <v>964886</v>
      </c>
      <c r="AA1415" t="s">
        <v>2468</v>
      </c>
      <c r="AB1415" t="s">
        <v>2469</v>
      </c>
      <c r="AG1415">
        <f>VLOOKUP(F1415,TD_AJUSTE!$A$2:$D$780,3,0)</f>
        <v>0</v>
      </c>
      <c r="AH1415">
        <f>VLOOKUP(F1415,TD_AJUSTE!$A$2:$D$780,4,0)</f>
        <v>0</v>
      </c>
    </row>
    <row r="1416" spans="1:34" x14ac:dyDescent="0.25">
      <c r="A1416">
        <v>1415</v>
      </c>
      <c r="F1416" t="s">
        <v>2470</v>
      </c>
      <c r="G1416" t="s">
        <v>2470</v>
      </c>
      <c r="H1416" t="s">
        <v>2470</v>
      </c>
      <c r="I1416" t="s">
        <v>64</v>
      </c>
      <c r="L1416" t="s">
        <v>508</v>
      </c>
      <c r="M1416">
        <v>21</v>
      </c>
      <c r="O1416">
        <v>878.33</v>
      </c>
      <c r="P1416">
        <v>18444.93</v>
      </c>
      <c r="Q1416">
        <v>15288099</v>
      </c>
      <c r="R1416" t="str">
        <f t="shared" si="44"/>
        <v>152880</v>
      </c>
      <c r="S1416" t="str">
        <f t="shared" si="45"/>
        <v>1528</v>
      </c>
      <c r="V1416" t="s">
        <v>531</v>
      </c>
      <c r="Y1416" t="s">
        <v>2467</v>
      </c>
      <c r="Z1416">
        <v>964886</v>
      </c>
      <c r="AA1416" t="s">
        <v>2468</v>
      </c>
      <c r="AB1416" t="s">
        <v>2469</v>
      </c>
      <c r="AG1416">
        <f>VLOOKUP(F1416,TD_AJUSTE!$A$2:$D$780,3,0)</f>
        <v>0</v>
      </c>
      <c r="AH1416">
        <f>VLOOKUP(F1416,TD_AJUSTE!$A$2:$D$780,4,0)</f>
        <v>0</v>
      </c>
    </row>
    <row r="1417" spans="1:34" x14ac:dyDescent="0.25">
      <c r="A1417">
        <v>1416</v>
      </c>
      <c r="F1417" t="s">
        <v>2471</v>
      </c>
      <c r="G1417" t="s">
        <v>2471</v>
      </c>
      <c r="H1417" t="s">
        <v>2471</v>
      </c>
      <c r="I1417" t="s">
        <v>64</v>
      </c>
      <c r="L1417" t="s">
        <v>508</v>
      </c>
      <c r="M1417">
        <v>11</v>
      </c>
      <c r="O1417">
        <v>1168.78</v>
      </c>
      <c r="P1417">
        <v>12856.58</v>
      </c>
      <c r="Q1417">
        <v>15288081</v>
      </c>
      <c r="R1417" t="str">
        <f t="shared" si="44"/>
        <v>152880</v>
      </c>
      <c r="S1417" t="str">
        <f t="shared" si="45"/>
        <v>1528</v>
      </c>
      <c r="V1417" t="s">
        <v>531</v>
      </c>
      <c r="Y1417" t="s">
        <v>2467</v>
      </c>
      <c r="Z1417">
        <v>964886</v>
      </c>
      <c r="AA1417" t="s">
        <v>2468</v>
      </c>
      <c r="AB1417" t="s">
        <v>2469</v>
      </c>
      <c r="AG1417">
        <f>VLOOKUP(F1417,TD_AJUSTE!$A$2:$D$780,3,0)</f>
        <v>0</v>
      </c>
      <c r="AH1417">
        <f>VLOOKUP(F1417,TD_AJUSTE!$A$2:$D$780,4,0)</f>
        <v>0</v>
      </c>
    </row>
    <row r="1418" spans="1:34" x14ac:dyDescent="0.25">
      <c r="A1418">
        <v>1417</v>
      </c>
      <c r="F1418" t="s">
        <v>2472</v>
      </c>
      <c r="G1418" t="s">
        <v>2472</v>
      </c>
      <c r="H1418" t="s">
        <v>2472</v>
      </c>
      <c r="I1418" t="s">
        <v>64</v>
      </c>
      <c r="L1418" t="s">
        <v>508</v>
      </c>
      <c r="M1418">
        <v>17</v>
      </c>
      <c r="O1418">
        <v>1365.61</v>
      </c>
      <c r="P1418">
        <v>23215.37</v>
      </c>
      <c r="Q1418">
        <v>15288079</v>
      </c>
      <c r="R1418" t="str">
        <f t="shared" si="44"/>
        <v>152880</v>
      </c>
      <c r="S1418" t="str">
        <f t="shared" si="45"/>
        <v>1528</v>
      </c>
      <c r="V1418" t="s">
        <v>531</v>
      </c>
      <c r="Y1418" t="s">
        <v>2467</v>
      </c>
      <c r="Z1418">
        <v>964886</v>
      </c>
      <c r="AA1418" t="s">
        <v>2468</v>
      </c>
      <c r="AB1418" t="s">
        <v>2469</v>
      </c>
      <c r="AG1418">
        <f>VLOOKUP(F1418,TD_AJUSTE!$A$2:$D$780,3,0)</f>
        <v>0</v>
      </c>
      <c r="AH1418">
        <f>VLOOKUP(F1418,TD_AJUSTE!$A$2:$D$780,4,0)</f>
        <v>0</v>
      </c>
    </row>
    <row r="1419" spans="1:34" x14ac:dyDescent="0.25">
      <c r="A1419">
        <v>1418</v>
      </c>
      <c r="F1419" t="s">
        <v>3598</v>
      </c>
      <c r="G1419" t="s">
        <v>2473</v>
      </c>
      <c r="H1419" t="s">
        <v>2473</v>
      </c>
      <c r="I1419" t="s">
        <v>64</v>
      </c>
      <c r="L1419" t="s">
        <v>508</v>
      </c>
      <c r="M1419">
        <v>11</v>
      </c>
      <c r="O1419">
        <v>2290.15</v>
      </c>
      <c r="P1419">
        <v>25191.65</v>
      </c>
      <c r="Q1419">
        <v>15288093</v>
      </c>
      <c r="R1419" t="str">
        <f t="shared" si="44"/>
        <v>152880</v>
      </c>
      <c r="S1419" t="str">
        <f t="shared" si="45"/>
        <v>1528</v>
      </c>
      <c r="V1419" t="s">
        <v>531</v>
      </c>
      <c r="Y1419" t="s">
        <v>2467</v>
      </c>
      <c r="Z1419">
        <v>964886</v>
      </c>
      <c r="AA1419" t="s">
        <v>2468</v>
      </c>
      <c r="AB1419" t="s">
        <v>2469</v>
      </c>
      <c r="AG1419">
        <f>VLOOKUP(F1419,TD_AJUSTE!$A$2:$D$780,3,0)</f>
        <v>0</v>
      </c>
      <c r="AH1419">
        <f>VLOOKUP(F1419,TD_AJUSTE!$A$2:$D$780,4,0)</f>
        <v>0</v>
      </c>
    </row>
    <row r="1420" spans="1:34" x14ac:dyDescent="0.25">
      <c r="A1420">
        <v>1419</v>
      </c>
      <c r="F1420" t="s">
        <v>3566</v>
      </c>
      <c r="G1420" t="s">
        <v>2474</v>
      </c>
      <c r="H1420" t="s">
        <v>2474</v>
      </c>
      <c r="I1420" t="s">
        <v>64</v>
      </c>
      <c r="L1420" t="s">
        <v>508</v>
      </c>
      <c r="M1420">
        <v>11</v>
      </c>
      <c r="O1420">
        <v>1778.24</v>
      </c>
      <c r="P1420">
        <v>19560.64</v>
      </c>
      <c r="Q1420">
        <v>15288069</v>
      </c>
      <c r="R1420" t="str">
        <f t="shared" si="44"/>
        <v>152880</v>
      </c>
      <c r="S1420" t="str">
        <f t="shared" si="45"/>
        <v>1528</v>
      </c>
      <c r="V1420" t="s">
        <v>531</v>
      </c>
      <c r="Y1420" t="s">
        <v>2467</v>
      </c>
      <c r="Z1420">
        <v>964886</v>
      </c>
      <c r="AA1420" t="s">
        <v>2468</v>
      </c>
      <c r="AB1420" t="s">
        <v>2469</v>
      </c>
      <c r="AG1420">
        <f>VLOOKUP(F1420,TD_AJUSTE!$A$2:$D$780,3,0)</f>
        <v>0</v>
      </c>
      <c r="AH1420">
        <f>VLOOKUP(F1420,TD_AJUSTE!$A$2:$D$780,4,0)</f>
        <v>0</v>
      </c>
    </row>
    <row r="1421" spans="1:34" x14ac:dyDescent="0.25">
      <c r="A1421">
        <v>1420</v>
      </c>
      <c r="F1421" t="s">
        <v>3448</v>
      </c>
      <c r="G1421" t="s">
        <v>2475</v>
      </c>
      <c r="H1421" t="s">
        <v>2475</v>
      </c>
      <c r="I1421" t="s">
        <v>64</v>
      </c>
      <c r="L1421" t="s">
        <v>508</v>
      </c>
      <c r="M1421">
        <v>20</v>
      </c>
      <c r="O1421">
        <v>2696.55</v>
      </c>
      <c r="P1421">
        <v>53931</v>
      </c>
      <c r="Q1421">
        <v>15288089</v>
      </c>
      <c r="R1421" t="str">
        <f t="shared" si="44"/>
        <v>152880</v>
      </c>
      <c r="S1421" t="str">
        <f t="shared" si="45"/>
        <v>1528</v>
      </c>
      <c r="V1421" t="s">
        <v>531</v>
      </c>
      <c r="Y1421" t="s">
        <v>2467</v>
      </c>
      <c r="Z1421">
        <v>964886</v>
      </c>
      <c r="AA1421" t="s">
        <v>2468</v>
      </c>
      <c r="AB1421" t="s">
        <v>2469</v>
      </c>
      <c r="AG1421">
        <f>VLOOKUP(F1421,TD_AJUSTE!$A$2:$D$780,3,0)</f>
        <v>0</v>
      </c>
      <c r="AH1421">
        <f>VLOOKUP(F1421,TD_AJUSTE!$A$2:$D$780,4,0)</f>
        <v>0</v>
      </c>
    </row>
    <row r="1422" spans="1:34" x14ac:dyDescent="0.25">
      <c r="A1422">
        <v>1421</v>
      </c>
      <c r="F1422" t="s">
        <v>3599</v>
      </c>
      <c r="G1422" t="s">
        <v>2476</v>
      </c>
      <c r="H1422" t="s">
        <v>2476</v>
      </c>
      <c r="I1422" t="s">
        <v>64</v>
      </c>
      <c r="L1422" t="s">
        <v>508</v>
      </c>
      <c r="M1422">
        <v>11</v>
      </c>
      <c r="O1422">
        <v>1305.01</v>
      </c>
      <c r="P1422">
        <v>14355.11</v>
      </c>
      <c r="Q1422">
        <v>15288096</v>
      </c>
      <c r="R1422" t="str">
        <f t="shared" si="44"/>
        <v>152880</v>
      </c>
      <c r="S1422" t="str">
        <f t="shared" si="45"/>
        <v>1528</v>
      </c>
      <c r="V1422" t="s">
        <v>531</v>
      </c>
      <c r="Y1422" t="s">
        <v>2467</v>
      </c>
      <c r="Z1422">
        <v>964886</v>
      </c>
      <c r="AA1422" t="s">
        <v>2468</v>
      </c>
      <c r="AB1422" t="s">
        <v>2469</v>
      </c>
      <c r="AG1422">
        <f>VLOOKUP(F1422,TD_AJUSTE!$A$2:$D$780,3,0)</f>
        <v>0</v>
      </c>
      <c r="AH1422">
        <f>VLOOKUP(F1422,TD_AJUSTE!$A$2:$D$780,4,0)</f>
        <v>0</v>
      </c>
    </row>
    <row r="1423" spans="1:34" x14ac:dyDescent="0.25">
      <c r="A1423">
        <v>1422</v>
      </c>
      <c r="F1423" t="s">
        <v>3567</v>
      </c>
      <c r="G1423" t="s">
        <v>2477</v>
      </c>
      <c r="H1423" t="s">
        <v>2477</v>
      </c>
      <c r="I1423" t="s">
        <v>64</v>
      </c>
      <c r="L1423" t="s">
        <v>508</v>
      </c>
      <c r="M1423">
        <v>11</v>
      </c>
      <c r="O1423">
        <v>1411.33</v>
      </c>
      <c r="P1423">
        <v>15524.63</v>
      </c>
      <c r="Q1423">
        <v>15288073</v>
      </c>
      <c r="R1423" t="str">
        <f t="shared" si="44"/>
        <v>152880</v>
      </c>
      <c r="S1423" t="str">
        <f t="shared" si="45"/>
        <v>1528</v>
      </c>
      <c r="V1423" t="s">
        <v>531</v>
      </c>
      <c r="Y1423" t="s">
        <v>2467</v>
      </c>
      <c r="Z1423">
        <v>964886</v>
      </c>
      <c r="AA1423" t="s">
        <v>2468</v>
      </c>
      <c r="AB1423" t="s">
        <v>2469</v>
      </c>
      <c r="AG1423">
        <f>VLOOKUP(F1423,TD_AJUSTE!$A$2:$D$780,3,0)</f>
        <v>0</v>
      </c>
      <c r="AH1423">
        <f>VLOOKUP(F1423,TD_AJUSTE!$A$2:$D$780,4,0)</f>
        <v>0</v>
      </c>
    </row>
    <row r="1424" spans="1:34" x14ac:dyDescent="0.25">
      <c r="A1424">
        <v>1423</v>
      </c>
      <c r="F1424" t="s">
        <v>2478</v>
      </c>
      <c r="G1424" t="s">
        <v>2478</v>
      </c>
      <c r="H1424" t="s">
        <v>2478</v>
      </c>
      <c r="I1424" t="s">
        <v>64</v>
      </c>
      <c r="L1424" t="s">
        <v>508</v>
      </c>
      <c r="M1424">
        <v>11</v>
      </c>
      <c r="O1424">
        <v>1218.7</v>
      </c>
      <c r="P1424">
        <v>13405.7</v>
      </c>
      <c r="Q1424">
        <v>15288075</v>
      </c>
      <c r="R1424" t="str">
        <f t="shared" si="44"/>
        <v>152880</v>
      </c>
      <c r="S1424" t="str">
        <f t="shared" si="45"/>
        <v>1528</v>
      </c>
      <c r="V1424" t="s">
        <v>531</v>
      </c>
      <c r="Y1424" t="s">
        <v>2467</v>
      </c>
      <c r="Z1424">
        <v>964886</v>
      </c>
      <c r="AA1424" t="s">
        <v>2468</v>
      </c>
      <c r="AB1424" t="s">
        <v>2469</v>
      </c>
      <c r="AG1424">
        <f>VLOOKUP(F1424,TD_AJUSTE!$A$2:$D$780,3,0)</f>
        <v>0</v>
      </c>
      <c r="AH1424">
        <f>VLOOKUP(F1424,TD_AJUSTE!$A$2:$D$780,4,0)</f>
        <v>0</v>
      </c>
    </row>
    <row r="1425" spans="1:34" x14ac:dyDescent="0.25">
      <c r="A1425">
        <v>1424</v>
      </c>
      <c r="F1425" t="s">
        <v>2479</v>
      </c>
      <c r="G1425" t="s">
        <v>2479</v>
      </c>
      <c r="H1425" t="s">
        <v>2479</v>
      </c>
      <c r="I1425" t="s">
        <v>64</v>
      </c>
      <c r="L1425" t="s">
        <v>508</v>
      </c>
      <c r="M1425">
        <v>11</v>
      </c>
      <c r="O1425">
        <v>1083.8599999999999</v>
      </c>
      <c r="P1425">
        <v>11922.46</v>
      </c>
      <c r="Q1425">
        <v>15288098</v>
      </c>
      <c r="R1425" t="str">
        <f t="shared" si="44"/>
        <v>152880</v>
      </c>
      <c r="S1425" t="str">
        <f t="shared" si="45"/>
        <v>1528</v>
      </c>
      <c r="V1425" t="s">
        <v>531</v>
      </c>
      <c r="Y1425" t="s">
        <v>2467</v>
      </c>
      <c r="Z1425">
        <v>964886</v>
      </c>
      <c r="AA1425" t="s">
        <v>2468</v>
      </c>
      <c r="AB1425" t="s">
        <v>2469</v>
      </c>
      <c r="AG1425">
        <f>VLOOKUP(F1425,TD_AJUSTE!$A$2:$D$780,3,0)</f>
        <v>0</v>
      </c>
      <c r="AH1425">
        <f>VLOOKUP(F1425,TD_AJUSTE!$A$2:$D$780,4,0)</f>
        <v>0</v>
      </c>
    </row>
    <row r="1426" spans="1:34" x14ac:dyDescent="0.25">
      <c r="A1426">
        <v>1425</v>
      </c>
      <c r="F1426" t="s">
        <v>3090</v>
      </c>
      <c r="G1426" t="s">
        <v>75</v>
      </c>
      <c r="H1426" t="s">
        <v>75</v>
      </c>
      <c r="I1426" t="s">
        <v>75</v>
      </c>
      <c r="L1426" t="s">
        <v>75</v>
      </c>
      <c r="M1426">
        <v>0</v>
      </c>
      <c r="O1426">
        <v>0</v>
      </c>
      <c r="P1426">
        <v>0</v>
      </c>
      <c r="Q1426">
        <v>0</v>
      </c>
      <c r="R1426" t="str">
        <f t="shared" si="44"/>
        <v>0</v>
      </c>
      <c r="S1426" t="str">
        <f t="shared" si="45"/>
        <v>0</v>
      </c>
      <c r="V1426" t="s">
        <v>170</v>
      </c>
      <c r="Y1426" t="s">
        <v>2480</v>
      </c>
      <c r="Z1426">
        <v>964885</v>
      </c>
      <c r="AA1426" t="s">
        <v>2481</v>
      </c>
      <c r="AB1426" t="s">
        <v>2482</v>
      </c>
      <c r="AG1426" t="str">
        <f>VLOOKUP(F1426,TD_AJUSTE!$A$2:$D$780,3,0)</f>
        <v>VAZIO</v>
      </c>
      <c r="AH1426">
        <f>VLOOKUP(F1426,TD_AJUSTE!$A$2:$D$780,4,0)</f>
        <v>0</v>
      </c>
    </row>
    <row r="1427" spans="1:34" x14ac:dyDescent="0.25">
      <c r="A1427">
        <v>1426</v>
      </c>
      <c r="F1427" t="s">
        <v>3557</v>
      </c>
      <c r="G1427" t="s">
        <v>2483</v>
      </c>
      <c r="H1427" t="s">
        <v>2484</v>
      </c>
      <c r="I1427" t="s">
        <v>64</v>
      </c>
      <c r="L1427" t="s">
        <v>508</v>
      </c>
      <c r="M1427">
        <v>1</v>
      </c>
      <c r="O1427">
        <v>205400</v>
      </c>
      <c r="P1427">
        <v>205400</v>
      </c>
      <c r="Q1427">
        <v>15304309</v>
      </c>
      <c r="R1427" t="str">
        <f t="shared" si="44"/>
        <v>153043</v>
      </c>
      <c r="S1427" t="str">
        <f t="shared" si="45"/>
        <v>1530</v>
      </c>
      <c r="V1427" t="s">
        <v>407</v>
      </c>
      <c r="Y1427" t="s">
        <v>2485</v>
      </c>
      <c r="Z1427">
        <v>965054</v>
      </c>
      <c r="AA1427" t="s">
        <v>2486</v>
      </c>
      <c r="AB1427" t="s">
        <v>2487</v>
      </c>
      <c r="AG1427" t="str">
        <f>VLOOKUP(F1427,TD_AJUSTE!$A$2:$D$780,3,0)</f>
        <v>ACADEMIA AO AR LIVRE E PLAYGROUND (AQUISIÇÃO)</v>
      </c>
      <c r="AH1427" t="str">
        <f>VLOOKUP(F1427,TD_AJUSTE!$A$2:$D$780,4,0)</f>
        <v>Estrutura Física</v>
      </c>
    </row>
    <row r="1428" spans="1:34" x14ac:dyDescent="0.25">
      <c r="A1428">
        <v>1427</v>
      </c>
      <c r="F1428" t="s">
        <v>3578</v>
      </c>
      <c r="G1428" t="s">
        <v>2488</v>
      </c>
      <c r="H1428" t="s">
        <v>2489</v>
      </c>
      <c r="I1428" t="s">
        <v>64</v>
      </c>
      <c r="L1428" t="s">
        <v>508</v>
      </c>
      <c r="M1428">
        <v>1</v>
      </c>
      <c r="O1428">
        <v>207250</v>
      </c>
      <c r="P1428">
        <v>207250</v>
      </c>
      <c r="Q1428">
        <v>15304205</v>
      </c>
      <c r="R1428" t="str">
        <f t="shared" si="44"/>
        <v>153042</v>
      </c>
      <c r="S1428" t="str">
        <f t="shared" si="45"/>
        <v>1530</v>
      </c>
      <c r="V1428" t="s">
        <v>1299</v>
      </c>
      <c r="Y1428" t="s">
        <v>2490</v>
      </c>
      <c r="Z1428">
        <v>960435</v>
      </c>
      <c r="AA1428" t="s">
        <v>2491</v>
      </c>
      <c r="AB1428" t="s">
        <v>2492</v>
      </c>
      <c r="AG1428" t="str">
        <f>VLOOKUP(F1428,TD_AJUSTE!$A$2:$D$780,3,0)</f>
        <v>ACADEMIA AO AR LIVRE E PLAYGROUND (AQUISIÇÃO)</v>
      </c>
      <c r="AH1428">
        <f>VLOOKUP(F1428,TD_AJUSTE!$A$2:$D$780,4,0)</f>
        <v>0</v>
      </c>
    </row>
    <row r="1429" spans="1:34" x14ac:dyDescent="0.25">
      <c r="A1429">
        <v>1428</v>
      </c>
      <c r="F1429" t="s">
        <v>3578</v>
      </c>
      <c r="G1429" t="s">
        <v>2493</v>
      </c>
      <c r="H1429" t="s">
        <v>2494</v>
      </c>
      <c r="I1429" t="s">
        <v>64</v>
      </c>
      <c r="L1429" t="s">
        <v>1930</v>
      </c>
      <c r="M1429">
        <v>1</v>
      </c>
      <c r="O1429">
        <v>207250</v>
      </c>
      <c r="P1429">
        <v>207250</v>
      </c>
      <c r="Q1429">
        <v>15304224</v>
      </c>
      <c r="R1429" t="str">
        <f t="shared" si="44"/>
        <v>153042</v>
      </c>
      <c r="S1429" t="str">
        <f t="shared" si="45"/>
        <v>1530</v>
      </c>
      <c r="V1429" t="s">
        <v>1299</v>
      </c>
      <c r="Y1429" t="s">
        <v>2495</v>
      </c>
      <c r="Z1429">
        <v>959623</v>
      </c>
      <c r="AA1429" t="s">
        <v>2496</v>
      </c>
      <c r="AB1429" t="s">
        <v>2497</v>
      </c>
      <c r="AG1429" t="str">
        <f>VLOOKUP(F1429,TD_AJUSTE!$A$2:$D$780,3,0)</f>
        <v>ACADEMIA AO AR LIVRE E PLAYGROUND (AQUISIÇÃO)</v>
      </c>
      <c r="AH1429">
        <f>VLOOKUP(F1429,TD_AJUSTE!$A$2:$D$780,4,0)</f>
        <v>0</v>
      </c>
    </row>
    <row r="1430" spans="1:34" x14ac:dyDescent="0.25">
      <c r="A1430">
        <v>1429</v>
      </c>
      <c r="F1430" t="s">
        <v>3578</v>
      </c>
      <c r="G1430" t="s">
        <v>2498</v>
      </c>
      <c r="H1430" t="s">
        <v>2499</v>
      </c>
      <c r="I1430" t="s">
        <v>64</v>
      </c>
      <c r="L1430" t="s">
        <v>1930</v>
      </c>
      <c r="M1430">
        <v>1</v>
      </c>
      <c r="O1430">
        <v>207250</v>
      </c>
      <c r="P1430">
        <v>207250</v>
      </c>
      <c r="Q1430">
        <v>15304236</v>
      </c>
      <c r="R1430" t="str">
        <f t="shared" si="44"/>
        <v>153042</v>
      </c>
      <c r="S1430" t="str">
        <f t="shared" si="45"/>
        <v>1530</v>
      </c>
      <c r="V1430" t="s">
        <v>1299</v>
      </c>
      <c r="Y1430" t="s">
        <v>2500</v>
      </c>
      <c r="Z1430">
        <v>961233</v>
      </c>
      <c r="AA1430" t="s">
        <v>2501</v>
      </c>
      <c r="AB1430" t="s">
        <v>2502</v>
      </c>
      <c r="AG1430" t="str">
        <f>VLOOKUP(F1430,TD_AJUSTE!$A$2:$D$780,3,0)</f>
        <v>ACADEMIA AO AR LIVRE E PLAYGROUND (AQUISIÇÃO)</v>
      </c>
      <c r="AH1430">
        <f>VLOOKUP(F1430,TD_AJUSTE!$A$2:$D$780,4,0)</f>
        <v>0</v>
      </c>
    </row>
    <row r="1431" spans="1:34" x14ac:dyDescent="0.25">
      <c r="A1431">
        <v>1430</v>
      </c>
      <c r="F1431" t="s">
        <v>3090</v>
      </c>
      <c r="G1431" t="s">
        <v>75</v>
      </c>
      <c r="H1431" t="s">
        <v>75</v>
      </c>
      <c r="I1431" t="s">
        <v>75</v>
      </c>
      <c r="L1431" t="s">
        <v>75</v>
      </c>
      <c r="M1431">
        <v>0</v>
      </c>
      <c r="O1431">
        <v>0</v>
      </c>
      <c r="P1431">
        <v>0</v>
      </c>
      <c r="Q1431">
        <v>0</v>
      </c>
      <c r="R1431" t="str">
        <f t="shared" si="44"/>
        <v>0</v>
      </c>
      <c r="S1431" t="str">
        <f t="shared" si="45"/>
        <v>0</v>
      </c>
      <c r="V1431" t="s">
        <v>1622</v>
      </c>
      <c r="Y1431" t="s">
        <v>2503</v>
      </c>
      <c r="Z1431">
        <v>962311</v>
      </c>
      <c r="AA1431" t="s">
        <v>2504</v>
      </c>
      <c r="AB1431" t="s">
        <v>2505</v>
      </c>
      <c r="AG1431" t="str">
        <f>VLOOKUP(F1431,TD_AJUSTE!$A$2:$D$780,3,0)</f>
        <v>VAZIO</v>
      </c>
      <c r="AH1431">
        <f>VLOOKUP(F1431,TD_AJUSTE!$A$2:$D$780,4,0)</f>
        <v>0</v>
      </c>
    </row>
    <row r="1432" spans="1:34" x14ac:dyDescent="0.25">
      <c r="A1432">
        <v>1431</v>
      </c>
      <c r="F1432" t="s">
        <v>3578</v>
      </c>
      <c r="G1432" t="s">
        <v>2506</v>
      </c>
      <c r="H1432" t="s">
        <v>2507</v>
      </c>
      <c r="I1432" t="s">
        <v>64</v>
      </c>
      <c r="L1432" t="s">
        <v>1621</v>
      </c>
      <c r="M1432">
        <v>1</v>
      </c>
      <c r="O1432">
        <v>208300</v>
      </c>
      <c r="P1432">
        <v>208300</v>
      </c>
      <c r="Q1432">
        <v>15311739</v>
      </c>
      <c r="R1432" t="str">
        <f t="shared" si="44"/>
        <v>153117</v>
      </c>
      <c r="S1432" t="str">
        <f t="shared" si="45"/>
        <v>1531</v>
      </c>
      <c r="V1432" t="s">
        <v>1299</v>
      </c>
      <c r="Y1432" t="s">
        <v>2508</v>
      </c>
      <c r="Z1432">
        <v>959645</v>
      </c>
      <c r="AA1432" t="s">
        <v>2509</v>
      </c>
      <c r="AB1432" t="s">
        <v>2510</v>
      </c>
      <c r="AG1432" t="str">
        <f>VLOOKUP(F1432,TD_AJUSTE!$A$2:$D$780,3,0)</f>
        <v>ACADEMIA AO AR LIVRE E PLAYGROUND (AQUISIÇÃO)</v>
      </c>
      <c r="AH1432">
        <f>VLOOKUP(F1432,TD_AJUSTE!$A$2:$D$780,4,0)</f>
        <v>0</v>
      </c>
    </row>
    <row r="1433" spans="1:34" x14ac:dyDescent="0.25">
      <c r="A1433">
        <v>1432</v>
      </c>
      <c r="F1433" t="s">
        <v>3578</v>
      </c>
      <c r="G1433" t="s">
        <v>2511</v>
      </c>
      <c r="H1433" t="s">
        <v>2512</v>
      </c>
      <c r="I1433" t="s">
        <v>64</v>
      </c>
      <c r="L1433" t="s">
        <v>508</v>
      </c>
      <c r="M1433">
        <v>1</v>
      </c>
      <c r="O1433">
        <v>203000</v>
      </c>
      <c r="P1433">
        <v>203000</v>
      </c>
      <c r="Q1433">
        <v>15312286</v>
      </c>
      <c r="R1433" t="str">
        <f t="shared" si="44"/>
        <v>153122</v>
      </c>
      <c r="S1433" t="str">
        <f t="shared" si="45"/>
        <v>1531</v>
      </c>
      <c r="V1433" t="s">
        <v>1299</v>
      </c>
      <c r="Y1433" t="s">
        <v>2513</v>
      </c>
      <c r="Z1433">
        <v>963553</v>
      </c>
      <c r="AA1433" t="s">
        <v>2514</v>
      </c>
      <c r="AB1433" t="s">
        <v>2515</v>
      </c>
      <c r="AG1433" t="str">
        <f>VLOOKUP(F1433,TD_AJUSTE!$A$2:$D$780,3,0)</f>
        <v>ACADEMIA AO AR LIVRE E PLAYGROUND (AQUISIÇÃO)</v>
      </c>
      <c r="AH1433">
        <f>VLOOKUP(F1433,TD_AJUSTE!$A$2:$D$780,4,0)</f>
        <v>0</v>
      </c>
    </row>
    <row r="1434" spans="1:34" x14ac:dyDescent="0.25">
      <c r="A1434">
        <v>1433</v>
      </c>
      <c r="F1434" t="s">
        <v>3552</v>
      </c>
      <c r="G1434" t="s">
        <v>2516</v>
      </c>
      <c r="H1434" t="s">
        <v>2517</v>
      </c>
      <c r="I1434" t="s">
        <v>32</v>
      </c>
      <c r="L1434" t="s">
        <v>33</v>
      </c>
      <c r="M1434">
        <v>4</v>
      </c>
      <c r="O1434">
        <v>6000</v>
      </c>
      <c r="P1434">
        <v>24000</v>
      </c>
      <c r="Q1434">
        <v>15435192</v>
      </c>
      <c r="R1434" t="str">
        <f t="shared" si="44"/>
        <v>154351</v>
      </c>
      <c r="S1434" t="str">
        <f t="shared" si="45"/>
        <v>1543</v>
      </c>
      <c r="V1434" t="s">
        <v>531</v>
      </c>
      <c r="Y1434" t="s">
        <v>2518</v>
      </c>
      <c r="Z1434">
        <v>963416</v>
      </c>
      <c r="AA1434" t="s">
        <v>2468</v>
      </c>
      <c r="AB1434" t="s">
        <v>2519</v>
      </c>
      <c r="AG1434">
        <f>VLOOKUP(F1434,TD_AJUSTE!$A$2:$D$780,3,0)</f>
        <v>0</v>
      </c>
      <c r="AH1434">
        <f>VLOOKUP(F1434,TD_AJUSTE!$A$2:$D$780,4,0)</f>
        <v>0</v>
      </c>
    </row>
    <row r="1435" spans="1:34" x14ac:dyDescent="0.25">
      <c r="A1435">
        <v>1434</v>
      </c>
      <c r="F1435" t="s">
        <v>3184</v>
      </c>
      <c r="G1435" t="s">
        <v>2520</v>
      </c>
      <c r="H1435" t="s">
        <v>2521</v>
      </c>
      <c r="I1435" t="s">
        <v>32</v>
      </c>
      <c r="L1435" t="s">
        <v>33</v>
      </c>
      <c r="M1435">
        <v>30</v>
      </c>
      <c r="O1435">
        <v>1300</v>
      </c>
      <c r="P1435">
        <v>39000</v>
      </c>
      <c r="Q1435">
        <v>15435254</v>
      </c>
      <c r="R1435" t="str">
        <f t="shared" si="44"/>
        <v>154352</v>
      </c>
      <c r="S1435" t="str">
        <f t="shared" si="45"/>
        <v>1543</v>
      </c>
      <c r="V1435" t="s">
        <v>531</v>
      </c>
      <c r="Y1435" t="s">
        <v>2518</v>
      </c>
      <c r="Z1435">
        <v>963416</v>
      </c>
      <c r="AA1435" t="s">
        <v>2468</v>
      </c>
      <c r="AB1435" t="s">
        <v>2519</v>
      </c>
      <c r="AG1435">
        <f>VLOOKUP(F1435,TD_AJUSTE!$A$2:$D$780,3,0)</f>
        <v>0</v>
      </c>
      <c r="AH1435">
        <f>VLOOKUP(F1435,TD_AJUSTE!$A$2:$D$780,4,0)</f>
        <v>0</v>
      </c>
    </row>
    <row r="1436" spans="1:34" x14ac:dyDescent="0.25">
      <c r="A1436">
        <v>1435</v>
      </c>
      <c r="F1436" t="s">
        <v>734</v>
      </c>
      <c r="G1436" t="s">
        <v>2522</v>
      </c>
      <c r="H1436" t="s">
        <v>2523</v>
      </c>
      <c r="I1436" t="s">
        <v>32</v>
      </c>
      <c r="L1436" t="s">
        <v>2248</v>
      </c>
      <c r="M1436">
        <v>16</v>
      </c>
      <c r="O1436">
        <v>550</v>
      </c>
      <c r="P1436">
        <v>8800</v>
      </c>
      <c r="Q1436">
        <v>15323549</v>
      </c>
      <c r="R1436" t="str">
        <f t="shared" si="44"/>
        <v>153235</v>
      </c>
      <c r="S1436" t="str">
        <f t="shared" si="45"/>
        <v>1532</v>
      </c>
      <c r="V1436" t="s">
        <v>531</v>
      </c>
      <c r="Y1436" t="s">
        <v>2518</v>
      </c>
      <c r="Z1436">
        <v>963416</v>
      </c>
      <c r="AA1436" t="s">
        <v>2468</v>
      </c>
      <c r="AB1436" t="s">
        <v>2519</v>
      </c>
      <c r="AG1436" t="str">
        <f>VLOOKUP(F1436,TD_AJUSTE!$A$2:$D$780,3,0)</f>
        <v>ARBITRAGEM</v>
      </c>
      <c r="AH1436">
        <f>VLOOKUP(F1436,TD_AJUSTE!$A$2:$D$780,4,0)</f>
        <v>0</v>
      </c>
    </row>
    <row r="1437" spans="1:34" x14ac:dyDescent="0.25">
      <c r="A1437">
        <v>1436</v>
      </c>
      <c r="F1437" t="s">
        <v>3600</v>
      </c>
      <c r="G1437" t="s">
        <v>2524</v>
      </c>
      <c r="H1437" t="s">
        <v>2525</v>
      </c>
      <c r="I1437" t="s">
        <v>32</v>
      </c>
      <c r="L1437" t="s">
        <v>33</v>
      </c>
      <c r="M1437">
        <v>20</v>
      </c>
      <c r="O1437">
        <v>50</v>
      </c>
      <c r="P1437">
        <v>1000</v>
      </c>
      <c r="Q1437">
        <v>15435317</v>
      </c>
      <c r="R1437" t="str">
        <f t="shared" si="44"/>
        <v>154353</v>
      </c>
      <c r="S1437" t="str">
        <f t="shared" si="45"/>
        <v>1543</v>
      </c>
      <c r="V1437" t="s">
        <v>531</v>
      </c>
      <c r="Y1437" t="s">
        <v>2518</v>
      </c>
      <c r="Z1437">
        <v>963416</v>
      </c>
      <c r="AA1437" t="s">
        <v>2468</v>
      </c>
      <c r="AB1437" t="s">
        <v>2519</v>
      </c>
      <c r="AG1437">
        <f>VLOOKUP(F1437,TD_AJUSTE!$A$2:$D$780,3,0)</f>
        <v>0</v>
      </c>
      <c r="AH1437">
        <f>VLOOKUP(F1437,TD_AJUSTE!$A$2:$D$780,4,0)</f>
        <v>0</v>
      </c>
    </row>
    <row r="1438" spans="1:34" x14ac:dyDescent="0.25">
      <c r="A1438">
        <v>1437</v>
      </c>
      <c r="F1438" t="s">
        <v>3601</v>
      </c>
      <c r="G1438" t="s">
        <v>2526</v>
      </c>
      <c r="H1438" t="s">
        <v>2527</v>
      </c>
      <c r="I1438" t="s">
        <v>32</v>
      </c>
      <c r="L1438" t="s">
        <v>33</v>
      </c>
      <c r="M1438">
        <v>400</v>
      </c>
      <c r="O1438">
        <v>20</v>
      </c>
      <c r="P1438">
        <v>8000</v>
      </c>
      <c r="Q1438">
        <v>15435308</v>
      </c>
      <c r="R1438" t="str">
        <f t="shared" si="44"/>
        <v>154353</v>
      </c>
      <c r="S1438" t="str">
        <f t="shared" si="45"/>
        <v>1543</v>
      </c>
      <c r="V1438" t="s">
        <v>531</v>
      </c>
      <c r="Y1438" t="s">
        <v>2518</v>
      </c>
      <c r="Z1438">
        <v>963416</v>
      </c>
      <c r="AA1438" t="s">
        <v>2468</v>
      </c>
      <c r="AB1438" t="s">
        <v>2519</v>
      </c>
      <c r="AG1438">
        <f>VLOOKUP(F1438,TD_AJUSTE!$A$2:$D$780,3,0)</f>
        <v>0</v>
      </c>
      <c r="AH1438">
        <f>VLOOKUP(F1438,TD_AJUSTE!$A$2:$D$780,4,0)</f>
        <v>0</v>
      </c>
    </row>
    <row r="1439" spans="1:34" x14ac:dyDescent="0.25">
      <c r="A1439">
        <v>1438</v>
      </c>
      <c r="F1439" t="s">
        <v>3602</v>
      </c>
      <c r="G1439" t="s">
        <v>2528</v>
      </c>
      <c r="H1439" t="s">
        <v>2529</v>
      </c>
      <c r="I1439" t="s">
        <v>32</v>
      </c>
      <c r="L1439" t="s">
        <v>33</v>
      </c>
      <c r="M1439">
        <v>2</v>
      </c>
      <c r="O1439">
        <v>550</v>
      </c>
      <c r="P1439">
        <v>1100</v>
      </c>
      <c r="Q1439">
        <v>15435293</v>
      </c>
      <c r="R1439" t="str">
        <f t="shared" si="44"/>
        <v>154352</v>
      </c>
      <c r="S1439" t="str">
        <f t="shared" si="45"/>
        <v>1543</v>
      </c>
      <c r="V1439" t="s">
        <v>531</v>
      </c>
      <c r="Y1439" t="s">
        <v>2518</v>
      </c>
      <c r="Z1439">
        <v>963416</v>
      </c>
      <c r="AA1439" t="s">
        <v>2468</v>
      </c>
      <c r="AB1439" t="s">
        <v>2519</v>
      </c>
      <c r="AG1439" t="str">
        <f>VLOOKUP(F1439,TD_AJUSTE!$A$2:$D$780,3,0)</f>
        <v>BANNER</v>
      </c>
      <c r="AH1439" t="str">
        <f>VLOOKUP(F1439,TD_AJUSTE!$A$2:$D$780,4,0)</f>
        <v>Comunicação</v>
      </c>
    </row>
    <row r="1440" spans="1:34" x14ac:dyDescent="0.25">
      <c r="A1440">
        <v>1439</v>
      </c>
      <c r="F1440" t="s">
        <v>3457</v>
      </c>
      <c r="G1440" t="s">
        <v>2530</v>
      </c>
      <c r="H1440" t="s">
        <v>2531</v>
      </c>
      <c r="I1440" t="s">
        <v>64</v>
      </c>
      <c r="L1440" t="s">
        <v>102</v>
      </c>
      <c r="M1440">
        <v>6</v>
      </c>
      <c r="O1440">
        <v>350</v>
      </c>
      <c r="P1440">
        <v>2100</v>
      </c>
      <c r="Q1440">
        <v>15435234</v>
      </c>
      <c r="R1440" t="str">
        <f t="shared" si="44"/>
        <v>154352</v>
      </c>
      <c r="S1440" t="str">
        <f t="shared" si="45"/>
        <v>1543</v>
      </c>
      <c r="V1440" t="s">
        <v>531</v>
      </c>
      <c r="Y1440" t="s">
        <v>2518</v>
      </c>
      <c r="Z1440">
        <v>963416</v>
      </c>
      <c r="AA1440" t="s">
        <v>2468</v>
      </c>
      <c r="AB1440" t="s">
        <v>2519</v>
      </c>
      <c r="AG1440">
        <f>VLOOKUP(F1440,TD_AJUSTE!$A$2:$D$780,3,0)</f>
        <v>0</v>
      </c>
      <c r="AH1440">
        <f>VLOOKUP(F1440,TD_AJUSTE!$A$2:$D$780,4,0)</f>
        <v>0</v>
      </c>
    </row>
    <row r="1441" spans="1:34" x14ac:dyDescent="0.25">
      <c r="A1441">
        <v>1440</v>
      </c>
      <c r="F1441" t="s">
        <v>3603</v>
      </c>
      <c r="G1441" t="s">
        <v>2532</v>
      </c>
      <c r="H1441" t="s">
        <v>2533</v>
      </c>
      <c r="I1441" t="s">
        <v>32</v>
      </c>
      <c r="L1441" t="s">
        <v>33</v>
      </c>
      <c r="M1441">
        <v>3</v>
      </c>
      <c r="O1441">
        <v>600</v>
      </c>
      <c r="P1441">
        <v>1800</v>
      </c>
      <c r="Q1441">
        <v>15435297</v>
      </c>
      <c r="R1441" t="str">
        <f t="shared" si="44"/>
        <v>154352</v>
      </c>
      <c r="S1441" t="str">
        <f t="shared" si="45"/>
        <v>1543</v>
      </c>
      <c r="V1441" t="s">
        <v>531</v>
      </c>
      <c r="Y1441" t="s">
        <v>2518</v>
      </c>
      <c r="Z1441">
        <v>963416</v>
      </c>
      <c r="AA1441" t="s">
        <v>2468</v>
      </c>
      <c r="AB1441" t="s">
        <v>2519</v>
      </c>
      <c r="AG1441" t="str">
        <f>VLOOKUP(F1441,TD_AJUSTE!$A$2:$D$780,3,0)</f>
        <v>BANNER</v>
      </c>
      <c r="AH1441" t="str">
        <f>VLOOKUP(F1441,TD_AJUSTE!$A$2:$D$780,4,0)</f>
        <v>Comunicação</v>
      </c>
    </row>
    <row r="1442" spans="1:34" x14ac:dyDescent="0.25">
      <c r="A1442">
        <v>1441</v>
      </c>
      <c r="F1442" t="s">
        <v>3604</v>
      </c>
      <c r="G1442" t="s">
        <v>2534</v>
      </c>
      <c r="H1442" t="s">
        <v>2535</v>
      </c>
      <c r="I1442" t="s">
        <v>32</v>
      </c>
      <c r="L1442" t="s">
        <v>33</v>
      </c>
      <c r="M1442">
        <v>15</v>
      </c>
      <c r="O1442">
        <v>850</v>
      </c>
      <c r="P1442">
        <v>12750</v>
      </c>
      <c r="Q1442">
        <v>15435319</v>
      </c>
      <c r="R1442" t="str">
        <f t="shared" si="44"/>
        <v>154353</v>
      </c>
      <c r="S1442" t="str">
        <f t="shared" si="45"/>
        <v>1543</v>
      </c>
      <c r="V1442" t="s">
        <v>531</v>
      </c>
      <c r="Y1442" t="s">
        <v>2518</v>
      </c>
      <c r="Z1442">
        <v>963416</v>
      </c>
      <c r="AA1442" t="s">
        <v>2468</v>
      </c>
      <c r="AB1442" t="s">
        <v>2519</v>
      </c>
      <c r="AG1442">
        <f>VLOOKUP(F1442,TD_AJUSTE!$A$2:$D$780,3,0)</f>
        <v>0</v>
      </c>
      <c r="AH1442">
        <f>VLOOKUP(F1442,TD_AJUSTE!$A$2:$D$780,4,0)</f>
        <v>0</v>
      </c>
    </row>
    <row r="1443" spans="1:34" x14ac:dyDescent="0.25">
      <c r="A1443">
        <v>1442</v>
      </c>
      <c r="F1443" t="s">
        <v>3605</v>
      </c>
      <c r="G1443" t="s">
        <v>2536</v>
      </c>
      <c r="H1443" t="s">
        <v>2537</v>
      </c>
      <c r="I1443" t="s">
        <v>32</v>
      </c>
      <c r="L1443" t="s">
        <v>33</v>
      </c>
      <c r="M1443">
        <v>12</v>
      </c>
      <c r="O1443">
        <v>50</v>
      </c>
      <c r="P1443">
        <v>600</v>
      </c>
      <c r="Q1443">
        <v>15435262</v>
      </c>
      <c r="R1443" t="str">
        <f t="shared" si="44"/>
        <v>154352</v>
      </c>
      <c r="S1443" t="str">
        <f t="shared" si="45"/>
        <v>1543</v>
      </c>
      <c r="V1443" t="s">
        <v>531</v>
      </c>
      <c r="Y1443" t="s">
        <v>2518</v>
      </c>
      <c r="Z1443">
        <v>963416</v>
      </c>
      <c r="AA1443" t="s">
        <v>2468</v>
      </c>
      <c r="AB1443" t="s">
        <v>2519</v>
      </c>
      <c r="AG1443">
        <f>VLOOKUP(F1443,TD_AJUSTE!$A$2:$D$780,3,0)</f>
        <v>0</v>
      </c>
      <c r="AH1443">
        <f>VLOOKUP(F1443,TD_AJUSTE!$A$2:$D$780,4,0)</f>
        <v>0</v>
      </c>
    </row>
    <row r="1444" spans="1:34" x14ac:dyDescent="0.25">
      <c r="A1444">
        <v>1443</v>
      </c>
      <c r="F1444" t="s">
        <v>1753</v>
      </c>
      <c r="G1444" t="s">
        <v>2538</v>
      </c>
      <c r="H1444" t="s">
        <v>2539</v>
      </c>
      <c r="I1444" t="s">
        <v>32</v>
      </c>
      <c r="L1444" t="s">
        <v>33</v>
      </c>
      <c r="M1444">
        <v>3</v>
      </c>
      <c r="O1444">
        <v>1550</v>
      </c>
      <c r="P1444">
        <v>4650</v>
      </c>
      <c r="Q1444">
        <v>15435256</v>
      </c>
      <c r="R1444" t="str">
        <f t="shared" si="44"/>
        <v>154352</v>
      </c>
      <c r="S1444" t="str">
        <f t="shared" si="45"/>
        <v>1543</v>
      </c>
      <c r="V1444" t="s">
        <v>531</v>
      </c>
      <c r="Y1444" t="s">
        <v>2518</v>
      </c>
      <c r="Z1444">
        <v>963416</v>
      </c>
      <c r="AA1444" t="s">
        <v>2468</v>
      </c>
      <c r="AB1444" t="s">
        <v>2519</v>
      </c>
      <c r="AG1444" t="str">
        <f>VLOOKUP(F1444,TD_AJUSTE!$A$2:$D$780,3,0)</f>
        <v>CAMISA</v>
      </c>
      <c r="AH1444" t="str">
        <f>VLOOKUP(F1444,TD_AJUSTE!$A$2:$D$780,4,0)</f>
        <v>UNIFORME</v>
      </c>
    </row>
    <row r="1445" spans="1:34" x14ac:dyDescent="0.25">
      <c r="A1445">
        <v>1444</v>
      </c>
      <c r="F1445" t="s">
        <v>734</v>
      </c>
      <c r="G1445" t="s">
        <v>2540</v>
      </c>
      <c r="H1445" t="s">
        <v>2541</v>
      </c>
      <c r="I1445" t="s">
        <v>32</v>
      </c>
      <c r="L1445" t="s">
        <v>33</v>
      </c>
      <c r="M1445">
        <v>50</v>
      </c>
      <c r="O1445">
        <v>345</v>
      </c>
      <c r="P1445">
        <v>17250</v>
      </c>
      <c r="Q1445">
        <v>15435179</v>
      </c>
      <c r="R1445" t="str">
        <f t="shared" si="44"/>
        <v>154351</v>
      </c>
      <c r="S1445" t="str">
        <f t="shared" si="45"/>
        <v>1543</v>
      </c>
      <c r="V1445" t="s">
        <v>531</v>
      </c>
      <c r="Y1445" t="s">
        <v>2518</v>
      </c>
      <c r="Z1445">
        <v>963416</v>
      </c>
      <c r="AA1445" t="s">
        <v>2468</v>
      </c>
      <c r="AB1445" t="s">
        <v>2519</v>
      </c>
      <c r="AG1445" t="str">
        <f>VLOOKUP(F1445,TD_AJUSTE!$A$2:$D$780,3,0)</f>
        <v>ARBITRAGEM</v>
      </c>
      <c r="AH1445">
        <f>VLOOKUP(F1445,TD_AJUSTE!$A$2:$D$780,4,0)</f>
        <v>0</v>
      </c>
    </row>
    <row r="1446" spans="1:34" x14ac:dyDescent="0.25">
      <c r="A1446">
        <v>1445</v>
      </c>
      <c r="F1446" t="s">
        <v>734</v>
      </c>
      <c r="G1446" t="s">
        <v>2542</v>
      </c>
      <c r="H1446" t="s">
        <v>2543</v>
      </c>
      <c r="I1446" t="s">
        <v>32</v>
      </c>
      <c r="L1446" t="s">
        <v>33</v>
      </c>
      <c r="M1446">
        <v>50</v>
      </c>
      <c r="O1446">
        <v>600</v>
      </c>
      <c r="P1446">
        <v>30000</v>
      </c>
      <c r="Q1446">
        <v>15435166</v>
      </c>
      <c r="R1446" t="str">
        <f t="shared" si="44"/>
        <v>154351</v>
      </c>
      <c r="S1446" t="str">
        <f t="shared" si="45"/>
        <v>1543</v>
      </c>
      <c r="V1446" t="s">
        <v>531</v>
      </c>
      <c r="Y1446" t="s">
        <v>2518</v>
      </c>
      <c r="Z1446">
        <v>963416</v>
      </c>
      <c r="AA1446" t="s">
        <v>2468</v>
      </c>
      <c r="AB1446" t="s">
        <v>2519</v>
      </c>
      <c r="AG1446" t="str">
        <f>VLOOKUP(F1446,TD_AJUSTE!$A$2:$D$780,3,0)</f>
        <v>ARBITRAGEM</v>
      </c>
      <c r="AH1446">
        <f>VLOOKUP(F1446,TD_AJUSTE!$A$2:$D$780,4,0)</f>
        <v>0</v>
      </c>
    </row>
    <row r="1447" spans="1:34" x14ac:dyDescent="0.25">
      <c r="A1447">
        <v>1446</v>
      </c>
      <c r="F1447" t="s">
        <v>3606</v>
      </c>
      <c r="G1447" t="s">
        <v>2544</v>
      </c>
      <c r="H1447" t="s">
        <v>2545</v>
      </c>
      <c r="I1447" t="s">
        <v>64</v>
      </c>
      <c r="L1447" t="s">
        <v>102</v>
      </c>
      <c r="M1447">
        <v>35</v>
      </c>
      <c r="O1447">
        <v>180</v>
      </c>
      <c r="P1447">
        <v>6300</v>
      </c>
      <c r="Q1447">
        <v>15435197</v>
      </c>
      <c r="R1447" t="str">
        <f t="shared" si="44"/>
        <v>154351</v>
      </c>
      <c r="S1447" t="str">
        <f t="shared" si="45"/>
        <v>1543</v>
      </c>
      <c r="V1447" t="s">
        <v>531</v>
      </c>
      <c r="Y1447" t="s">
        <v>2518</v>
      </c>
      <c r="Z1447">
        <v>963416</v>
      </c>
      <c r="AA1447" t="s">
        <v>2468</v>
      </c>
      <c r="AB1447" t="s">
        <v>2519</v>
      </c>
      <c r="AG1447" t="str">
        <f>VLOOKUP(F1447,TD_AJUSTE!$A$2:$D$780,3,0)</f>
        <v xml:space="preserve">BOLA DE FUTEBOL DE CAMPO </v>
      </c>
      <c r="AH1447" t="str">
        <f>VLOOKUP(F1447,TD_AJUSTE!$A$2:$D$780,4,0)</f>
        <v>Material Esportivo</v>
      </c>
    </row>
    <row r="1448" spans="1:34" x14ac:dyDescent="0.25">
      <c r="A1448">
        <v>1447</v>
      </c>
      <c r="F1448" t="s">
        <v>3607</v>
      </c>
      <c r="G1448" t="s">
        <v>2546</v>
      </c>
      <c r="H1448" t="s">
        <v>2547</v>
      </c>
      <c r="I1448" t="s">
        <v>64</v>
      </c>
      <c r="L1448" t="s">
        <v>102</v>
      </c>
      <c r="M1448">
        <v>50</v>
      </c>
      <c r="O1448">
        <v>150</v>
      </c>
      <c r="P1448">
        <v>7500</v>
      </c>
      <c r="Q1448">
        <v>15435200</v>
      </c>
      <c r="R1448" t="str">
        <f t="shared" si="44"/>
        <v>154352</v>
      </c>
      <c r="S1448" t="str">
        <f t="shared" si="45"/>
        <v>1543</v>
      </c>
      <c r="V1448" t="s">
        <v>531</v>
      </c>
      <c r="Y1448" t="s">
        <v>2518</v>
      </c>
      <c r="Z1448">
        <v>963416</v>
      </c>
      <c r="AA1448" t="s">
        <v>2468</v>
      </c>
      <c r="AB1448" t="s">
        <v>2519</v>
      </c>
      <c r="AG1448" t="str">
        <f>VLOOKUP(F1448,TD_AJUSTE!$A$2:$D$780,3,0)</f>
        <v>BOLA DE FUTSAL</v>
      </c>
      <c r="AH1448" t="str">
        <f>VLOOKUP(F1448,TD_AJUSTE!$A$2:$D$780,4,0)</f>
        <v>Material Esportivo</v>
      </c>
    </row>
    <row r="1449" spans="1:34" x14ac:dyDescent="0.25">
      <c r="A1449">
        <v>1448</v>
      </c>
      <c r="F1449" t="s">
        <v>1753</v>
      </c>
      <c r="G1449" t="s">
        <v>2548</v>
      </c>
      <c r="H1449" t="s">
        <v>2549</v>
      </c>
      <c r="I1449" t="s">
        <v>32</v>
      </c>
      <c r="L1449" t="s">
        <v>33</v>
      </c>
      <c r="M1449">
        <v>25</v>
      </c>
      <c r="O1449">
        <v>1600</v>
      </c>
      <c r="P1449">
        <v>40000</v>
      </c>
      <c r="Q1449">
        <v>15435249</v>
      </c>
      <c r="R1449" t="str">
        <f t="shared" si="44"/>
        <v>154352</v>
      </c>
      <c r="S1449" t="str">
        <f t="shared" si="45"/>
        <v>1543</v>
      </c>
      <c r="V1449" t="s">
        <v>531</v>
      </c>
      <c r="Y1449" t="s">
        <v>2518</v>
      </c>
      <c r="Z1449">
        <v>963416</v>
      </c>
      <c r="AA1449" t="s">
        <v>2468</v>
      </c>
      <c r="AB1449" t="s">
        <v>2519</v>
      </c>
      <c r="AG1449" t="str">
        <f>VLOOKUP(F1449,TD_AJUSTE!$A$2:$D$780,3,0)</f>
        <v>CAMISA</v>
      </c>
      <c r="AH1449" t="str">
        <f>VLOOKUP(F1449,TD_AJUSTE!$A$2:$D$780,4,0)</f>
        <v>UNIFORME</v>
      </c>
    </row>
    <row r="1450" spans="1:34" x14ac:dyDescent="0.25">
      <c r="A1450">
        <v>1449</v>
      </c>
      <c r="F1450" t="s">
        <v>3608</v>
      </c>
      <c r="G1450" t="s">
        <v>2550</v>
      </c>
      <c r="H1450" t="s">
        <v>2551</v>
      </c>
      <c r="I1450" t="s">
        <v>64</v>
      </c>
      <c r="L1450" t="s">
        <v>102</v>
      </c>
      <c r="M1450">
        <v>5</v>
      </c>
      <c r="O1450">
        <v>250</v>
      </c>
      <c r="P1450">
        <v>1250</v>
      </c>
      <c r="Q1450">
        <v>15435203</v>
      </c>
      <c r="R1450" t="str">
        <f t="shared" si="44"/>
        <v>154352</v>
      </c>
      <c r="S1450" t="str">
        <f t="shared" si="45"/>
        <v>1543</v>
      </c>
      <c r="V1450" t="s">
        <v>531</v>
      </c>
      <c r="Y1450" t="s">
        <v>2518</v>
      </c>
      <c r="Z1450">
        <v>963416</v>
      </c>
      <c r="AA1450" t="s">
        <v>2468</v>
      </c>
      <c r="AB1450" t="s">
        <v>2519</v>
      </c>
      <c r="AG1450" t="str">
        <f>VLOOKUP(F1450,TD_AJUSTE!$A$2:$D$780,3,0)</f>
        <v>BOLA DE VOLEI</v>
      </c>
      <c r="AH1450" t="str">
        <f>VLOOKUP(F1450,TD_AJUSTE!$A$2:$D$780,4,0)</f>
        <v>Material Esportivo</v>
      </c>
    </row>
    <row r="1451" spans="1:34" x14ac:dyDescent="0.25">
      <c r="A1451">
        <v>1450</v>
      </c>
      <c r="F1451" t="s">
        <v>2226</v>
      </c>
      <c r="G1451" t="s">
        <v>2552</v>
      </c>
      <c r="H1451" t="s">
        <v>2553</v>
      </c>
      <c r="I1451" t="s">
        <v>64</v>
      </c>
      <c r="L1451" t="s">
        <v>102</v>
      </c>
      <c r="M1451">
        <v>5</v>
      </c>
      <c r="O1451">
        <v>220</v>
      </c>
      <c r="P1451">
        <v>1100</v>
      </c>
      <c r="Q1451">
        <v>15435209</v>
      </c>
      <c r="R1451" t="str">
        <f t="shared" si="44"/>
        <v>154352</v>
      </c>
      <c r="S1451" t="str">
        <f t="shared" si="45"/>
        <v>1543</v>
      </c>
      <c r="V1451" t="s">
        <v>531</v>
      </c>
      <c r="Y1451" t="s">
        <v>2518</v>
      </c>
      <c r="Z1451">
        <v>963416</v>
      </c>
      <c r="AA1451" t="s">
        <v>2468</v>
      </c>
      <c r="AB1451" t="s">
        <v>2519</v>
      </c>
      <c r="AG1451">
        <f>VLOOKUP(F1451,TD_AJUSTE!$A$2:$D$780,3,0)</f>
        <v>0</v>
      </c>
      <c r="AH1451">
        <f>VLOOKUP(F1451,TD_AJUSTE!$A$2:$D$780,4,0)</f>
        <v>0</v>
      </c>
    </row>
    <row r="1452" spans="1:34" x14ac:dyDescent="0.25">
      <c r="A1452">
        <v>1451</v>
      </c>
      <c r="F1452" t="s">
        <v>3441</v>
      </c>
      <c r="G1452" t="s">
        <v>2554</v>
      </c>
      <c r="H1452" t="s">
        <v>2555</v>
      </c>
      <c r="I1452" t="s">
        <v>64</v>
      </c>
      <c r="L1452" t="s">
        <v>102</v>
      </c>
      <c r="M1452">
        <v>2</v>
      </c>
      <c r="O1452">
        <v>330</v>
      </c>
      <c r="P1452">
        <v>660</v>
      </c>
      <c r="Q1452">
        <v>15435244</v>
      </c>
      <c r="R1452" t="str">
        <f t="shared" si="44"/>
        <v>154352</v>
      </c>
      <c r="S1452" t="str">
        <f t="shared" si="45"/>
        <v>1543</v>
      </c>
      <c r="V1452" t="s">
        <v>531</v>
      </c>
      <c r="Y1452" t="s">
        <v>2518</v>
      </c>
      <c r="Z1452">
        <v>963416</v>
      </c>
      <c r="AA1452" t="s">
        <v>2468</v>
      </c>
      <c r="AB1452" t="s">
        <v>2519</v>
      </c>
      <c r="AG1452">
        <f>VLOOKUP(F1452,TD_AJUSTE!$A$2:$D$780,3,0)</f>
        <v>0</v>
      </c>
      <c r="AH1452">
        <f>VLOOKUP(F1452,TD_AJUSTE!$A$2:$D$780,4,0)</f>
        <v>0</v>
      </c>
    </row>
    <row r="1453" spans="1:34" x14ac:dyDescent="0.25">
      <c r="A1453">
        <v>1452</v>
      </c>
      <c r="F1453" t="s">
        <v>3609</v>
      </c>
      <c r="G1453" t="s">
        <v>2556</v>
      </c>
      <c r="H1453" t="s">
        <v>2557</v>
      </c>
      <c r="I1453" t="s">
        <v>64</v>
      </c>
      <c r="L1453" t="s">
        <v>68</v>
      </c>
      <c r="M1453">
        <v>2500</v>
      </c>
      <c r="O1453">
        <v>29.9</v>
      </c>
      <c r="P1453">
        <v>74750</v>
      </c>
      <c r="Q1453">
        <v>15451518</v>
      </c>
      <c r="R1453" t="str">
        <f t="shared" si="44"/>
        <v>154515</v>
      </c>
      <c r="S1453" t="str">
        <f t="shared" si="45"/>
        <v>1545</v>
      </c>
      <c r="V1453" t="s">
        <v>463</v>
      </c>
      <c r="Y1453" t="s">
        <v>2558</v>
      </c>
      <c r="Z1453">
        <v>962617</v>
      </c>
      <c r="AA1453" t="s">
        <v>465</v>
      </c>
      <c r="AB1453" t="s">
        <v>2559</v>
      </c>
      <c r="AG1453">
        <f>VLOOKUP(F1453,TD_AJUSTE!$A$2:$D$780,3,0)</f>
        <v>0</v>
      </c>
      <c r="AH1453">
        <f>VLOOKUP(F1453,TD_AJUSTE!$A$2:$D$780,4,0)</f>
        <v>0</v>
      </c>
    </row>
    <row r="1454" spans="1:34" x14ac:dyDescent="0.25">
      <c r="A1454">
        <v>1453</v>
      </c>
      <c r="F1454" t="s">
        <v>653</v>
      </c>
      <c r="G1454" t="s">
        <v>2560</v>
      </c>
      <c r="H1454" t="s">
        <v>2561</v>
      </c>
      <c r="I1454" t="s">
        <v>64</v>
      </c>
      <c r="L1454" t="s">
        <v>65</v>
      </c>
      <c r="M1454">
        <v>2640</v>
      </c>
      <c r="O1454">
        <v>16</v>
      </c>
      <c r="P1454">
        <v>42240</v>
      </c>
      <c r="Q1454">
        <v>15403330</v>
      </c>
      <c r="R1454" t="str">
        <f t="shared" si="44"/>
        <v>154033</v>
      </c>
      <c r="S1454" t="str">
        <f t="shared" si="45"/>
        <v>1540</v>
      </c>
      <c r="V1454" t="s">
        <v>463</v>
      </c>
      <c r="Y1454" t="s">
        <v>2558</v>
      </c>
      <c r="Z1454">
        <v>962617</v>
      </c>
      <c r="AA1454" t="s">
        <v>465</v>
      </c>
      <c r="AB1454" t="s">
        <v>2559</v>
      </c>
      <c r="AG1454" t="str">
        <f>VLOOKUP(F1454,TD_AJUSTE!$A$2:$D$780,3,0)</f>
        <v>MEDALHA</v>
      </c>
      <c r="AH1454" t="str">
        <f>VLOOKUP(F1454,TD_AJUSTE!$A$2:$D$780,4,0)</f>
        <v>Premiação</v>
      </c>
    </row>
    <row r="1455" spans="1:34" x14ac:dyDescent="0.25">
      <c r="A1455">
        <v>1454</v>
      </c>
      <c r="F1455" t="s">
        <v>3229</v>
      </c>
      <c r="G1455" t="s">
        <v>2562</v>
      </c>
      <c r="H1455" t="s">
        <v>2563</v>
      </c>
      <c r="I1455" t="s">
        <v>32</v>
      </c>
      <c r="L1455" t="s">
        <v>33</v>
      </c>
      <c r="M1455">
        <v>150</v>
      </c>
      <c r="O1455">
        <v>170</v>
      </c>
      <c r="P1455">
        <v>25500</v>
      </c>
      <c r="Q1455">
        <v>15403165</v>
      </c>
      <c r="R1455" t="str">
        <f t="shared" si="44"/>
        <v>154031</v>
      </c>
      <c r="S1455" t="str">
        <f t="shared" si="45"/>
        <v>1540</v>
      </c>
      <c r="V1455" t="s">
        <v>463</v>
      </c>
      <c r="Y1455" t="s">
        <v>2558</v>
      </c>
      <c r="Z1455">
        <v>962617</v>
      </c>
      <c r="AA1455" t="s">
        <v>465</v>
      </c>
      <c r="AB1455" t="s">
        <v>2559</v>
      </c>
      <c r="AG1455">
        <f>VLOOKUP(F1455,TD_AJUSTE!$A$2:$D$780,3,0)</f>
        <v>0</v>
      </c>
      <c r="AH1455">
        <f>VLOOKUP(F1455,TD_AJUSTE!$A$2:$D$780,4,0)</f>
        <v>0</v>
      </c>
    </row>
    <row r="1456" spans="1:34" x14ac:dyDescent="0.25">
      <c r="A1456">
        <v>1455</v>
      </c>
      <c r="F1456" t="s">
        <v>3191</v>
      </c>
      <c r="G1456" t="s">
        <v>2564</v>
      </c>
      <c r="H1456" t="s">
        <v>2565</v>
      </c>
      <c r="I1456" t="s">
        <v>32</v>
      </c>
      <c r="L1456" t="s">
        <v>33</v>
      </c>
      <c r="M1456">
        <v>28</v>
      </c>
      <c r="O1456">
        <v>4450</v>
      </c>
      <c r="P1456">
        <v>124600</v>
      </c>
      <c r="Q1456">
        <v>15403664</v>
      </c>
      <c r="R1456" t="str">
        <f t="shared" si="44"/>
        <v>154036</v>
      </c>
      <c r="S1456" t="str">
        <f t="shared" si="45"/>
        <v>1540</v>
      </c>
      <c r="V1456" t="s">
        <v>463</v>
      </c>
      <c r="Y1456" t="s">
        <v>2558</v>
      </c>
      <c r="Z1456">
        <v>962617</v>
      </c>
      <c r="AA1456" t="s">
        <v>465</v>
      </c>
      <c r="AB1456" t="s">
        <v>2559</v>
      </c>
      <c r="AG1456">
        <f>VLOOKUP(F1456,TD_AJUSTE!$A$2:$D$780,3,0)</f>
        <v>0</v>
      </c>
      <c r="AH1456">
        <f>VLOOKUP(F1456,TD_AJUSTE!$A$2:$D$780,4,0)</f>
        <v>0</v>
      </c>
    </row>
    <row r="1457" spans="1:34" x14ac:dyDescent="0.25">
      <c r="A1457">
        <v>1456</v>
      </c>
      <c r="F1457" t="s">
        <v>734</v>
      </c>
      <c r="G1457" t="s">
        <v>2566</v>
      </c>
      <c r="H1457" t="s">
        <v>2567</v>
      </c>
      <c r="I1457" t="s">
        <v>32</v>
      </c>
      <c r="L1457" t="s">
        <v>33</v>
      </c>
      <c r="M1457">
        <v>142</v>
      </c>
      <c r="O1457">
        <v>600</v>
      </c>
      <c r="P1457">
        <v>85200</v>
      </c>
      <c r="Q1457">
        <v>15403164</v>
      </c>
      <c r="R1457" t="str">
        <f t="shared" si="44"/>
        <v>154031</v>
      </c>
      <c r="S1457" t="str">
        <f t="shared" si="45"/>
        <v>1540</v>
      </c>
      <c r="V1457" t="s">
        <v>463</v>
      </c>
      <c r="Y1457" t="s">
        <v>2558</v>
      </c>
      <c r="Z1457">
        <v>962617</v>
      </c>
      <c r="AA1457" t="s">
        <v>465</v>
      </c>
      <c r="AB1457" t="s">
        <v>2559</v>
      </c>
      <c r="AG1457" t="str">
        <f>VLOOKUP(F1457,TD_AJUSTE!$A$2:$D$780,3,0)</f>
        <v>ARBITRAGEM</v>
      </c>
      <c r="AH1457">
        <f>VLOOKUP(F1457,TD_AJUSTE!$A$2:$D$780,4,0)</f>
        <v>0</v>
      </c>
    </row>
    <row r="1458" spans="1:34" x14ac:dyDescent="0.25">
      <c r="A1458">
        <v>1457</v>
      </c>
      <c r="F1458" t="s">
        <v>491</v>
      </c>
      <c r="G1458" t="s">
        <v>491</v>
      </c>
      <c r="H1458" t="s">
        <v>43</v>
      </c>
      <c r="I1458" t="s">
        <v>32</v>
      </c>
      <c r="L1458" t="s">
        <v>33</v>
      </c>
      <c r="M1458">
        <v>300</v>
      </c>
      <c r="O1458">
        <v>250</v>
      </c>
      <c r="P1458">
        <v>75000</v>
      </c>
      <c r="Q1458">
        <v>15403197</v>
      </c>
      <c r="R1458" t="str">
        <f t="shared" si="44"/>
        <v>154031</v>
      </c>
      <c r="S1458" t="str">
        <f t="shared" si="45"/>
        <v>1540</v>
      </c>
      <c r="V1458" t="s">
        <v>463</v>
      </c>
      <c r="Y1458" t="s">
        <v>2558</v>
      </c>
      <c r="Z1458">
        <v>962617</v>
      </c>
      <c r="AA1458" t="s">
        <v>465</v>
      </c>
      <c r="AB1458" t="s">
        <v>2559</v>
      </c>
      <c r="AG1458" t="str">
        <f>VLOOKUP(F1458,TD_AJUSTE!$A$2:$D$780,3,0)</f>
        <v>SEGURANÇA</v>
      </c>
      <c r="AH1458" t="str">
        <f>VLOOKUP(F1458,TD_AJUSTE!$A$2:$D$780,4,0)</f>
        <v>Segurança</v>
      </c>
    </row>
    <row r="1459" spans="1:34" x14ac:dyDescent="0.25">
      <c r="A1459">
        <v>1458</v>
      </c>
      <c r="F1459" t="s">
        <v>1504</v>
      </c>
      <c r="G1459" t="s">
        <v>2568</v>
      </c>
      <c r="H1459" t="s">
        <v>2569</v>
      </c>
      <c r="I1459" t="s">
        <v>32</v>
      </c>
      <c r="L1459" t="s">
        <v>33</v>
      </c>
      <c r="M1459">
        <v>300</v>
      </c>
      <c r="O1459">
        <v>190</v>
      </c>
      <c r="P1459">
        <v>57000</v>
      </c>
      <c r="Q1459">
        <v>15403203</v>
      </c>
      <c r="R1459" t="str">
        <f t="shared" si="44"/>
        <v>154032</v>
      </c>
      <c r="S1459" t="str">
        <f t="shared" si="45"/>
        <v>1540</v>
      </c>
      <c r="V1459" t="s">
        <v>463</v>
      </c>
      <c r="Y1459" t="s">
        <v>2558</v>
      </c>
      <c r="Z1459">
        <v>962617</v>
      </c>
      <c r="AA1459" t="s">
        <v>465</v>
      </c>
      <c r="AB1459" t="s">
        <v>2559</v>
      </c>
      <c r="AG1459" t="str">
        <f>VLOOKUP(F1459,TD_AJUSTE!$A$2:$D$780,3,0)</f>
        <v>STAFF</v>
      </c>
      <c r="AH1459" t="str">
        <f>VLOOKUP(F1459,TD_AJUSTE!$A$2:$D$780,4,0)</f>
        <v>Apoio</v>
      </c>
    </row>
    <row r="1460" spans="1:34" x14ac:dyDescent="0.25">
      <c r="A1460">
        <v>1459</v>
      </c>
      <c r="F1460" t="s">
        <v>3127</v>
      </c>
      <c r="G1460" t="s">
        <v>2570</v>
      </c>
      <c r="H1460" t="s">
        <v>2571</v>
      </c>
      <c r="I1460" t="s">
        <v>32</v>
      </c>
      <c r="L1460" t="s">
        <v>33</v>
      </c>
      <c r="M1460">
        <v>200</v>
      </c>
      <c r="O1460">
        <v>180</v>
      </c>
      <c r="P1460">
        <v>36000</v>
      </c>
      <c r="Q1460">
        <v>15403110</v>
      </c>
      <c r="R1460" t="str">
        <f t="shared" si="44"/>
        <v>154031</v>
      </c>
      <c r="S1460" t="str">
        <f t="shared" si="45"/>
        <v>1540</v>
      </c>
      <c r="V1460" t="s">
        <v>463</v>
      </c>
      <c r="Y1460" t="s">
        <v>2558</v>
      </c>
      <c r="Z1460">
        <v>962617</v>
      </c>
      <c r="AA1460" t="s">
        <v>465</v>
      </c>
      <c r="AB1460" t="s">
        <v>2559</v>
      </c>
      <c r="AG1460" t="str">
        <f>VLOOKUP(F1460,TD_AJUSTE!$A$2:$D$780,3,0)</f>
        <v>AUXILIAR DE SERVIÇOS GERAIS</v>
      </c>
      <c r="AH1460" t="str">
        <f>VLOOKUP(F1460,TD_AJUSTE!$A$2:$D$780,4,0)</f>
        <v>CONSERVAÇÃO E LIMPEZA</v>
      </c>
    </row>
    <row r="1461" spans="1:34" x14ac:dyDescent="0.25">
      <c r="A1461">
        <v>1460</v>
      </c>
      <c r="F1461" t="s">
        <v>83</v>
      </c>
      <c r="G1461" t="s">
        <v>83</v>
      </c>
      <c r="H1461" t="s">
        <v>84</v>
      </c>
      <c r="I1461" t="s">
        <v>32</v>
      </c>
      <c r="L1461" t="s">
        <v>33</v>
      </c>
      <c r="M1461">
        <v>16</v>
      </c>
      <c r="O1461">
        <v>2900</v>
      </c>
      <c r="P1461">
        <v>46400</v>
      </c>
      <c r="Q1461">
        <v>15403102</v>
      </c>
      <c r="R1461" t="str">
        <f t="shared" si="44"/>
        <v>154031</v>
      </c>
      <c r="S1461" t="str">
        <f t="shared" si="45"/>
        <v>1540</v>
      </c>
      <c r="V1461" t="s">
        <v>463</v>
      </c>
      <c r="Y1461" t="s">
        <v>2558</v>
      </c>
      <c r="Z1461">
        <v>962617</v>
      </c>
      <c r="AA1461" t="s">
        <v>465</v>
      </c>
      <c r="AB1461" t="s">
        <v>2559</v>
      </c>
      <c r="AG1461">
        <f>VLOOKUP(F1461,TD_AJUSTE!$A$2:$D$780,3,0)</f>
        <v>0</v>
      </c>
      <c r="AH1461">
        <f>VLOOKUP(F1461,TD_AJUSTE!$A$2:$D$780,4,0)</f>
        <v>0</v>
      </c>
    </row>
    <row r="1462" spans="1:34" x14ac:dyDescent="0.25">
      <c r="A1462">
        <v>1461</v>
      </c>
      <c r="F1462" t="s">
        <v>3111</v>
      </c>
      <c r="G1462" t="s">
        <v>2572</v>
      </c>
      <c r="H1462" t="s">
        <v>2573</v>
      </c>
      <c r="I1462" t="s">
        <v>32</v>
      </c>
      <c r="L1462" t="s">
        <v>90</v>
      </c>
      <c r="M1462">
        <v>3750</v>
      </c>
      <c r="O1462">
        <v>19.899999999999999</v>
      </c>
      <c r="P1462">
        <v>74625</v>
      </c>
      <c r="Q1462">
        <v>15403657</v>
      </c>
      <c r="R1462" t="str">
        <f t="shared" si="44"/>
        <v>154036</v>
      </c>
      <c r="S1462" t="str">
        <f t="shared" si="45"/>
        <v>1540</v>
      </c>
      <c r="V1462" t="s">
        <v>463</v>
      </c>
      <c r="Y1462" t="s">
        <v>2558</v>
      </c>
      <c r="Z1462">
        <v>962617</v>
      </c>
      <c r="AA1462" t="s">
        <v>465</v>
      </c>
      <c r="AB1462" t="s">
        <v>2559</v>
      </c>
      <c r="AG1462">
        <f>VLOOKUP(F1462,TD_AJUSTE!$A$2:$D$780,3,0)</f>
        <v>0</v>
      </c>
      <c r="AH1462">
        <f>VLOOKUP(F1462,TD_AJUSTE!$A$2:$D$780,4,0)</f>
        <v>0</v>
      </c>
    </row>
    <row r="1463" spans="1:34" x14ac:dyDescent="0.25">
      <c r="A1463">
        <v>1462</v>
      </c>
      <c r="F1463" t="s">
        <v>2574</v>
      </c>
      <c r="G1463" t="s">
        <v>2574</v>
      </c>
      <c r="H1463" t="s">
        <v>2575</v>
      </c>
      <c r="I1463" t="s">
        <v>64</v>
      </c>
      <c r="L1463" t="s">
        <v>65</v>
      </c>
      <c r="M1463">
        <v>2400</v>
      </c>
      <c r="O1463">
        <v>176</v>
      </c>
      <c r="P1463">
        <v>422400</v>
      </c>
      <c r="Q1463">
        <v>15403437</v>
      </c>
      <c r="R1463" t="str">
        <f t="shared" si="44"/>
        <v>154034</v>
      </c>
      <c r="S1463" t="str">
        <f t="shared" si="45"/>
        <v>1540</v>
      </c>
      <c r="V1463" t="s">
        <v>463</v>
      </c>
      <c r="Y1463" t="s">
        <v>2558</v>
      </c>
      <c r="Z1463">
        <v>962617</v>
      </c>
      <c r="AA1463" t="s">
        <v>465</v>
      </c>
      <c r="AB1463" t="s">
        <v>2559</v>
      </c>
      <c r="AG1463">
        <f>VLOOKUP(F1463,TD_AJUSTE!$A$2:$D$780,3,0)</f>
        <v>0</v>
      </c>
      <c r="AH1463">
        <f>VLOOKUP(F1463,TD_AJUSTE!$A$2:$D$780,4,0)</f>
        <v>0</v>
      </c>
    </row>
    <row r="1464" spans="1:34" x14ac:dyDescent="0.25">
      <c r="A1464">
        <v>1463</v>
      </c>
      <c r="F1464" t="s">
        <v>2576</v>
      </c>
      <c r="G1464" t="s">
        <v>2576</v>
      </c>
      <c r="H1464" t="s">
        <v>2577</v>
      </c>
      <c r="I1464" t="s">
        <v>32</v>
      </c>
      <c r="L1464" t="s">
        <v>33</v>
      </c>
      <c r="M1464">
        <v>28</v>
      </c>
      <c r="O1464">
        <v>2970</v>
      </c>
      <c r="P1464">
        <v>83160</v>
      </c>
      <c r="Q1464">
        <v>15403665</v>
      </c>
      <c r="R1464" t="str">
        <f t="shared" si="44"/>
        <v>154036</v>
      </c>
      <c r="S1464" t="str">
        <f t="shared" si="45"/>
        <v>1540</v>
      </c>
      <c r="V1464" t="s">
        <v>463</v>
      </c>
      <c r="Y1464" t="s">
        <v>2558</v>
      </c>
      <c r="Z1464">
        <v>962617</v>
      </c>
      <c r="AA1464" t="s">
        <v>465</v>
      </c>
      <c r="AB1464" t="s">
        <v>2559</v>
      </c>
      <c r="AG1464">
        <f>VLOOKUP(F1464,TD_AJUSTE!$A$2:$D$780,3,0)</f>
        <v>0</v>
      </c>
      <c r="AH1464">
        <f>VLOOKUP(F1464,TD_AJUSTE!$A$2:$D$780,4,0)</f>
        <v>0</v>
      </c>
    </row>
    <row r="1465" spans="1:34" x14ac:dyDescent="0.25">
      <c r="A1465">
        <v>1464</v>
      </c>
      <c r="F1465" t="s">
        <v>3483</v>
      </c>
      <c r="G1465" t="s">
        <v>2578</v>
      </c>
      <c r="H1465" t="s">
        <v>2579</v>
      </c>
      <c r="I1465" t="s">
        <v>64</v>
      </c>
      <c r="L1465" t="s">
        <v>65</v>
      </c>
      <c r="M1465">
        <v>1500</v>
      </c>
      <c r="O1465">
        <v>163</v>
      </c>
      <c r="P1465">
        <v>244500</v>
      </c>
      <c r="Q1465">
        <v>15403328</v>
      </c>
      <c r="R1465" t="str">
        <f t="shared" si="44"/>
        <v>154033</v>
      </c>
      <c r="S1465" t="str">
        <f t="shared" si="45"/>
        <v>1540</v>
      </c>
      <c r="V1465" t="s">
        <v>463</v>
      </c>
      <c r="Y1465" t="s">
        <v>2558</v>
      </c>
      <c r="Z1465">
        <v>962617</v>
      </c>
      <c r="AA1465" t="s">
        <v>465</v>
      </c>
      <c r="AB1465" t="s">
        <v>2559</v>
      </c>
      <c r="AG1465" t="str">
        <f>VLOOKUP(F1465,TD_AJUSTE!$A$2:$D$780,3,0)</f>
        <v xml:space="preserve">BOLA DE FUTEBOL DE CAMPO </v>
      </c>
      <c r="AH1465" t="str">
        <f>VLOOKUP(F1465,TD_AJUSTE!$A$2:$D$780,4,0)</f>
        <v>Material Esportivo</v>
      </c>
    </row>
    <row r="1466" spans="1:34" x14ac:dyDescent="0.25">
      <c r="A1466">
        <v>1465</v>
      </c>
      <c r="F1466" t="s">
        <v>1442</v>
      </c>
      <c r="G1466" t="s">
        <v>2580</v>
      </c>
      <c r="H1466" t="s">
        <v>2581</v>
      </c>
      <c r="I1466" t="s">
        <v>32</v>
      </c>
      <c r="L1466" t="s">
        <v>33</v>
      </c>
      <c r="M1466">
        <v>8</v>
      </c>
      <c r="O1466">
        <v>4600</v>
      </c>
      <c r="P1466">
        <v>36800</v>
      </c>
      <c r="Q1466">
        <v>15402971</v>
      </c>
      <c r="R1466" t="str">
        <f t="shared" si="44"/>
        <v>154029</v>
      </c>
      <c r="S1466" t="str">
        <f t="shared" si="45"/>
        <v>1540</v>
      </c>
      <c r="V1466" t="s">
        <v>463</v>
      </c>
      <c r="Y1466" t="s">
        <v>2558</v>
      </c>
      <c r="Z1466">
        <v>962617</v>
      </c>
      <c r="AA1466" t="s">
        <v>465</v>
      </c>
      <c r="AB1466" t="s">
        <v>2559</v>
      </c>
      <c r="AG1466" t="str">
        <f>VLOOKUP(F1466,TD_AJUSTE!$A$2:$D$780,3,0)</f>
        <v>COORDENADOR DE PROJETO</v>
      </c>
      <c r="AH1466" t="str">
        <f>VLOOKUP(F1466,TD_AJUSTE!$A$2:$D$780,4,0)</f>
        <v>RECURSOS HUMANOS</v>
      </c>
    </row>
    <row r="1467" spans="1:34" x14ac:dyDescent="0.25">
      <c r="A1467">
        <v>1466</v>
      </c>
      <c r="F1467" t="s">
        <v>3094</v>
      </c>
      <c r="G1467" t="s">
        <v>2582</v>
      </c>
      <c r="H1467" t="s">
        <v>2583</v>
      </c>
      <c r="I1467" t="s">
        <v>32</v>
      </c>
      <c r="L1467" t="s">
        <v>33</v>
      </c>
      <c r="M1467">
        <v>28</v>
      </c>
      <c r="O1467">
        <v>3200</v>
      </c>
      <c r="P1467">
        <v>89600</v>
      </c>
      <c r="Q1467">
        <v>15403663</v>
      </c>
      <c r="R1467" t="str">
        <f t="shared" si="44"/>
        <v>154036</v>
      </c>
      <c r="S1467" t="str">
        <f t="shared" si="45"/>
        <v>1540</v>
      </c>
      <c r="V1467" t="s">
        <v>463</v>
      </c>
      <c r="Y1467" t="s">
        <v>2558</v>
      </c>
      <c r="Z1467">
        <v>962617</v>
      </c>
      <c r="AA1467" t="s">
        <v>465</v>
      </c>
      <c r="AB1467" t="s">
        <v>2559</v>
      </c>
      <c r="AG1467" t="str">
        <f>VLOOKUP(F1467,TD_AJUSTE!$A$2:$D$780,3,0)</f>
        <v>EQUIPAMENTO DE SOM (LOCAÇÃO)</v>
      </c>
      <c r="AH1467">
        <f>VLOOKUP(F1467,TD_AJUSTE!$A$2:$D$780,4,0)</f>
        <v>0</v>
      </c>
    </row>
    <row r="1468" spans="1:34" x14ac:dyDescent="0.25">
      <c r="A1468">
        <v>1467</v>
      </c>
      <c r="F1468" t="s">
        <v>1098</v>
      </c>
      <c r="G1468" t="s">
        <v>1098</v>
      </c>
      <c r="H1468" t="s">
        <v>1099</v>
      </c>
      <c r="I1468" t="s">
        <v>32</v>
      </c>
      <c r="L1468" t="s">
        <v>33</v>
      </c>
      <c r="M1468">
        <v>32</v>
      </c>
      <c r="O1468">
        <v>3600</v>
      </c>
      <c r="P1468">
        <v>115200</v>
      </c>
      <c r="Q1468">
        <v>15403108</v>
      </c>
      <c r="R1468" t="str">
        <f t="shared" si="44"/>
        <v>154031</v>
      </c>
      <c r="S1468" t="str">
        <f t="shared" si="45"/>
        <v>1540</v>
      </c>
      <c r="V1468" t="s">
        <v>463</v>
      </c>
      <c r="Y1468" t="s">
        <v>2558</v>
      </c>
      <c r="Z1468">
        <v>962617</v>
      </c>
      <c r="AA1468" t="s">
        <v>465</v>
      </c>
      <c r="AB1468" t="s">
        <v>2559</v>
      </c>
      <c r="AG1468">
        <f>VLOOKUP(F1468,TD_AJUSTE!$A$2:$D$780,3,0)</f>
        <v>0</v>
      </c>
      <c r="AH1468">
        <f>VLOOKUP(F1468,TD_AJUSTE!$A$2:$D$780,4,0)</f>
        <v>0</v>
      </c>
    </row>
    <row r="1469" spans="1:34" x14ac:dyDescent="0.25">
      <c r="A1469">
        <v>1468</v>
      </c>
      <c r="F1469" t="s">
        <v>637</v>
      </c>
      <c r="G1469" t="s">
        <v>862</v>
      </c>
      <c r="H1469" t="s">
        <v>863</v>
      </c>
      <c r="I1469" t="s">
        <v>64</v>
      </c>
      <c r="L1469" t="s">
        <v>65</v>
      </c>
      <c r="M1469">
        <v>400</v>
      </c>
      <c r="O1469">
        <v>28</v>
      </c>
      <c r="P1469">
        <v>11200</v>
      </c>
      <c r="Q1469">
        <v>15403431</v>
      </c>
      <c r="R1469" t="str">
        <f t="shared" si="44"/>
        <v>154034</v>
      </c>
      <c r="S1469" t="str">
        <f t="shared" si="45"/>
        <v>1540</v>
      </c>
      <c r="V1469" t="s">
        <v>463</v>
      </c>
      <c r="Y1469" t="s">
        <v>2558</v>
      </c>
      <c r="Z1469">
        <v>962617</v>
      </c>
      <c r="AA1469" t="s">
        <v>465</v>
      </c>
      <c r="AB1469" t="s">
        <v>2559</v>
      </c>
      <c r="AG1469" t="str">
        <f>VLOOKUP(F1469,TD_AJUSTE!$A$2:$D$780,3,0)</f>
        <v>BOMBA DE AR</v>
      </c>
      <c r="AH1469" t="str">
        <f>VLOOKUP(F1469,TD_AJUSTE!$A$2:$D$780,4,0)</f>
        <v>Material Esportivo</v>
      </c>
    </row>
    <row r="1470" spans="1:34" x14ac:dyDescent="0.25">
      <c r="A1470">
        <v>1469</v>
      </c>
      <c r="F1470" t="s">
        <v>3610</v>
      </c>
      <c r="G1470" t="s">
        <v>2584</v>
      </c>
      <c r="H1470" t="s">
        <v>2585</v>
      </c>
      <c r="I1470" t="s">
        <v>32</v>
      </c>
      <c r="L1470" t="s">
        <v>33</v>
      </c>
      <c r="M1470">
        <v>8</v>
      </c>
      <c r="O1470">
        <v>2988.25</v>
      </c>
      <c r="P1470">
        <v>23906</v>
      </c>
      <c r="Q1470">
        <v>15403667</v>
      </c>
      <c r="R1470" t="str">
        <f t="shared" si="44"/>
        <v>154036</v>
      </c>
      <c r="S1470" t="str">
        <f t="shared" si="45"/>
        <v>1540</v>
      </c>
      <c r="V1470" t="s">
        <v>463</v>
      </c>
      <c r="Y1470" t="s">
        <v>2558</v>
      </c>
      <c r="Z1470">
        <v>962617</v>
      </c>
      <c r="AA1470" t="s">
        <v>465</v>
      </c>
      <c r="AB1470" t="s">
        <v>2559</v>
      </c>
      <c r="AG1470">
        <f>VLOOKUP(F1470,TD_AJUSTE!$A$2:$D$780,3,0)</f>
        <v>0</v>
      </c>
      <c r="AH1470">
        <f>VLOOKUP(F1470,TD_AJUSTE!$A$2:$D$780,4,0)</f>
        <v>0</v>
      </c>
    </row>
    <row r="1471" spans="1:34" x14ac:dyDescent="0.25">
      <c r="A1471">
        <v>1470</v>
      </c>
      <c r="F1471" t="s">
        <v>130</v>
      </c>
      <c r="G1471" t="s">
        <v>2586</v>
      </c>
      <c r="H1471" t="s">
        <v>2587</v>
      </c>
      <c r="I1471" t="s">
        <v>32</v>
      </c>
      <c r="L1471" t="s">
        <v>120</v>
      </c>
      <c r="M1471">
        <v>45</v>
      </c>
      <c r="O1471">
        <v>1655</v>
      </c>
      <c r="P1471">
        <v>74475</v>
      </c>
      <c r="Q1471">
        <v>15403671</v>
      </c>
      <c r="R1471" t="str">
        <f t="shared" si="44"/>
        <v>154036</v>
      </c>
      <c r="S1471" t="str">
        <f t="shared" si="45"/>
        <v>1540</v>
      </c>
      <c r="V1471" t="s">
        <v>463</v>
      </c>
      <c r="Y1471" t="s">
        <v>2558</v>
      </c>
      <c r="Z1471">
        <v>962617</v>
      </c>
      <c r="AA1471" t="s">
        <v>465</v>
      </c>
      <c r="AB1471" t="s">
        <v>2559</v>
      </c>
      <c r="AG1471" t="str">
        <f>VLOOKUP(F1471,TD_AJUSTE!$A$2:$D$780,3,0)</f>
        <v>BANNER</v>
      </c>
      <c r="AH1471" t="str">
        <f>VLOOKUP(F1471,TD_AJUSTE!$A$2:$D$780,4,0)</f>
        <v>Comunicação</v>
      </c>
    </row>
    <row r="1472" spans="1:34" x14ac:dyDescent="0.25">
      <c r="A1472">
        <v>1471</v>
      </c>
      <c r="F1472" t="s">
        <v>2588</v>
      </c>
      <c r="G1472" t="s">
        <v>2588</v>
      </c>
      <c r="H1472" t="s">
        <v>38</v>
      </c>
      <c r="I1472" t="s">
        <v>32</v>
      </c>
      <c r="L1472" t="s">
        <v>33</v>
      </c>
      <c r="M1472">
        <v>300</v>
      </c>
      <c r="O1472">
        <v>250</v>
      </c>
      <c r="P1472">
        <v>75000</v>
      </c>
      <c r="Q1472">
        <v>15403200</v>
      </c>
      <c r="R1472" t="str">
        <f t="shared" si="44"/>
        <v>154032</v>
      </c>
      <c r="S1472" t="str">
        <f t="shared" si="45"/>
        <v>1540</v>
      </c>
      <c r="V1472" t="s">
        <v>463</v>
      </c>
      <c r="Y1472" t="s">
        <v>2558</v>
      </c>
      <c r="Z1472">
        <v>962617</v>
      </c>
      <c r="AA1472" t="s">
        <v>465</v>
      </c>
      <c r="AB1472" t="s">
        <v>2559</v>
      </c>
      <c r="AG1472" t="str">
        <f>VLOOKUP(F1472,TD_AJUSTE!$A$2:$D$780,3,0)</f>
        <v>BRIGADISTA</v>
      </c>
      <c r="AH1472" t="str">
        <f>VLOOKUP(F1472,TD_AJUSTE!$A$2:$D$780,4,0)</f>
        <v>SEGURANÇA</v>
      </c>
    </row>
    <row r="1473" spans="1:34" x14ac:dyDescent="0.25">
      <c r="A1473">
        <v>1472</v>
      </c>
      <c r="F1473" t="s">
        <v>3101</v>
      </c>
      <c r="G1473" t="s">
        <v>2589</v>
      </c>
      <c r="H1473" t="s">
        <v>2590</v>
      </c>
      <c r="I1473" t="s">
        <v>64</v>
      </c>
      <c r="L1473" t="s">
        <v>68</v>
      </c>
      <c r="M1473">
        <v>2500</v>
      </c>
      <c r="O1473">
        <v>122.5</v>
      </c>
      <c r="P1473">
        <v>306250</v>
      </c>
      <c r="Q1473">
        <v>15451513</v>
      </c>
      <c r="R1473" t="str">
        <f t="shared" si="44"/>
        <v>154515</v>
      </c>
      <c r="S1473" t="str">
        <f t="shared" si="45"/>
        <v>1545</v>
      </c>
      <c r="V1473" t="s">
        <v>463</v>
      </c>
      <c r="Y1473" t="s">
        <v>2558</v>
      </c>
      <c r="Z1473">
        <v>962617</v>
      </c>
      <c r="AA1473" t="s">
        <v>465</v>
      </c>
      <c r="AB1473" t="s">
        <v>2559</v>
      </c>
      <c r="AG1473">
        <f>VLOOKUP(F1473,TD_AJUSTE!$A$2:$D$780,3,0)</f>
        <v>0</v>
      </c>
      <c r="AH1473">
        <f>VLOOKUP(F1473,TD_AJUSTE!$A$2:$D$780,4,0)</f>
        <v>0</v>
      </c>
    </row>
    <row r="1474" spans="1:34" x14ac:dyDescent="0.25">
      <c r="A1474">
        <v>1473</v>
      </c>
      <c r="F1474" t="s">
        <v>3192</v>
      </c>
      <c r="G1474" t="s">
        <v>2591</v>
      </c>
      <c r="H1474" t="s">
        <v>2592</v>
      </c>
      <c r="I1474" t="s">
        <v>32</v>
      </c>
      <c r="L1474" t="s">
        <v>33</v>
      </c>
      <c r="M1474">
        <v>9</v>
      </c>
      <c r="O1474">
        <v>3690</v>
      </c>
      <c r="P1474">
        <v>33210</v>
      </c>
      <c r="Q1474">
        <v>15403659</v>
      </c>
      <c r="R1474" t="str">
        <f t="shared" ref="R1474:R1537" si="46">LEFT(Q1474,6)</f>
        <v>154036</v>
      </c>
      <c r="S1474" t="str">
        <f t="shared" ref="S1474:S1537" si="47">LEFT(Q1474,4)</f>
        <v>1540</v>
      </c>
      <c r="V1474" t="s">
        <v>463</v>
      </c>
      <c r="Y1474" t="s">
        <v>2558</v>
      </c>
      <c r="Z1474">
        <v>962617</v>
      </c>
      <c r="AA1474" t="s">
        <v>465</v>
      </c>
      <c r="AB1474" t="s">
        <v>2559</v>
      </c>
      <c r="AG1474">
        <f>VLOOKUP(F1474,TD_AJUSTE!$A$2:$D$780,3,0)</f>
        <v>0</v>
      </c>
      <c r="AH1474">
        <f>VLOOKUP(F1474,TD_AJUSTE!$A$2:$D$780,4,0)</f>
        <v>0</v>
      </c>
    </row>
    <row r="1475" spans="1:34" x14ac:dyDescent="0.25">
      <c r="A1475">
        <v>1474</v>
      </c>
      <c r="F1475" t="s">
        <v>1351</v>
      </c>
      <c r="G1475" t="s">
        <v>909</v>
      </c>
      <c r="H1475" t="s">
        <v>910</v>
      </c>
      <c r="I1475" t="s">
        <v>64</v>
      </c>
      <c r="L1475" t="s">
        <v>68</v>
      </c>
      <c r="M1475">
        <v>2650</v>
      </c>
      <c r="O1475">
        <v>42.9</v>
      </c>
      <c r="P1475">
        <v>113685</v>
      </c>
      <c r="Q1475">
        <v>15403439</v>
      </c>
      <c r="R1475" t="str">
        <f t="shared" si="46"/>
        <v>154034</v>
      </c>
      <c r="S1475" t="str">
        <f t="shared" si="47"/>
        <v>1540</v>
      </c>
      <c r="V1475" t="s">
        <v>463</v>
      </c>
      <c r="Y1475" t="s">
        <v>2558</v>
      </c>
      <c r="Z1475">
        <v>962617</v>
      </c>
      <c r="AA1475" t="s">
        <v>465</v>
      </c>
      <c r="AB1475" t="s">
        <v>2559</v>
      </c>
      <c r="AG1475" t="str">
        <f>VLOOKUP(F1475,TD_AJUSTE!$A$2:$D$780,3,0)</f>
        <v>CAMISA</v>
      </c>
      <c r="AH1475" t="str">
        <f>VLOOKUP(F1475,TD_AJUSTE!$A$2:$D$780,4,0)</f>
        <v>Uniforme</v>
      </c>
    </row>
    <row r="1476" spans="1:34" x14ac:dyDescent="0.25">
      <c r="A1476">
        <v>1475</v>
      </c>
      <c r="F1476" t="s">
        <v>3417</v>
      </c>
      <c r="G1476" t="s">
        <v>2593</v>
      </c>
      <c r="H1476" t="s">
        <v>2594</v>
      </c>
      <c r="I1476" t="s">
        <v>32</v>
      </c>
      <c r="L1476" t="s">
        <v>90</v>
      </c>
      <c r="M1476">
        <v>336</v>
      </c>
      <c r="O1476">
        <v>697</v>
      </c>
      <c r="P1476">
        <v>234192</v>
      </c>
      <c r="Q1476">
        <v>15403632</v>
      </c>
      <c r="R1476" t="str">
        <f t="shared" si="46"/>
        <v>154036</v>
      </c>
      <c r="S1476" t="str">
        <f t="shared" si="47"/>
        <v>1540</v>
      </c>
      <c r="V1476" t="s">
        <v>463</v>
      </c>
      <c r="Y1476" t="s">
        <v>2558</v>
      </c>
      <c r="Z1476">
        <v>962617</v>
      </c>
      <c r="AA1476" t="s">
        <v>465</v>
      </c>
      <c r="AB1476" t="s">
        <v>2559</v>
      </c>
      <c r="AG1476">
        <f>VLOOKUP(F1476,TD_AJUSTE!$A$2:$D$780,3,0)</f>
        <v>0</v>
      </c>
      <c r="AH1476">
        <f>VLOOKUP(F1476,TD_AJUSTE!$A$2:$D$780,4,0)</f>
        <v>0</v>
      </c>
    </row>
    <row r="1477" spans="1:34" x14ac:dyDescent="0.25">
      <c r="A1477">
        <v>1476</v>
      </c>
      <c r="F1477" t="s">
        <v>866</v>
      </c>
      <c r="G1477" t="s">
        <v>2595</v>
      </c>
      <c r="H1477" t="s">
        <v>2596</v>
      </c>
      <c r="I1477" t="s">
        <v>64</v>
      </c>
      <c r="L1477" t="s">
        <v>68</v>
      </c>
      <c r="M1477">
        <v>2500</v>
      </c>
      <c r="O1477">
        <v>29.9</v>
      </c>
      <c r="P1477">
        <v>74750</v>
      </c>
      <c r="Q1477">
        <v>15451516</v>
      </c>
      <c r="R1477" t="str">
        <f t="shared" si="46"/>
        <v>154515</v>
      </c>
      <c r="S1477" t="str">
        <f t="shared" si="47"/>
        <v>1545</v>
      </c>
      <c r="V1477" t="s">
        <v>463</v>
      </c>
      <c r="Y1477" t="s">
        <v>2558</v>
      </c>
      <c r="Z1477">
        <v>962617</v>
      </c>
      <c r="AA1477" t="s">
        <v>465</v>
      </c>
      <c r="AB1477" t="s">
        <v>2559</v>
      </c>
      <c r="AG1477">
        <f>VLOOKUP(F1477,TD_AJUSTE!$A$2:$D$780,3,0)</f>
        <v>0</v>
      </c>
      <c r="AH1477">
        <f>VLOOKUP(F1477,TD_AJUSTE!$A$2:$D$780,4,0)</f>
        <v>0</v>
      </c>
    </row>
    <row r="1478" spans="1:34" x14ac:dyDescent="0.25">
      <c r="A1478">
        <v>1477</v>
      </c>
      <c r="F1478" t="s">
        <v>3611</v>
      </c>
      <c r="G1478" t="s">
        <v>2597</v>
      </c>
      <c r="H1478" t="s">
        <v>2598</v>
      </c>
      <c r="I1478" t="s">
        <v>64</v>
      </c>
      <c r="L1478" t="s">
        <v>68</v>
      </c>
      <c r="M1478">
        <v>96</v>
      </c>
      <c r="O1478">
        <v>1980</v>
      </c>
      <c r="P1478">
        <v>190080</v>
      </c>
      <c r="Q1478">
        <v>15403436</v>
      </c>
      <c r="R1478" t="str">
        <f t="shared" si="46"/>
        <v>154034</v>
      </c>
      <c r="S1478" t="str">
        <f t="shared" si="47"/>
        <v>1540</v>
      </c>
      <c r="V1478" t="s">
        <v>463</v>
      </c>
      <c r="Y1478" t="s">
        <v>2558</v>
      </c>
      <c r="Z1478">
        <v>962617</v>
      </c>
      <c r="AA1478" t="s">
        <v>465</v>
      </c>
      <c r="AB1478" t="s">
        <v>2559</v>
      </c>
      <c r="AG1478">
        <f>VLOOKUP(F1478,TD_AJUSTE!$A$2:$D$780,3,0)</f>
        <v>0</v>
      </c>
      <c r="AH1478">
        <f>VLOOKUP(F1478,TD_AJUSTE!$A$2:$D$780,4,0)</f>
        <v>0</v>
      </c>
    </row>
    <row r="1479" spans="1:34" x14ac:dyDescent="0.25">
      <c r="A1479">
        <v>1478</v>
      </c>
      <c r="F1479" t="s">
        <v>130</v>
      </c>
      <c r="G1479" t="s">
        <v>2599</v>
      </c>
      <c r="H1479" t="s">
        <v>2600</v>
      </c>
      <c r="I1479" t="s">
        <v>32</v>
      </c>
      <c r="L1479" t="s">
        <v>120</v>
      </c>
      <c r="M1479">
        <v>45</v>
      </c>
      <c r="O1479">
        <v>535</v>
      </c>
      <c r="P1479">
        <v>24075</v>
      </c>
      <c r="Q1479">
        <v>15403670</v>
      </c>
      <c r="R1479" t="str">
        <f t="shared" si="46"/>
        <v>154036</v>
      </c>
      <c r="S1479" t="str">
        <f t="shared" si="47"/>
        <v>1540</v>
      </c>
      <c r="V1479" t="s">
        <v>463</v>
      </c>
      <c r="Y1479" t="s">
        <v>2558</v>
      </c>
      <c r="Z1479">
        <v>962617</v>
      </c>
      <c r="AA1479" t="s">
        <v>465</v>
      </c>
      <c r="AB1479" t="s">
        <v>2559</v>
      </c>
      <c r="AG1479" t="str">
        <f>VLOOKUP(F1479,TD_AJUSTE!$A$2:$D$780,3,0)</f>
        <v>BANNER</v>
      </c>
      <c r="AH1479" t="str">
        <f>VLOOKUP(F1479,TD_AJUSTE!$A$2:$D$780,4,0)</f>
        <v>Comunicação</v>
      </c>
    </row>
    <row r="1480" spans="1:34" x14ac:dyDescent="0.25">
      <c r="A1480">
        <v>1479</v>
      </c>
      <c r="F1480" t="s">
        <v>444</v>
      </c>
      <c r="G1480" t="s">
        <v>484</v>
      </c>
      <c r="H1480" t="s">
        <v>2601</v>
      </c>
      <c r="I1480" t="s">
        <v>64</v>
      </c>
      <c r="L1480" t="s">
        <v>68</v>
      </c>
      <c r="M1480">
        <v>2500</v>
      </c>
      <c r="O1480">
        <v>14.9</v>
      </c>
      <c r="P1480">
        <v>37250</v>
      </c>
      <c r="Q1480">
        <v>15451514</v>
      </c>
      <c r="R1480" t="str">
        <f t="shared" si="46"/>
        <v>154515</v>
      </c>
      <c r="S1480" t="str">
        <f t="shared" si="47"/>
        <v>1545</v>
      </c>
      <c r="V1480" t="s">
        <v>463</v>
      </c>
      <c r="Y1480" t="s">
        <v>2558</v>
      </c>
      <c r="Z1480">
        <v>962617</v>
      </c>
      <c r="AA1480" t="s">
        <v>465</v>
      </c>
      <c r="AB1480" t="s">
        <v>2559</v>
      </c>
      <c r="AG1480" t="str">
        <f>VLOOKUP(F1480,TD_AJUSTE!$A$2:$D$780,3,0)</f>
        <v>SACOCHILA</v>
      </c>
      <c r="AH1480" t="str">
        <f>VLOOKUP(F1480,TD_AJUSTE!$A$2:$D$780,4,0)</f>
        <v>MATERIAL ESPORTIVO</v>
      </c>
    </row>
    <row r="1481" spans="1:34" x14ac:dyDescent="0.25">
      <c r="A1481">
        <v>1480</v>
      </c>
      <c r="F1481" t="s">
        <v>3612</v>
      </c>
      <c r="G1481" t="s">
        <v>2602</v>
      </c>
      <c r="H1481" t="s">
        <v>2603</v>
      </c>
      <c r="I1481" t="s">
        <v>64</v>
      </c>
      <c r="L1481" t="s">
        <v>65</v>
      </c>
      <c r="M1481">
        <v>110</v>
      </c>
      <c r="O1481">
        <v>65</v>
      </c>
      <c r="P1481">
        <v>7150</v>
      </c>
      <c r="Q1481">
        <v>15403433</v>
      </c>
      <c r="R1481" t="str">
        <f t="shared" si="46"/>
        <v>154034</v>
      </c>
      <c r="S1481" t="str">
        <f t="shared" si="47"/>
        <v>1540</v>
      </c>
      <c r="V1481" t="s">
        <v>463</v>
      </c>
      <c r="Y1481" t="s">
        <v>2558</v>
      </c>
      <c r="Z1481">
        <v>962617</v>
      </c>
      <c r="AA1481" t="s">
        <v>465</v>
      </c>
      <c r="AB1481" t="s">
        <v>2559</v>
      </c>
      <c r="AG1481">
        <f>VLOOKUP(F1481,TD_AJUSTE!$A$2:$D$780,3,0)</f>
        <v>0</v>
      </c>
      <c r="AH1481">
        <f>VLOOKUP(F1481,TD_AJUSTE!$A$2:$D$780,4,0)</f>
        <v>0</v>
      </c>
    </row>
    <row r="1482" spans="1:34" x14ac:dyDescent="0.25">
      <c r="A1482">
        <v>1481</v>
      </c>
      <c r="F1482" t="s">
        <v>3613</v>
      </c>
      <c r="G1482" t="s">
        <v>2604</v>
      </c>
      <c r="H1482" t="s">
        <v>2605</v>
      </c>
      <c r="I1482" t="s">
        <v>64</v>
      </c>
      <c r="L1482" t="s">
        <v>65</v>
      </c>
      <c r="M1482">
        <v>35</v>
      </c>
      <c r="O1482">
        <v>342</v>
      </c>
      <c r="P1482">
        <v>11970</v>
      </c>
      <c r="Q1482">
        <v>15403430</v>
      </c>
      <c r="R1482" t="str">
        <f t="shared" si="46"/>
        <v>154034</v>
      </c>
      <c r="S1482" t="str">
        <f t="shared" si="47"/>
        <v>1540</v>
      </c>
      <c r="V1482" t="s">
        <v>463</v>
      </c>
      <c r="Y1482" t="s">
        <v>2558</v>
      </c>
      <c r="Z1482">
        <v>962617</v>
      </c>
      <c r="AA1482" t="s">
        <v>465</v>
      </c>
      <c r="AB1482" t="s">
        <v>2559</v>
      </c>
      <c r="AG1482">
        <f>VLOOKUP(F1482,TD_AJUSTE!$A$2:$D$780,3,0)</f>
        <v>0</v>
      </c>
      <c r="AH1482">
        <f>VLOOKUP(F1482,TD_AJUSTE!$A$2:$D$780,4,0)</f>
        <v>0</v>
      </c>
    </row>
    <row r="1483" spans="1:34" x14ac:dyDescent="0.25">
      <c r="A1483">
        <v>1482</v>
      </c>
      <c r="F1483" t="s">
        <v>3614</v>
      </c>
      <c r="G1483" t="s">
        <v>2606</v>
      </c>
      <c r="H1483" t="s">
        <v>2607</v>
      </c>
      <c r="I1483" t="s">
        <v>32</v>
      </c>
      <c r="L1483" t="s">
        <v>33</v>
      </c>
      <c r="M1483">
        <v>8</v>
      </c>
      <c r="O1483">
        <v>3500</v>
      </c>
      <c r="P1483">
        <v>28000</v>
      </c>
      <c r="Q1483">
        <v>15403649</v>
      </c>
      <c r="R1483" t="str">
        <f t="shared" si="46"/>
        <v>154036</v>
      </c>
      <c r="S1483" t="str">
        <f t="shared" si="47"/>
        <v>1540</v>
      </c>
      <c r="V1483" t="s">
        <v>463</v>
      </c>
      <c r="Y1483" t="s">
        <v>2558</v>
      </c>
      <c r="Z1483">
        <v>962617</v>
      </c>
      <c r="AA1483" t="s">
        <v>465</v>
      </c>
      <c r="AB1483" t="s">
        <v>2559</v>
      </c>
      <c r="AG1483">
        <f>VLOOKUP(F1483,TD_AJUSTE!$A$2:$D$780,3,0)</f>
        <v>0</v>
      </c>
      <c r="AH1483">
        <f>VLOOKUP(F1483,TD_AJUSTE!$A$2:$D$780,4,0)</f>
        <v>0</v>
      </c>
    </row>
    <row r="1484" spans="1:34" x14ac:dyDescent="0.25">
      <c r="A1484">
        <v>1483</v>
      </c>
      <c r="F1484" t="s">
        <v>3177</v>
      </c>
      <c r="G1484" t="s">
        <v>476</v>
      </c>
      <c r="H1484" t="s">
        <v>476</v>
      </c>
      <c r="I1484" t="s">
        <v>32</v>
      </c>
      <c r="L1484" t="s">
        <v>33</v>
      </c>
      <c r="M1484">
        <v>28</v>
      </c>
      <c r="O1484">
        <v>5500</v>
      </c>
      <c r="P1484">
        <v>154000</v>
      </c>
      <c r="Q1484">
        <v>15403661</v>
      </c>
      <c r="R1484" t="str">
        <f t="shared" si="46"/>
        <v>154036</v>
      </c>
      <c r="S1484" t="str">
        <f t="shared" si="47"/>
        <v>1540</v>
      </c>
      <c r="V1484" t="s">
        <v>463</v>
      </c>
      <c r="Y1484" t="s">
        <v>2558</v>
      </c>
      <c r="Z1484">
        <v>962617</v>
      </c>
      <c r="AA1484" t="s">
        <v>465</v>
      </c>
      <c r="AB1484" t="s">
        <v>2559</v>
      </c>
      <c r="AG1484">
        <f>VLOOKUP(F1484,TD_AJUSTE!$A$2:$D$780,3,0)</f>
        <v>0</v>
      </c>
      <c r="AH1484">
        <f>VLOOKUP(F1484,TD_AJUSTE!$A$2:$D$780,4,0)</f>
        <v>0</v>
      </c>
    </row>
    <row r="1485" spans="1:34" x14ac:dyDescent="0.25">
      <c r="A1485">
        <v>1484</v>
      </c>
      <c r="F1485" t="s">
        <v>3615</v>
      </c>
      <c r="G1485" t="s">
        <v>2608</v>
      </c>
      <c r="H1485" t="s">
        <v>2609</v>
      </c>
      <c r="I1485" t="s">
        <v>32</v>
      </c>
      <c r="L1485" t="s">
        <v>33</v>
      </c>
      <c r="M1485">
        <v>8</v>
      </c>
      <c r="O1485">
        <v>3800</v>
      </c>
      <c r="P1485">
        <v>30400</v>
      </c>
      <c r="Q1485">
        <v>15403650</v>
      </c>
      <c r="R1485" t="str">
        <f t="shared" si="46"/>
        <v>154036</v>
      </c>
      <c r="S1485" t="str">
        <f t="shared" si="47"/>
        <v>1540</v>
      </c>
      <c r="V1485" t="s">
        <v>463</v>
      </c>
      <c r="Y1485" t="s">
        <v>2558</v>
      </c>
      <c r="Z1485">
        <v>962617</v>
      </c>
      <c r="AA1485" t="s">
        <v>465</v>
      </c>
      <c r="AB1485" t="s">
        <v>2559</v>
      </c>
      <c r="AG1485">
        <f>VLOOKUP(F1485,TD_AJUSTE!$A$2:$D$780,3,0)</f>
        <v>0</v>
      </c>
      <c r="AH1485">
        <f>VLOOKUP(F1485,TD_AJUSTE!$A$2:$D$780,4,0)</f>
        <v>0</v>
      </c>
    </row>
    <row r="1486" spans="1:34" x14ac:dyDescent="0.25">
      <c r="A1486">
        <v>1485</v>
      </c>
      <c r="F1486" t="s">
        <v>3503</v>
      </c>
      <c r="G1486" t="s">
        <v>2610</v>
      </c>
      <c r="H1486" t="s">
        <v>2611</v>
      </c>
      <c r="I1486" t="s">
        <v>32</v>
      </c>
      <c r="L1486" t="s">
        <v>33</v>
      </c>
      <c r="M1486">
        <v>56</v>
      </c>
      <c r="O1486">
        <v>2697</v>
      </c>
      <c r="P1486">
        <v>151032</v>
      </c>
      <c r="Q1486">
        <v>15403669</v>
      </c>
      <c r="R1486" t="str">
        <f t="shared" si="46"/>
        <v>154036</v>
      </c>
      <c r="S1486" t="str">
        <f t="shared" si="47"/>
        <v>1540</v>
      </c>
      <c r="V1486" t="s">
        <v>463</v>
      </c>
      <c r="Y1486" t="s">
        <v>2558</v>
      </c>
      <c r="Z1486">
        <v>962617</v>
      </c>
      <c r="AA1486" t="s">
        <v>465</v>
      </c>
      <c r="AB1486" t="s">
        <v>2559</v>
      </c>
      <c r="AG1486">
        <f>VLOOKUP(F1486,TD_AJUSTE!$A$2:$D$780,3,0)</f>
        <v>0</v>
      </c>
      <c r="AH1486">
        <f>VLOOKUP(F1486,TD_AJUSTE!$A$2:$D$780,4,0)</f>
        <v>0</v>
      </c>
    </row>
    <row r="1487" spans="1:34" x14ac:dyDescent="0.25">
      <c r="A1487">
        <v>1486</v>
      </c>
      <c r="F1487" t="s">
        <v>3190</v>
      </c>
      <c r="G1487" t="s">
        <v>2612</v>
      </c>
      <c r="H1487" t="s">
        <v>2613</v>
      </c>
      <c r="I1487" t="s">
        <v>64</v>
      </c>
      <c r="L1487" t="s">
        <v>65</v>
      </c>
      <c r="M1487">
        <v>2500</v>
      </c>
      <c r="O1487">
        <v>14.5</v>
      </c>
      <c r="P1487">
        <v>36250</v>
      </c>
      <c r="Q1487">
        <v>15403434</v>
      </c>
      <c r="R1487" t="str">
        <f t="shared" si="46"/>
        <v>154034</v>
      </c>
      <c r="S1487" t="str">
        <f t="shared" si="47"/>
        <v>1540</v>
      </c>
      <c r="V1487" t="s">
        <v>463</v>
      </c>
      <c r="Y1487" t="s">
        <v>2558</v>
      </c>
      <c r="Z1487">
        <v>962617</v>
      </c>
      <c r="AA1487" t="s">
        <v>465</v>
      </c>
      <c r="AB1487" t="s">
        <v>2559</v>
      </c>
      <c r="AG1487">
        <f>VLOOKUP(F1487,TD_AJUSTE!$A$2:$D$780,3,0)</f>
        <v>0</v>
      </c>
      <c r="AH1487">
        <f>VLOOKUP(F1487,TD_AJUSTE!$A$2:$D$780,4,0)</f>
        <v>0</v>
      </c>
    </row>
    <row r="1488" spans="1:34" x14ac:dyDescent="0.25">
      <c r="A1488">
        <v>1487</v>
      </c>
      <c r="F1488" t="s">
        <v>91</v>
      </c>
      <c r="G1488" t="s">
        <v>91</v>
      </c>
      <c r="H1488" t="s">
        <v>996</v>
      </c>
      <c r="I1488" t="s">
        <v>32</v>
      </c>
      <c r="L1488" t="s">
        <v>92</v>
      </c>
      <c r="M1488">
        <v>9100</v>
      </c>
      <c r="O1488">
        <v>16.5</v>
      </c>
      <c r="P1488">
        <v>150150</v>
      </c>
      <c r="Q1488">
        <v>15403720</v>
      </c>
      <c r="R1488" t="str">
        <f t="shared" si="46"/>
        <v>154037</v>
      </c>
      <c r="S1488" t="str">
        <f t="shared" si="47"/>
        <v>1540</v>
      </c>
      <c r="V1488" t="s">
        <v>463</v>
      </c>
      <c r="Y1488" t="s">
        <v>2558</v>
      </c>
      <c r="Z1488">
        <v>962617</v>
      </c>
      <c r="AA1488" t="s">
        <v>465</v>
      </c>
      <c r="AB1488" t="s">
        <v>2559</v>
      </c>
      <c r="AG1488" t="str">
        <f>VLOOKUP(F1488,TD_AJUSTE!$A$2:$D$780,3,0)</f>
        <v>ALIMENTAÇÃO</v>
      </c>
      <c r="AH1488" t="str">
        <f>VLOOKUP(F1488,TD_AJUSTE!$A$2:$D$780,4,0)</f>
        <v>Alimentação</v>
      </c>
    </row>
    <row r="1489" spans="1:34" x14ac:dyDescent="0.25">
      <c r="A1489">
        <v>1488</v>
      </c>
      <c r="F1489" t="s">
        <v>3489</v>
      </c>
      <c r="G1489" t="s">
        <v>2614</v>
      </c>
      <c r="H1489" t="s">
        <v>2614</v>
      </c>
      <c r="I1489" t="s">
        <v>64</v>
      </c>
      <c r="L1489" t="s">
        <v>508</v>
      </c>
      <c r="M1489">
        <v>1</v>
      </c>
      <c r="O1489">
        <v>215000</v>
      </c>
      <c r="P1489">
        <v>215000</v>
      </c>
      <c r="Q1489">
        <v>15315598</v>
      </c>
      <c r="R1489" t="str">
        <f t="shared" si="46"/>
        <v>153155</v>
      </c>
      <c r="S1489" t="str">
        <f t="shared" si="47"/>
        <v>1531</v>
      </c>
      <c r="V1489" t="s">
        <v>1622</v>
      </c>
      <c r="Y1489" t="s">
        <v>2615</v>
      </c>
      <c r="Z1489">
        <v>963791</v>
      </c>
      <c r="AA1489" t="s">
        <v>2616</v>
      </c>
      <c r="AB1489" t="s">
        <v>2617</v>
      </c>
      <c r="AG1489">
        <f>VLOOKUP(F1489,TD_AJUSTE!$A$2:$D$780,3,0)</f>
        <v>0</v>
      </c>
      <c r="AH1489">
        <f>VLOOKUP(F1489,TD_AJUSTE!$A$2:$D$780,4,0)</f>
        <v>0</v>
      </c>
    </row>
    <row r="1490" spans="1:34" x14ac:dyDescent="0.25">
      <c r="A1490">
        <v>1489</v>
      </c>
      <c r="F1490" t="s">
        <v>3616</v>
      </c>
      <c r="G1490" t="s">
        <v>2618</v>
      </c>
      <c r="H1490" t="s">
        <v>2619</v>
      </c>
      <c r="I1490" t="s">
        <v>64</v>
      </c>
      <c r="L1490" t="s">
        <v>1621</v>
      </c>
      <c r="M1490">
        <v>1</v>
      </c>
      <c r="O1490">
        <v>510562.5</v>
      </c>
      <c r="P1490">
        <v>510562.5</v>
      </c>
      <c r="Q1490">
        <v>15422012</v>
      </c>
      <c r="R1490" t="str">
        <f t="shared" si="46"/>
        <v>154220</v>
      </c>
      <c r="S1490" t="str">
        <f t="shared" si="47"/>
        <v>1542</v>
      </c>
      <c r="V1490" t="s">
        <v>79</v>
      </c>
      <c r="Y1490" t="s">
        <v>2620</v>
      </c>
      <c r="Z1490">
        <v>964412</v>
      </c>
      <c r="AA1490" t="s">
        <v>2621</v>
      </c>
      <c r="AB1490" t="s">
        <v>2622</v>
      </c>
      <c r="AG1490">
        <f>VLOOKUP(F1490,TD_AJUSTE!$A$2:$D$780,3,0)</f>
        <v>0</v>
      </c>
      <c r="AH1490">
        <f>VLOOKUP(F1490,TD_AJUSTE!$A$2:$D$780,4,0)</f>
        <v>0</v>
      </c>
    </row>
    <row r="1491" spans="1:34" x14ac:dyDescent="0.25">
      <c r="A1491">
        <v>1490</v>
      </c>
      <c r="F1491" t="s">
        <v>3087</v>
      </c>
      <c r="G1491" t="s">
        <v>2623</v>
      </c>
      <c r="H1491" t="s">
        <v>2624</v>
      </c>
      <c r="I1491" t="s">
        <v>64</v>
      </c>
      <c r="L1491" t="s">
        <v>102</v>
      </c>
      <c r="M1491">
        <v>1</v>
      </c>
      <c r="O1491">
        <v>426000</v>
      </c>
      <c r="P1491">
        <v>426000</v>
      </c>
      <c r="Q1491">
        <v>15315848</v>
      </c>
      <c r="R1491" t="str">
        <f t="shared" si="46"/>
        <v>153158</v>
      </c>
      <c r="S1491" t="str">
        <f t="shared" si="47"/>
        <v>1531</v>
      </c>
      <c r="V1491" t="s">
        <v>531</v>
      </c>
      <c r="Y1491" t="s">
        <v>2625</v>
      </c>
      <c r="Z1491">
        <v>963876</v>
      </c>
      <c r="AA1491" t="s">
        <v>2626</v>
      </c>
      <c r="AB1491" t="s">
        <v>2627</v>
      </c>
      <c r="AG1491" t="str">
        <f>VLOOKUP(F1491,TD_AJUSTE!$A$2:$D$780,3,0)</f>
        <v>ERRO</v>
      </c>
      <c r="AH1491">
        <f>VLOOKUP(F1491,TD_AJUSTE!$A$2:$D$780,4,0)</f>
        <v>0</v>
      </c>
    </row>
    <row r="1492" spans="1:34" x14ac:dyDescent="0.25">
      <c r="A1492">
        <v>1491</v>
      </c>
      <c r="F1492" t="s">
        <v>3087</v>
      </c>
      <c r="G1492" t="s">
        <v>2628</v>
      </c>
      <c r="H1492" t="s">
        <v>2629</v>
      </c>
      <c r="I1492" t="s">
        <v>2630</v>
      </c>
      <c r="L1492" t="s">
        <v>2631</v>
      </c>
      <c r="M1492">
        <v>1</v>
      </c>
      <c r="O1492">
        <v>205000</v>
      </c>
      <c r="P1492">
        <v>205000</v>
      </c>
      <c r="Q1492">
        <v>15319708</v>
      </c>
      <c r="R1492" t="str">
        <f t="shared" si="46"/>
        <v>153197</v>
      </c>
      <c r="S1492" t="str">
        <f t="shared" si="47"/>
        <v>1531</v>
      </c>
      <c r="V1492" t="s">
        <v>1622</v>
      </c>
      <c r="Y1492" t="s">
        <v>2632</v>
      </c>
      <c r="Z1492">
        <v>964020</v>
      </c>
      <c r="AA1492" t="s">
        <v>2633</v>
      </c>
      <c r="AB1492" t="s">
        <v>2634</v>
      </c>
      <c r="AG1492" t="str">
        <f>VLOOKUP(F1492,TD_AJUSTE!$A$2:$D$780,3,0)</f>
        <v>ERRO</v>
      </c>
      <c r="AH1492">
        <f>VLOOKUP(F1492,TD_AJUSTE!$A$2:$D$780,4,0)</f>
        <v>0</v>
      </c>
    </row>
    <row r="1493" spans="1:34" x14ac:dyDescent="0.25">
      <c r="A1493">
        <v>1492</v>
      </c>
      <c r="F1493" t="s">
        <v>3578</v>
      </c>
      <c r="G1493" t="s">
        <v>2635</v>
      </c>
      <c r="H1493" t="s">
        <v>2636</v>
      </c>
      <c r="I1493" t="s">
        <v>64</v>
      </c>
      <c r="L1493" t="s">
        <v>508</v>
      </c>
      <c r="M1493">
        <v>1</v>
      </c>
      <c r="O1493">
        <v>205000</v>
      </c>
      <c r="P1493">
        <v>205000</v>
      </c>
      <c r="Q1493">
        <v>15320235</v>
      </c>
      <c r="R1493" t="str">
        <f t="shared" si="46"/>
        <v>153202</v>
      </c>
      <c r="S1493" t="str">
        <f t="shared" si="47"/>
        <v>1532</v>
      </c>
      <c r="V1493" t="s">
        <v>463</v>
      </c>
      <c r="Y1493" t="s">
        <v>2637</v>
      </c>
      <c r="Z1493">
        <v>965374</v>
      </c>
      <c r="AA1493" t="s">
        <v>2638</v>
      </c>
      <c r="AB1493" t="s">
        <v>2639</v>
      </c>
      <c r="AG1493" t="str">
        <f>VLOOKUP(F1493,TD_AJUSTE!$A$2:$D$780,3,0)</f>
        <v>ACADEMIA AO AR LIVRE E PLAYGROUND (AQUISIÇÃO)</v>
      </c>
      <c r="AH1493">
        <f>VLOOKUP(F1493,TD_AJUSTE!$A$2:$D$780,4,0)</f>
        <v>0</v>
      </c>
    </row>
    <row r="1494" spans="1:34" x14ac:dyDescent="0.25">
      <c r="A1494">
        <v>1493</v>
      </c>
      <c r="F1494" t="s">
        <v>3557</v>
      </c>
      <c r="G1494" t="s">
        <v>2640</v>
      </c>
      <c r="H1494" t="s">
        <v>2641</v>
      </c>
      <c r="I1494" t="s">
        <v>64</v>
      </c>
      <c r="L1494" t="s">
        <v>508</v>
      </c>
      <c r="M1494">
        <v>1</v>
      </c>
      <c r="O1494">
        <v>221520</v>
      </c>
      <c r="P1494">
        <v>221520</v>
      </c>
      <c r="Q1494">
        <v>15320329</v>
      </c>
      <c r="R1494" t="str">
        <f t="shared" si="46"/>
        <v>153203</v>
      </c>
      <c r="S1494" t="str">
        <f t="shared" si="47"/>
        <v>1532</v>
      </c>
      <c r="V1494" t="s">
        <v>407</v>
      </c>
      <c r="Y1494" t="s">
        <v>2642</v>
      </c>
      <c r="Z1494">
        <v>962315</v>
      </c>
      <c r="AA1494" t="s">
        <v>2643</v>
      </c>
      <c r="AB1494" t="s">
        <v>2644</v>
      </c>
      <c r="AG1494" t="str">
        <f>VLOOKUP(F1494,TD_AJUSTE!$A$2:$D$780,3,0)</f>
        <v>ACADEMIA AO AR LIVRE E PLAYGROUND (AQUISIÇÃO)</v>
      </c>
      <c r="AH1494" t="str">
        <f>VLOOKUP(F1494,TD_AJUSTE!$A$2:$D$780,4,0)</f>
        <v>Estrutura Física</v>
      </c>
    </row>
    <row r="1495" spans="1:34" x14ac:dyDescent="0.25">
      <c r="A1495">
        <v>1494</v>
      </c>
      <c r="F1495" t="s">
        <v>3617</v>
      </c>
      <c r="G1495" t="s">
        <v>2645</v>
      </c>
      <c r="H1495" t="s">
        <v>2646</v>
      </c>
      <c r="I1495" t="s">
        <v>64</v>
      </c>
      <c r="L1495" t="s">
        <v>508</v>
      </c>
      <c r="M1495">
        <v>12</v>
      </c>
      <c r="O1495">
        <v>2930.89</v>
      </c>
      <c r="P1495">
        <v>35170.68</v>
      </c>
      <c r="Q1495">
        <v>15596811</v>
      </c>
      <c r="R1495" t="str">
        <f t="shared" si="46"/>
        <v>155968</v>
      </c>
      <c r="S1495" t="str">
        <f t="shared" si="47"/>
        <v>1559</v>
      </c>
      <c r="V1495" t="s">
        <v>79</v>
      </c>
      <c r="Y1495" t="s">
        <v>2647</v>
      </c>
      <c r="Z1495">
        <v>964065</v>
      </c>
      <c r="AA1495" t="s">
        <v>2648</v>
      </c>
      <c r="AB1495" t="s">
        <v>2649</v>
      </c>
      <c r="AG1495">
        <f>VLOOKUP(F1495,TD_AJUSTE!$A$2:$D$780,3,0)</f>
        <v>0</v>
      </c>
      <c r="AH1495">
        <f>VLOOKUP(F1495,TD_AJUSTE!$A$2:$D$780,4,0)</f>
        <v>0</v>
      </c>
    </row>
    <row r="1496" spans="1:34" x14ac:dyDescent="0.25">
      <c r="A1496">
        <v>1495</v>
      </c>
      <c r="F1496" t="s">
        <v>3450</v>
      </c>
      <c r="G1496" t="s">
        <v>2650</v>
      </c>
      <c r="H1496" t="s">
        <v>2651</v>
      </c>
      <c r="I1496" t="s">
        <v>64</v>
      </c>
      <c r="L1496" t="s">
        <v>508</v>
      </c>
      <c r="M1496">
        <v>10</v>
      </c>
      <c r="O1496">
        <v>3990.89</v>
      </c>
      <c r="P1496">
        <v>39908.9</v>
      </c>
      <c r="Q1496">
        <v>15596808</v>
      </c>
      <c r="R1496" t="str">
        <f t="shared" si="46"/>
        <v>155968</v>
      </c>
      <c r="S1496" t="str">
        <f t="shared" si="47"/>
        <v>1559</v>
      </c>
      <c r="V1496" t="s">
        <v>79</v>
      </c>
      <c r="Y1496" t="s">
        <v>2647</v>
      </c>
      <c r="Z1496">
        <v>964065</v>
      </c>
      <c r="AA1496" t="s">
        <v>2648</v>
      </c>
      <c r="AB1496" t="s">
        <v>2649</v>
      </c>
      <c r="AG1496">
        <f>VLOOKUP(F1496,TD_AJUSTE!$A$2:$D$780,3,0)</f>
        <v>0</v>
      </c>
      <c r="AH1496">
        <f>VLOOKUP(F1496,TD_AJUSTE!$A$2:$D$780,4,0)</f>
        <v>0</v>
      </c>
    </row>
    <row r="1497" spans="1:34" x14ac:dyDescent="0.25">
      <c r="A1497">
        <v>1496</v>
      </c>
      <c r="F1497" t="s">
        <v>3087</v>
      </c>
      <c r="G1497" t="s">
        <v>2652</v>
      </c>
      <c r="H1497" t="s">
        <v>2653</v>
      </c>
      <c r="I1497" t="s">
        <v>64</v>
      </c>
      <c r="L1497" t="s">
        <v>508</v>
      </c>
      <c r="M1497">
        <v>1</v>
      </c>
      <c r="O1497">
        <v>1639.24</v>
      </c>
      <c r="P1497">
        <v>1639.24</v>
      </c>
      <c r="Q1497">
        <v>15596849</v>
      </c>
      <c r="R1497" t="str">
        <f t="shared" si="46"/>
        <v>155968</v>
      </c>
      <c r="S1497" t="str">
        <f t="shared" si="47"/>
        <v>1559</v>
      </c>
      <c r="V1497" t="s">
        <v>79</v>
      </c>
      <c r="Y1497" t="s">
        <v>2647</v>
      </c>
      <c r="Z1497">
        <v>964065</v>
      </c>
      <c r="AA1497" t="s">
        <v>2648</v>
      </c>
      <c r="AB1497" t="s">
        <v>2649</v>
      </c>
      <c r="AG1497" t="str">
        <f>VLOOKUP(F1497,TD_AJUSTE!$A$2:$D$780,3,0)</f>
        <v>ERRO</v>
      </c>
      <c r="AH1497">
        <f>VLOOKUP(F1497,TD_AJUSTE!$A$2:$D$780,4,0)</f>
        <v>0</v>
      </c>
    </row>
    <row r="1498" spans="1:34" x14ac:dyDescent="0.25">
      <c r="A1498">
        <v>1497</v>
      </c>
      <c r="F1498" t="s">
        <v>3618</v>
      </c>
      <c r="G1498" t="s">
        <v>2654</v>
      </c>
      <c r="H1498" t="s">
        <v>2655</v>
      </c>
      <c r="I1498" t="s">
        <v>64</v>
      </c>
      <c r="L1498" t="s">
        <v>508</v>
      </c>
      <c r="M1498">
        <v>12</v>
      </c>
      <c r="O1498">
        <v>2930.89</v>
      </c>
      <c r="P1498">
        <v>35170.68</v>
      </c>
      <c r="Q1498">
        <v>15596809</v>
      </c>
      <c r="R1498" t="str">
        <f t="shared" si="46"/>
        <v>155968</v>
      </c>
      <c r="S1498" t="str">
        <f t="shared" si="47"/>
        <v>1559</v>
      </c>
      <c r="V1498" t="s">
        <v>79</v>
      </c>
      <c r="Y1498" t="s">
        <v>2647</v>
      </c>
      <c r="Z1498">
        <v>964065</v>
      </c>
      <c r="AA1498" t="s">
        <v>2648</v>
      </c>
      <c r="AB1498" t="s">
        <v>2649</v>
      </c>
      <c r="AG1498">
        <f>VLOOKUP(F1498,TD_AJUSTE!$A$2:$D$780,3,0)</f>
        <v>0</v>
      </c>
      <c r="AH1498">
        <f>VLOOKUP(F1498,TD_AJUSTE!$A$2:$D$780,4,0)</f>
        <v>0</v>
      </c>
    </row>
    <row r="1499" spans="1:34" x14ac:dyDescent="0.25">
      <c r="A1499">
        <v>1498</v>
      </c>
      <c r="F1499" t="s">
        <v>3619</v>
      </c>
      <c r="G1499" t="s">
        <v>2656</v>
      </c>
      <c r="H1499" t="s">
        <v>2657</v>
      </c>
      <c r="I1499" t="s">
        <v>64</v>
      </c>
      <c r="L1499" t="s">
        <v>508</v>
      </c>
      <c r="M1499">
        <v>12</v>
      </c>
      <c r="O1499">
        <v>2580.89</v>
      </c>
      <c r="P1499">
        <v>30970.68</v>
      </c>
      <c r="Q1499">
        <v>15596810</v>
      </c>
      <c r="R1499" t="str">
        <f t="shared" si="46"/>
        <v>155968</v>
      </c>
      <c r="S1499" t="str">
        <f t="shared" si="47"/>
        <v>1559</v>
      </c>
      <c r="V1499" t="s">
        <v>79</v>
      </c>
      <c r="Y1499" t="s">
        <v>2647</v>
      </c>
      <c r="Z1499">
        <v>964065</v>
      </c>
      <c r="AA1499" t="s">
        <v>2648</v>
      </c>
      <c r="AB1499" t="s">
        <v>2649</v>
      </c>
      <c r="AG1499">
        <f>VLOOKUP(F1499,TD_AJUSTE!$A$2:$D$780,3,0)</f>
        <v>0</v>
      </c>
      <c r="AH1499">
        <f>VLOOKUP(F1499,TD_AJUSTE!$A$2:$D$780,4,0)</f>
        <v>0</v>
      </c>
    </row>
    <row r="1500" spans="1:34" x14ac:dyDescent="0.25">
      <c r="A1500">
        <v>1499</v>
      </c>
      <c r="F1500" t="s">
        <v>3620</v>
      </c>
      <c r="G1500" t="s">
        <v>2658</v>
      </c>
      <c r="H1500" t="s">
        <v>2659</v>
      </c>
      <c r="I1500" t="s">
        <v>64</v>
      </c>
      <c r="L1500" t="s">
        <v>508</v>
      </c>
      <c r="M1500">
        <v>12</v>
      </c>
      <c r="O1500">
        <v>5160.8900000000003</v>
      </c>
      <c r="P1500">
        <v>61930.68</v>
      </c>
      <c r="Q1500">
        <v>15320545</v>
      </c>
      <c r="R1500" t="str">
        <f t="shared" si="46"/>
        <v>153205</v>
      </c>
      <c r="S1500" t="str">
        <f t="shared" si="47"/>
        <v>1532</v>
      </c>
      <c r="V1500" t="s">
        <v>79</v>
      </c>
      <c r="Y1500" t="s">
        <v>2647</v>
      </c>
      <c r="Z1500">
        <v>964065</v>
      </c>
      <c r="AA1500" t="s">
        <v>2648</v>
      </c>
      <c r="AB1500" t="s">
        <v>2649</v>
      </c>
      <c r="AG1500">
        <f>VLOOKUP(F1500,TD_AJUSTE!$A$2:$D$780,3,0)</f>
        <v>0</v>
      </c>
      <c r="AH1500">
        <f>VLOOKUP(F1500,TD_AJUSTE!$A$2:$D$780,4,0)</f>
        <v>0</v>
      </c>
    </row>
    <row r="1501" spans="1:34" x14ac:dyDescent="0.25">
      <c r="A1501">
        <v>766</v>
      </c>
      <c r="F1501" t="s">
        <v>3621</v>
      </c>
      <c r="G1501" t="s">
        <v>2660</v>
      </c>
      <c r="H1501" t="s">
        <v>2661</v>
      </c>
      <c r="I1501" t="s">
        <v>64</v>
      </c>
      <c r="L1501" t="s">
        <v>102</v>
      </c>
      <c r="M1501">
        <v>3</v>
      </c>
      <c r="O1501">
        <v>800</v>
      </c>
      <c r="P1501">
        <v>2400</v>
      </c>
      <c r="Q1501">
        <v>15295061</v>
      </c>
      <c r="R1501" t="str">
        <f t="shared" si="46"/>
        <v>152950</v>
      </c>
      <c r="S1501" t="str">
        <f t="shared" si="47"/>
        <v>1529</v>
      </c>
      <c r="V1501" t="s">
        <v>34</v>
      </c>
      <c r="Y1501" t="s">
        <v>777</v>
      </c>
      <c r="Z1501">
        <v>957164</v>
      </c>
      <c r="AA1501" t="s">
        <v>778</v>
      </c>
      <c r="AB1501" t="s">
        <v>779</v>
      </c>
      <c r="AG1501">
        <f>VLOOKUP(F1501,TD_AJUSTE!$A$2:$D$780,3,0)</f>
        <v>0</v>
      </c>
      <c r="AH1501">
        <f>VLOOKUP(F1501,TD_AJUSTE!$A$2:$D$780,4,0)</f>
        <v>0</v>
      </c>
    </row>
    <row r="1502" spans="1:34" x14ac:dyDescent="0.25">
      <c r="A1502">
        <v>1352</v>
      </c>
      <c r="F1502" t="s">
        <v>444</v>
      </c>
      <c r="G1502" t="s">
        <v>444</v>
      </c>
      <c r="H1502" t="s">
        <v>445</v>
      </c>
      <c r="I1502" t="s">
        <v>64</v>
      </c>
      <c r="L1502" t="s">
        <v>65</v>
      </c>
      <c r="M1502">
        <v>190</v>
      </c>
      <c r="O1502">
        <v>32.5</v>
      </c>
      <c r="P1502">
        <v>6175</v>
      </c>
      <c r="Q1502">
        <v>15294637</v>
      </c>
      <c r="R1502" t="str">
        <f t="shared" si="46"/>
        <v>152946</v>
      </c>
      <c r="S1502" t="str">
        <f t="shared" si="47"/>
        <v>1529</v>
      </c>
      <c r="V1502" t="s">
        <v>34</v>
      </c>
      <c r="Y1502" t="s">
        <v>811</v>
      </c>
      <c r="Z1502">
        <v>958665</v>
      </c>
      <c r="AA1502" t="s">
        <v>812</v>
      </c>
      <c r="AB1502" t="s">
        <v>813</v>
      </c>
      <c r="AG1502" t="str">
        <f>VLOOKUP(F1502,TD_AJUSTE!$A$2:$D$780,3,0)</f>
        <v>SACOCHILA</v>
      </c>
      <c r="AH1502" t="str">
        <f>VLOOKUP(F1502,TD_AJUSTE!$A$2:$D$780,4,0)</f>
        <v>MATERIAL ESPORTIVO</v>
      </c>
    </row>
    <row r="1503" spans="1:34" x14ac:dyDescent="0.25">
      <c r="A1503">
        <v>1705</v>
      </c>
      <c r="F1503" t="s">
        <v>444</v>
      </c>
      <c r="G1503" t="s">
        <v>2662</v>
      </c>
      <c r="H1503" t="s">
        <v>2663</v>
      </c>
      <c r="I1503" t="s">
        <v>64</v>
      </c>
      <c r="L1503" t="s">
        <v>65</v>
      </c>
      <c r="M1503">
        <v>9599</v>
      </c>
      <c r="O1503">
        <v>8.25</v>
      </c>
      <c r="P1503">
        <v>79191.75</v>
      </c>
      <c r="Q1503">
        <v>15520915</v>
      </c>
      <c r="R1503" t="str">
        <f t="shared" si="46"/>
        <v>155209</v>
      </c>
      <c r="S1503" t="str">
        <f t="shared" si="47"/>
        <v>1552</v>
      </c>
      <c r="V1503" t="s">
        <v>34</v>
      </c>
      <c r="Y1503" t="s">
        <v>273</v>
      </c>
      <c r="Z1503">
        <v>961373</v>
      </c>
      <c r="AA1503" t="s">
        <v>274</v>
      </c>
      <c r="AB1503" t="s">
        <v>275</v>
      </c>
      <c r="AG1503" t="str">
        <f>VLOOKUP(F1503,TD_AJUSTE!$A$2:$D$780,3,0)</f>
        <v>SACOCHILA</v>
      </c>
      <c r="AH1503" t="str">
        <f>VLOOKUP(F1503,TD_AJUSTE!$A$2:$D$780,4,0)</f>
        <v>MATERIAL ESPORTIVO</v>
      </c>
    </row>
    <row r="1504" spans="1:34" x14ac:dyDescent="0.25">
      <c r="A1504">
        <v>1354</v>
      </c>
      <c r="F1504" t="s">
        <v>2434</v>
      </c>
      <c r="G1504" t="s">
        <v>2434</v>
      </c>
      <c r="H1504" t="s">
        <v>2664</v>
      </c>
      <c r="I1504" t="s">
        <v>64</v>
      </c>
      <c r="L1504" t="s">
        <v>1924</v>
      </c>
      <c r="M1504">
        <v>1</v>
      </c>
      <c r="O1504">
        <v>107695</v>
      </c>
      <c r="P1504">
        <v>107695</v>
      </c>
      <c r="Q1504">
        <v>15405106</v>
      </c>
      <c r="R1504" t="str">
        <f t="shared" si="46"/>
        <v>154051</v>
      </c>
      <c r="S1504" t="str">
        <f t="shared" si="47"/>
        <v>1540</v>
      </c>
      <c r="V1504" t="s">
        <v>34</v>
      </c>
      <c r="Y1504" t="s">
        <v>811</v>
      </c>
      <c r="Z1504">
        <v>958665</v>
      </c>
      <c r="AA1504" t="s">
        <v>812</v>
      </c>
      <c r="AB1504" t="s">
        <v>813</v>
      </c>
      <c r="AG1504">
        <f>VLOOKUP(F1504,TD_AJUSTE!$A$2:$D$780,3,0)</f>
        <v>0</v>
      </c>
      <c r="AH1504">
        <f>VLOOKUP(F1504,TD_AJUSTE!$A$2:$D$780,4,0)</f>
        <v>0</v>
      </c>
    </row>
    <row r="1505" spans="1:34" x14ac:dyDescent="0.25">
      <c r="A1505">
        <v>1141</v>
      </c>
      <c r="F1505" t="s">
        <v>491</v>
      </c>
      <c r="G1505" t="s">
        <v>2665</v>
      </c>
      <c r="H1505" t="s">
        <v>2666</v>
      </c>
      <c r="I1505" t="s">
        <v>32</v>
      </c>
      <c r="L1505" t="s">
        <v>33</v>
      </c>
      <c r="M1505">
        <v>16</v>
      </c>
      <c r="O1505">
        <v>300</v>
      </c>
      <c r="P1505">
        <v>4800</v>
      </c>
      <c r="Q1505">
        <v>15488881</v>
      </c>
      <c r="R1505" t="str">
        <f t="shared" si="46"/>
        <v>154888</v>
      </c>
      <c r="S1505" t="str">
        <f t="shared" si="47"/>
        <v>1548</v>
      </c>
      <c r="V1505" t="s">
        <v>34</v>
      </c>
      <c r="Y1505" t="s">
        <v>263</v>
      </c>
      <c r="Z1505">
        <v>959227</v>
      </c>
      <c r="AA1505" t="s">
        <v>264</v>
      </c>
      <c r="AB1505" t="s">
        <v>265</v>
      </c>
      <c r="AG1505" t="str">
        <f>VLOOKUP(F1505,TD_AJUSTE!$A$2:$D$780,3,0)</f>
        <v>SEGURANÇA</v>
      </c>
      <c r="AH1505" t="str">
        <f>VLOOKUP(F1505,TD_AJUSTE!$A$2:$D$780,4,0)</f>
        <v>Segurança</v>
      </c>
    </row>
    <row r="1506" spans="1:34" x14ac:dyDescent="0.25">
      <c r="A1506">
        <v>1058</v>
      </c>
      <c r="F1506" t="s">
        <v>491</v>
      </c>
      <c r="G1506" t="s">
        <v>2667</v>
      </c>
      <c r="H1506" t="s">
        <v>2668</v>
      </c>
      <c r="I1506" t="s">
        <v>32</v>
      </c>
      <c r="L1506" t="s">
        <v>33</v>
      </c>
      <c r="M1506">
        <v>10</v>
      </c>
      <c r="O1506">
        <v>220</v>
      </c>
      <c r="P1506">
        <v>2200</v>
      </c>
      <c r="Q1506">
        <v>15453415</v>
      </c>
      <c r="R1506" t="str">
        <f t="shared" si="46"/>
        <v>154534</v>
      </c>
      <c r="S1506" t="str">
        <f t="shared" si="47"/>
        <v>1545</v>
      </c>
      <c r="V1506" t="s">
        <v>34</v>
      </c>
      <c r="Y1506" t="s">
        <v>769</v>
      </c>
      <c r="Z1506">
        <v>958774</v>
      </c>
      <c r="AA1506" t="s">
        <v>770</v>
      </c>
      <c r="AB1506" t="s">
        <v>771</v>
      </c>
      <c r="AG1506" t="str">
        <f>VLOOKUP(F1506,TD_AJUSTE!$A$2:$D$780,3,0)</f>
        <v>SEGURANÇA</v>
      </c>
      <c r="AH1506" t="str">
        <f>VLOOKUP(F1506,TD_AJUSTE!$A$2:$D$780,4,0)</f>
        <v>Segurança</v>
      </c>
    </row>
    <row r="1507" spans="1:34" x14ac:dyDescent="0.25">
      <c r="A1507">
        <v>1501</v>
      </c>
      <c r="F1507" t="s">
        <v>491</v>
      </c>
      <c r="G1507" t="s">
        <v>2667</v>
      </c>
      <c r="H1507" t="s">
        <v>2667</v>
      </c>
      <c r="I1507" t="s">
        <v>32</v>
      </c>
      <c r="L1507" t="s">
        <v>33</v>
      </c>
      <c r="M1507">
        <v>18</v>
      </c>
      <c r="O1507">
        <v>350</v>
      </c>
      <c r="P1507">
        <v>6300</v>
      </c>
      <c r="Q1507">
        <v>15487076</v>
      </c>
      <c r="R1507" t="str">
        <f t="shared" si="46"/>
        <v>154870</v>
      </c>
      <c r="S1507" t="str">
        <f t="shared" si="47"/>
        <v>1548</v>
      </c>
      <c r="V1507" t="s">
        <v>34</v>
      </c>
      <c r="Y1507" t="s">
        <v>253</v>
      </c>
      <c r="Z1507">
        <v>962756</v>
      </c>
      <c r="AA1507" t="s">
        <v>254</v>
      </c>
      <c r="AB1507" t="s">
        <v>255</v>
      </c>
      <c r="AG1507" t="str">
        <f>VLOOKUP(F1507,TD_AJUSTE!$A$2:$D$780,3,0)</f>
        <v>SEGURANÇA</v>
      </c>
      <c r="AH1507" t="str">
        <f>VLOOKUP(F1507,TD_AJUSTE!$A$2:$D$780,4,0)</f>
        <v>Segurança</v>
      </c>
    </row>
    <row r="1508" spans="1:34" x14ac:dyDescent="0.25">
      <c r="A1508">
        <v>1652</v>
      </c>
      <c r="F1508" t="s">
        <v>491</v>
      </c>
      <c r="G1508" t="s">
        <v>2669</v>
      </c>
      <c r="H1508" t="s">
        <v>2669</v>
      </c>
      <c r="I1508" t="s">
        <v>32</v>
      </c>
      <c r="L1508" t="s">
        <v>33</v>
      </c>
      <c r="M1508">
        <v>14</v>
      </c>
      <c r="O1508">
        <v>350</v>
      </c>
      <c r="P1508">
        <v>4900</v>
      </c>
      <c r="Q1508">
        <v>15486700</v>
      </c>
      <c r="R1508" t="str">
        <f t="shared" si="46"/>
        <v>154867</v>
      </c>
      <c r="S1508" t="str">
        <f t="shared" si="47"/>
        <v>1548</v>
      </c>
      <c r="V1508" t="s">
        <v>34</v>
      </c>
      <c r="Y1508" t="s">
        <v>231</v>
      </c>
      <c r="Z1508">
        <v>962320</v>
      </c>
      <c r="AA1508" t="s">
        <v>41</v>
      </c>
      <c r="AB1508" t="s">
        <v>232</v>
      </c>
      <c r="AG1508" t="str">
        <f>VLOOKUP(F1508,TD_AJUSTE!$A$2:$D$780,3,0)</f>
        <v>SEGURANÇA</v>
      </c>
      <c r="AH1508" t="str">
        <f>VLOOKUP(F1508,TD_AJUSTE!$A$2:$D$780,4,0)</f>
        <v>Segurança</v>
      </c>
    </row>
    <row r="1509" spans="1:34" x14ac:dyDescent="0.25">
      <c r="A1509">
        <v>1325</v>
      </c>
      <c r="F1509" t="s">
        <v>3622</v>
      </c>
      <c r="G1509" t="s">
        <v>2670</v>
      </c>
      <c r="H1509" t="s">
        <v>2671</v>
      </c>
      <c r="I1509" t="s">
        <v>32</v>
      </c>
      <c r="L1509" t="s">
        <v>2314</v>
      </c>
      <c r="M1509">
        <v>160</v>
      </c>
      <c r="O1509">
        <v>965</v>
      </c>
      <c r="P1509">
        <v>154400</v>
      </c>
      <c r="Q1509">
        <v>15294742</v>
      </c>
      <c r="R1509" t="str">
        <f t="shared" si="46"/>
        <v>152947</v>
      </c>
      <c r="S1509" t="str">
        <f t="shared" si="47"/>
        <v>1529</v>
      </c>
      <c r="V1509" t="s">
        <v>34</v>
      </c>
      <c r="Y1509" t="s">
        <v>811</v>
      </c>
      <c r="Z1509">
        <v>958665</v>
      </c>
      <c r="AA1509" t="s">
        <v>812</v>
      </c>
      <c r="AB1509" t="s">
        <v>813</v>
      </c>
      <c r="AG1509">
        <f>VLOOKUP(F1509,TD_AJUSTE!$A$2:$D$780,3,0)</f>
        <v>0</v>
      </c>
      <c r="AH1509">
        <f>VLOOKUP(F1509,TD_AJUSTE!$A$2:$D$780,4,0)</f>
        <v>0</v>
      </c>
    </row>
    <row r="1510" spans="1:34" x14ac:dyDescent="0.25">
      <c r="A1510">
        <v>1138</v>
      </c>
      <c r="F1510" t="s">
        <v>3338</v>
      </c>
      <c r="G1510" t="s">
        <v>2672</v>
      </c>
      <c r="H1510" t="s">
        <v>2673</v>
      </c>
      <c r="I1510" t="s">
        <v>32</v>
      </c>
      <c r="L1510" t="s">
        <v>33</v>
      </c>
      <c r="M1510">
        <v>2</v>
      </c>
      <c r="O1510">
        <v>2999</v>
      </c>
      <c r="P1510">
        <v>5998</v>
      </c>
      <c r="Q1510">
        <v>15488887</v>
      </c>
      <c r="R1510" t="str">
        <f t="shared" si="46"/>
        <v>154888</v>
      </c>
      <c r="S1510" t="str">
        <f t="shared" si="47"/>
        <v>1548</v>
      </c>
      <c r="V1510" t="s">
        <v>34</v>
      </c>
      <c r="Y1510" t="s">
        <v>263</v>
      </c>
      <c r="Z1510">
        <v>959227</v>
      </c>
      <c r="AA1510" t="s">
        <v>264</v>
      </c>
      <c r="AB1510" t="s">
        <v>265</v>
      </c>
      <c r="AG1510" t="str">
        <f>VLOOKUP(F1510,TD_AJUSTE!$A$2:$D$780,3,0)</f>
        <v>CONSULTORIA</v>
      </c>
      <c r="AH1510">
        <f>VLOOKUP(F1510,TD_AJUSTE!$A$2:$D$780,4,0)</f>
        <v>0</v>
      </c>
    </row>
    <row r="1511" spans="1:34" x14ac:dyDescent="0.25">
      <c r="A1511">
        <v>1663</v>
      </c>
      <c r="F1511" t="s">
        <v>3338</v>
      </c>
      <c r="G1511" t="s">
        <v>2674</v>
      </c>
      <c r="H1511" t="s">
        <v>2675</v>
      </c>
      <c r="I1511" t="s">
        <v>32</v>
      </c>
      <c r="L1511" t="s">
        <v>33</v>
      </c>
      <c r="M1511">
        <v>1</v>
      </c>
      <c r="O1511">
        <v>3500</v>
      </c>
      <c r="P1511">
        <v>3500</v>
      </c>
      <c r="Q1511">
        <v>15486658</v>
      </c>
      <c r="R1511" t="str">
        <f t="shared" si="46"/>
        <v>154866</v>
      </c>
      <c r="S1511" t="str">
        <f t="shared" si="47"/>
        <v>1548</v>
      </c>
      <c r="V1511" t="s">
        <v>34</v>
      </c>
      <c r="Y1511" t="s">
        <v>231</v>
      </c>
      <c r="Z1511">
        <v>962320</v>
      </c>
      <c r="AA1511" t="s">
        <v>41</v>
      </c>
      <c r="AB1511" t="s">
        <v>232</v>
      </c>
      <c r="AG1511" t="str">
        <f>VLOOKUP(F1511,TD_AJUSTE!$A$2:$D$780,3,0)</f>
        <v>CONSULTORIA</v>
      </c>
      <c r="AH1511">
        <f>VLOOKUP(F1511,TD_AJUSTE!$A$2:$D$780,4,0)</f>
        <v>0</v>
      </c>
    </row>
    <row r="1512" spans="1:34" x14ac:dyDescent="0.25">
      <c r="A1512">
        <v>1643</v>
      </c>
      <c r="F1512" t="s">
        <v>3338</v>
      </c>
      <c r="G1512" t="s">
        <v>2676</v>
      </c>
      <c r="H1512" t="s">
        <v>2676</v>
      </c>
      <c r="I1512" t="s">
        <v>32</v>
      </c>
      <c r="L1512" t="s">
        <v>33</v>
      </c>
      <c r="M1512">
        <v>3</v>
      </c>
      <c r="O1512">
        <v>3500</v>
      </c>
      <c r="P1512">
        <v>10500</v>
      </c>
      <c r="Q1512">
        <v>15472791</v>
      </c>
      <c r="R1512" t="str">
        <f t="shared" si="46"/>
        <v>154727</v>
      </c>
      <c r="S1512" t="str">
        <f t="shared" si="47"/>
        <v>1547</v>
      </c>
      <c r="V1512" t="s">
        <v>34</v>
      </c>
      <c r="Y1512" t="s">
        <v>40</v>
      </c>
      <c r="Z1512">
        <v>963075</v>
      </c>
      <c r="AA1512" t="s">
        <v>41</v>
      </c>
      <c r="AB1512" t="s">
        <v>42</v>
      </c>
      <c r="AG1512" t="str">
        <f>VLOOKUP(F1512,TD_AJUSTE!$A$2:$D$780,3,0)</f>
        <v>CONSULTORIA</v>
      </c>
      <c r="AH1512">
        <f>VLOOKUP(F1512,TD_AJUSTE!$A$2:$D$780,4,0)</f>
        <v>0</v>
      </c>
    </row>
    <row r="1513" spans="1:34" x14ac:dyDescent="0.25">
      <c r="A1513">
        <v>1675</v>
      </c>
      <c r="F1513" t="s">
        <v>3338</v>
      </c>
      <c r="G1513" t="s">
        <v>2677</v>
      </c>
      <c r="H1513" t="s">
        <v>2678</v>
      </c>
      <c r="I1513" t="s">
        <v>32</v>
      </c>
      <c r="L1513" t="s">
        <v>33</v>
      </c>
      <c r="M1513">
        <v>8</v>
      </c>
      <c r="O1513">
        <v>3604.75</v>
      </c>
      <c r="P1513">
        <v>28838</v>
      </c>
      <c r="Q1513">
        <v>15508152</v>
      </c>
      <c r="R1513" t="str">
        <f t="shared" si="46"/>
        <v>155081</v>
      </c>
      <c r="S1513" t="str">
        <f t="shared" si="47"/>
        <v>1550</v>
      </c>
      <c r="V1513" t="s">
        <v>34</v>
      </c>
      <c r="Y1513" t="s">
        <v>242</v>
      </c>
      <c r="Z1513">
        <v>963025</v>
      </c>
      <c r="AA1513" t="s">
        <v>243</v>
      </c>
      <c r="AB1513" t="s">
        <v>244</v>
      </c>
      <c r="AG1513" t="str">
        <f>VLOOKUP(F1513,TD_AJUSTE!$A$2:$D$780,3,0)</f>
        <v>CONSULTORIA</v>
      </c>
      <c r="AH1513">
        <f>VLOOKUP(F1513,TD_AJUSTE!$A$2:$D$780,4,0)</f>
        <v>0</v>
      </c>
    </row>
    <row r="1514" spans="1:34" x14ac:dyDescent="0.25">
      <c r="A1514">
        <v>1165</v>
      </c>
      <c r="F1514" t="s">
        <v>3095</v>
      </c>
      <c r="G1514" t="s">
        <v>2679</v>
      </c>
      <c r="H1514" t="s">
        <v>2679</v>
      </c>
      <c r="I1514" t="s">
        <v>32</v>
      </c>
      <c r="L1514" t="s">
        <v>33</v>
      </c>
      <c r="M1514">
        <v>4</v>
      </c>
      <c r="O1514">
        <v>2300</v>
      </c>
      <c r="P1514">
        <v>9200</v>
      </c>
      <c r="Q1514">
        <v>15488896</v>
      </c>
      <c r="R1514" t="str">
        <f t="shared" si="46"/>
        <v>154888</v>
      </c>
      <c r="S1514" t="str">
        <f t="shared" si="47"/>
        <v>1548</v>
      </c>
      <c r="V1514" t="s">
        <v>34</v>
      </c>
      <c r="Y1514" t="s">
        <v>263</v>
      </c>
      <c r="Z1514">
        <v>959227</v>
      </c>
      <c r="AA1514" t="s">
        <v>264</v>
      </c>
      <c r="AB1514" t="s">
        <v>265</v>
      </c>
      <c r="AG1514">
        <f>VLOOKUP(F1514,TD_AJUSTE!$A$2:$D$780,3,0)</f>
        <v>0</v>
      </c>
      <c r="AH1514">
        <f>VLOOKUP(F1514,TD_AJUSTE!$A$2:$D$780,4,0)</f>
        <v>0</v>
      </c>
    </row>
    <row r="1515" spans="1:34" x14ac:dyDescent="0.25">
      <c r="A1515">
        <v>1510</v>
      </c>
      <c r="F1515" t="s">
        <v>3095</v>
      </c>
      <c r="G1515" t="s">
        <v>2679</v>
      </c>
      <c r="H1515" t="s">
        <v>2679</v>
      </c>
      <c r="I1515" t="s">
        <v>32</v>
      </c>
      <c r="L1515" t="s">
        <v>33</v>
      </c>
      <c r="M1515">
        <v>9</v>
      </c>
      <c r="O1515">
        <v>1850</v>
      </c>
      <c r="P1515">
        <v>16650</v>
      </c>
      <c r="Q1515">
        <v>15487061</v>
      </c>
      <c r="R1515" t="str">
        <f t="shared" si="46"/>
        <v>154870</v>
      </c>
      <c r="S1515" t="str">
        <f t="shared" si="47"/>
        <v>1548</v>
      </c>
      <c r="V1515" t="s">
        <v>34</v>
      </c>
      <c r="Y1515" t="s">
        <v>253</v>
      </c>
      <c r="Z1515">
        <v>962756</v>
      </c>
      <c r="AA1515" t="s">
        <v>254</v>
      </c>
      <c r="AB1515" t="s">
        <v>255</v>
      </c>
      <c r="AG1515">
        <f>VLOOKUP(F1515,TD_AJUSTE!$A$2:$D$780,3,0)</f>
        <v>0</v>
      </c>
      <c r="AH1515">
        <f>VLOOKUP(F1515,TD_AJUSTE!$A$2:$D$780,4,0)</f>
        <v>0</v>
      </c>
    </row>
    <row r="1516" spans="1:34" x14ac:dyDescent="0.25">
      <c r="A1516">
        <v>80</v>
      </c>
      <c r="F1516" t="s">
        <v>734</v>
      </c>
      <c r="G1516" t="s">
        <v>2680</v>
      </c>
      <c r="H1516" t="s">
        <v>2681</v>
      </c>
      <c r="I1516" t="s">
        <v>32</v>
      </c>
      <c r="L1516" t="s">
        <v>90</v>
      </c>
      <c r="M1516">
        <v>118</v>
      </c>
      <c r="O1516">
        <v>274</v>
      </c>
      <c r="P1516">
        <v>32332</v>
      </c>
      <c r="Q1516">
        <v>15221231</v>
      </c>
      <c r="R1516" t="str">
        <f t="shared" si="46"/>
        <v>152212</v>
      </c>
      <c r="S1516" t="str">
        <f t="shared" si="47"/>
        <v>1522</v>
      </c>
      <c r="V1516" t="s">
        <v>34</v>
      </c>
      <c r="Y1516" t="s">
        <v>248</v>
      </c>
      <c r="Z1516">
        <v>960286</v>
      </c>
      <c r="AA1516" t="s">
        <v>249</v>
      </c>
      <c r="AB1516" t="s">
        <v>250</v>
      </c>
      <c r="AG1516" t="str">
        <f>VLOOKUP(F1516,TD_AJUSTE!$A$2:$D$780,3,0)</f>
        <v>ARBITRAGEM</v>
      </c>
      <c r="AH1516">
        <f>VLOOKUP(F1516,TD_AJUSTE!$A$2:$D$780,4,0)</f>
        <v>0</v>
      </c>
    </row>
    <row r="1517" spans="1:34" x14ac:dyDescent="0.25">
      <c r="A1517">
        <v>373</v>
      </c>
      <c r="F1517" t="s">
        <v>3623</v>
      </c>
      <c r="G1517" t="s">
        <v>1228</v>
      </c>
      <c r="H1517" t="s">
        <v>1229</v>
      </c>
      <c r="I1517" t="s">
        <v>32</v>
      </c>
      <c r="L1517" t="s">
        <v>33</v>
      </c>
      <c r="M1517">
        <v>12</v>
      </c>
      <c r="O1517">
        <v>2000</v>
      </c>
      <c r="P1517">
        <v>24000</v>
      </c>
      <c r="Q1517">
        <v>15359997</v>
      </c>
      <c r="R1517" t="str">
        <f t="shared" si="46"/>
        <v>153599</v>
      </c>
      <c r="S1517" t="str">
        <f t="shared" si="47"/>
        <v>1535</v>
      </c>
      <c r="V1517" t="s">
        <v>34</v>
      </c>
      <c r="Y1517" t="s">
        <v>235</v>
      </c>
      <c r="Z1517">
        <v>955816</v>
      </c>
      <c r="AA1517" t="s">
        <v>236</v>
      </c>
      <c r="AB1517" t="s">
        <v>237</v>
      </c>
      <c r="AG1517">
        <f>VLOOKUP(F1517,TD_AJUSTE!$A$2:$D$780,3,0)</f>
        <v>0</v>
      </c>
      <c r="AH1517">
        <f>VLOOKUP(F1517,TD_AJUSTE!$A$2:$D$780,4,0)</f>
        <v>0</v>
      </c>
    </row>
    <row r="1518" spans="1:34" x14ac:dyDescent="0.25">
      <c r="A1518">
        <v>446</v>
      </c>
      <c r="F1518" t="s">
        <v>3623</v>
      </c>
      <c r="G1518" t="s">
        <v>1228</v>
      </c>
      <c r="H1518" t="s">
        <v>1229</v>
      </c>
      <c r="I1518" t="s">
        <v>32</v>
      </c>
      <c r="L1518" t="s">
        <v>33</v>
      </c>
      <c r="M1518">
        <v>10</v>
      </c>
      <c r="O1518">
        <v>2000</v>
      </c>
      <c r="P1518">
        <v>20000</v>
      </c>
      <c r="Q1518">
        <v>15420795</v>
      </c>
      <c r="R1518" t="str">
        <f t="shared" si="46"/>
        <v>154207</v>
      </c>
      <c r="S1518" t="str">
        <f t="shared" si="47"/>
        <v>1542</v>
      </c>
      <c r="V1518" t="s">
        <v>34</v>
      </c>
      <c r="Y1518" t="s">
        <v>238</v>
      </c>
      <c r="Z1518">
        <v>955910</v>
      </c>
      <c r="AA1518" t="s">
        <v>236</v>
      </c>
      <c r="AB1518" t="s">
        <v>239</v>
      </c>
      <c r="AG1518">
        <f>VLOOKUP(F1518,TD_AJUSTE!$A$2:$D$780,3,0)</f>
        <v>0</v>
      </c>
      <c r="AH1518">
        <f>VLOOKUP(F1518,TD_AJUSTE!$A$2:$D$780,4,0)</f>
        <v>0</v>
      </c>
    </row>
    <row r="1519" spans="1:34" x14ac:dyDescent="0.25">
      <c r="A1519">
        <v>1691</v>
      </c>
      <c r="F1519" t="s">
        <v>3624</v>
      </c>
      <c r="G1519" t="s">
        <v>2682</v>
      </c>
      <c r="H1519" t="s">
        <v>2683</v>
      </c>
      <c r="I1519" t="s">
        <v>32</v>
      </c>
      <c r="L1519" t="s">
        <v>33</v>
      </c>
      <c r="M1519">
        <v>8</v>
      </c>
      <c r="O1519">
        <v>3590</v>
      </c>
      <c r="P1519">
        <v>28720</v>
      </c>
      <c r="Q1519">
        <v>15508140</v>
      </c>
      <c r="R1519" t="str">
        <f t="shared" si="46"/>
        <v>155081</v>
      </c>
      <c r="S1519" t="str">
        <f t="shared" si="47"/>
        <v>1550</v>
      </c>
      <c r="V1519" t="s">
        <v>34</v>
      </c>
      <c r="Y1519" t="s">
        <v>242</v>
      </c>
      <c r="Z1519">
        <v>963025</v>
      </c>
      <c r="AA1519" t="s">
        <v>243</v>
      </c>
      <c r="AB1519" t="s">
        <v>244</v>
      </c>
      <c r="AG1519">
        <f>VLOOKUP(F1519,TD_AJUSTE!$A$2:$D$780,3,0)</f>
        <v>0</v>
      </c>
      <c r="AH1519">
        <f>VLOOKUP(F1519,TD_AJUSTE!$A$2:$D$780,4,0)</f>
        <v>0</v>
      </c>
    </row>
    <row r="1520" spans="1:34" x14ac:dyDescent="0.25">
      <c r="A1520">
        <v>1680</v>
      </c>
      <c r="F1520" t="s">
        <v>3625</v>
      </c>
      <c r="G1520" t="s">
        <v>2684</v>
      </c>
      <c r="H1520" t="s">
        <v>2685</v>
      </c>
      <c r="I1520" t="s">
        <v>32</v>
      </c>
      <c r="L1520" t="s">
        <v>33</v>
      </c>
      <c r="M1520">
        <v>8</v>
      </c>
      <c r="O1520">
        <v>2900</v>
      </c>
      <c r="P1520">
        <v>23200</v>
      </c>
      <c r="Q1520">
        <v>15508149</v>
      </c>
      <c r="R1520" t="str">
        <f t="shared" si="46"/>
        <v>155081</v>
      </c>
      <c r="S1520" t="str">
        <f t="shared" si="47"/>
        <v>1550</v>
      </c>
      <c r="V1520" t="s">
        <v>34</v>
      </c>
      <c r="Y1520" t="s">
        <v>242</v>
      </c>
      <c r="Z1520">
        <v>963025</v>
      </c>
      <c r="AA1520" t="s">
        <v>243</v>
      </c>
      <c r="AB1520" t="s">
        <v>244</v>
      </c>
      <c r="AG1520">
        <f>VLOOKUP(F1520,TD_AJUSTE!$A$2:$D$780,3,0)</f>
        <v>0</v>
      </c>
      <c r="AH1520">
        <f>VLOOKUP(F1520,TD_AJUSTE!$A$2:$D$780,4,0)</f>
        <v>0</v>
      </c>
    </row>
    <row r="1521" spans="1:34" x14ac:dyDescent="0.25">
      <c r="A1521">
        <v>1522</v>
      </c>
      <c r="F1521" t="s">
        <v>3338</v>
      </c>
      <c r="G1521" t="s">
        <v>2686</v>
      </c>
      <c r="H1521" t="s">
        <v>2686</v>
      </c>
      <c r="I1521" t="s">
        <v>32</v>
      </c>
      <c r="L1521" t="s">
        <v>33</v>
      </c>
      <c r="M1521">
        <v>2</v>
      </c>
      <c r="O1521">
        <v>4599.6000000000004</v>
      </c>
      <c r="P1521">
        <v>9199.2000000000007</v>
      </c>
      <c r="Q1521">
        <v>15487059</v>
      </c>
      <c r="R1521" t="str">
        <f t="shared" si="46"/>
        <v>154870</v>
      </c>
      <c r="S1521" t="str">
        <f t="shared" si="47"/>
        <v>1548</v>
      </c>
      <c r="V1521" t="s">
        <v>34</v>
      </c>
      <c r="Y1521" t="s">
        <v>253</v>
      </c>
      <c r="Z1521">
        <v>962756</v>
      </c>
      <c r="AA1521" t="s">
        <v>254</v>
      </c>
      <c r="AB1521" t="s">
        <v>255</v>
      </c>
      <c r="AG1521" t="str">
        <f>VLOOKUP(F1521,TD_AJUSTE!$A$2:$D$780,3,0)</f>
        <v>CONSULTORIA</v>
      </c>
      <c r="AH1521">
        <f>VLOOKUP(F1521,TD_AJUSTE!$A$2:$D$780,4,0)</f>
        <v>0</v>
      </c>
    </row>
    <row r="1522" spans="1:34" x14ac:dyDescent="0.25">
      <c r="A1522">
        <v>903</v>
      </c>
      <c r="F1522" t="s">
        <v>3234</v>
      </c>
      <c r="G1522" t="s">
        <v>2687</v>
      </c>
      <c r="H1522" t="s">
        <v>2688</v>
      </c>
      <c r="I1522" t="s">
        <v>32</v>
      </c>
      <c r="L1522" t="s">
        <v>33</v>
      </c>
      <c r="M1522">
        <v>912</v>
      </c>
      <c r="O1522">
        <v>33.5</v>
      </c>
      <c r="P1522">
        <v>30552</v>
      </c>
      <c r="Q1522">
        <v>15482181</v>
      </c>
      <c r="R1522" t="str">
        <f t="shared" si="46"/>
        <v>154821</v>
      </c>
      <c r="S1522" t="str">
        <f t="shared" si="47"/>
        <v>1548</v>
      </c>
      <c r="V1522" t="s">
        <v>34</v>
      </c>
      <c r="Y1522" t="s">
        <v>782</v>
      </c>
      <c r="Z1522">
        <v>956226</v>
      </c>
      <c r="AA1522" t="s">
        <v>783</v>
      </c>
      <c r="AB1522" t="s">
        <v>784</v>
      </c>
      <c r="AG1522" t="str">
        <f>VLOOKUP(F1522,TD_AJUSTE!$A$2:$D$780,3,0)</f>
        <v>ALIMENTAÇÃO</v>
      </c>
      <c r="AH1522" t="str">
        <f>VLOOKUP(F1522,TD_AJUSTE!$A$2:$D$780,4,0)</f>
        <v>Alimentação</v>
      </c>
    </row>
    <row r="1523" spans="1:34" x14ac:dyDescent="0.25">
      <c r="A1523">
        <v>911</v>
      </c>
      <c r="F1523" t="s">
        <v>3234</v>
      </c>
      <c r="G1523" t="s">
        <v>2689</v>
      </c>
      <c r="H1523" t="s">
        <v>2690</v>
      </c>
      <c r="I1523" t="s">
        <v>32</v>
      </c>
      <c r="L1523" t="s">
        <v>33</v>
      </c>
      <c r="M1523">
        <v>912</v>
      </c>
      <c r="O1523">
        <v>11.5</v>
      </c>
      <c r="P1523">
        <v>10488</v>
      </c>
      <c r="Q1523">
        <v>15482180</v>
      </c>
      <c r="R1523" t="str">
        <f t="shared" si="46"/>
        <v>154821</v>
      </c>
      <c r="S1523" t="str">
        <f t="shared" si="47"/>
        <v>1548</v>
      </c>
      <c r="V1523" t="s">
        <v>34</v>
      </c>
      <c r="Y1523" t="s">
        <v>782</v>
      </c>
      <c r="Z1523">
        <v>956226</v>
      </c>
      <c r="AA1523" t="s">
        <v>783</v>
      </c>
      <c r="AB1523" t="s">
        <v>784</v>
      </c>
      <c r="AG1523" t="str">
        <f>VLOOKUP(F1523,TD_AJUSTE!$A$2:$D$780,3,0)</f>
        <v>ALIMENTAÇÃO</v>
      </c>
      <c r="AH1523" t="str">
        <f>VLOOKUP(F1523,TD_AJUSTE!$A$2:$D$780,4,0)</f>
        <v>Alimentação</v>
      </c>
    </row>
    <row r="1524" spans="1:34" x14ac:dyDescent="0.25">
      <c r="A1524">
        <v>1523</v>
      </c>
      <c r="F1524" t="s">
        <v>1338</v>
      </c>
      <c r="G1524" t="s">
        <v>2691</v>
      </c>
      <c r="H1524" t="s">
        <v>2691</v>
      </c>
      <c r="I1524" t="s">
        <v>64</v>
      </c>
      <c r="L1524" t="s">
        <v>65</v>
      </c>
      <c r="M1524">
        <v>590</v>
      </c>
      <c r="O1524">
        <v>4.5</v>
      </c>
      <c r="P1524">
        <v>2655</v>
      </c>
      <c r="Q1524">
        <v>15497243</v>
      </c>
      <c r="R1524" t="str">
        <f t="shared" si="46"/>
        <v>154972</v>
      </c>
      <c r="S1524" t="str">
        <f t="shared" si="47"/>
        <v>1549</v>
      </c>
      <c r="V1524" t="s">
        <v>1985</v>
      </c>
      <c r="Y1524" t="s">
        <v>2692</v>
      </c>
      <c r="Z1524">
        <v>963405</v>
      </c>
      <c r="AA1524" t="s">
        <v>2693</v>
      </c>
      <c r="AB1524" t="s">
        <v>2694</v>
      </c>
      <c r="AG1524" t="str">
        <f>VLOOKUP(F1524,TD_AJUSTE!$A$2:$D$780,3,0)</f>
        <v>CONE</v>
      </c>
      <c r="AH1524" t="str">
        <f>VLOOKUP(F1524,TD_AJUSTE!$A$2:$D$780,4,0)</f>
        <v>Material Esportivo</v>
      </c>
    </row>
    <row r="1525" spans="1:34" x14ac:dyDescent="0.25">
      <c r="A1525">
        <v>1524</v>
      </c>
      <c r="F1525" t="s">
        <v>2232</v>
      </c>
      <c r="G1525" t="s">
        <v>2232</v>
      </c>
      <c r="H1525" t="s">
        <v>2232</v>
      </c>
      <c r="I1525" t="s">
        <v>64</v>
      </c>
      <c r="L1525" t="s">
        <v>65</v>
      </c>
      <c r="M1525">
        <v>640</v>
      </c>
      <c r="O1525">
        <v>32</v>
      </c>
      <c r="P1525">
        <v>20480</v>
      </c>
      <c r="Q1525">
        <v>15497285</v>
      </c>
      <c r="R1525" t="str">
        <f t="shared" si="46"/>
        <v>154972</v>
      </c>
      <c r="S1525" t="str">
        <f t="shared" si="47"/>
        <v>1549</v>
      </c>
      <c r="V1525" t="s">
        <v>1985</v>
      </c>
      <c r="Y1525" t="s">
        <v>2692</v>
      </c>
      <c r="Z1525">
        <v>963405</v>
      </c>
      <c r="AA1525" t="s">
        <v>2693</v>
      </c>
      <c r="AB1525" t="s">
        <v>2694</v>
      </c>
      <c r="AG1525">
        <f>VLOOKUP(F1525,TD_AJUSTE!$A$2:$D$780,3,0)</f>
        <v>0</v>
      </c>
      <c r="AH1525">
        <f>VLOOKUP(F1525,TD_AJUSTE!$A$2:$D$780,4,0)</f>
        <v>0</v>
      </c>
    </row>
    <row r="1526" spans="1:34" x14ac:dyDescent="0.25">
      <c r="A1526">
        <v>1525</v>
      </c>
      <c r="F1526" t="s">
        <v>586</v>
      </c>
      <c r="G1526" t="s">
        <v>1522</v>
      </c>
      <c r="H1526" t="s">
        <v>1522</v>
      </c>
      <c r="I1526" t="s">
        <v>32</v>
      </c>
      <c r="L1526" t="s">
        <v>33</v>
      </c>
      <c r="M1526">
        <v>12</v>
      </c>
      <c r="O1526">
        <v>4000</v>
      </c>
      <c r="P1526">
        <v>48000</v>
      </c>
      <c r="Q1526">
        <v>15497077</v>
      </c>
      <c r="R1526" t="str">
        <f t="shared" si="46"/>
        <v>154970</v>
      </c>
      <c r="S1526" t="str">
        <f t="shared" si="47"/>
        <v>1549</v>
      </c>
      <c r="V1526" t="s">
        <v>1985</v>
      </c>
      <c r="Y1526" t="s">
        <v>2692</v>
      </c>
      <c r="Z1526">
        <v>963405</v>
      </c>
      <c r="AA1526" t="s">
        <v>2693</v>
      </c>
      <c r="AB1526" t="s">
        <v>2694</v>
      </c>
      <c r="AG1526" t="str">
        <f>VLOOKUP(F1526,TD_AJUSTE!$A$2:$D$780,3,0)</f>
        <v>ASSESSORIA CONTÁBIL</v>
      </c>
      <c r="AH1526" t="str">
        <f>VLOOKUP(F1526,TD_AJUSTE!$A$2:$D$780,4,0)</f>
        <v>Contábil</v>
      </c>
    </row>
    <row r="1527" spans="1:34" x14ac:dyDescent="0.25">
      <c r="A1527">
        <v>1526</v>
      </c>
      <c r="F1527" t="s">
        <v>3626</v>
      </c>
      <c r="G1527" t="s">
        <v>2695</v>
      </c>
      <c r="H1527" t="s">
        <v>2695</v>
      </c>
      <c r="I1527" t="s">
        <v>32</v>
      </c>
      <c r="L1527" t="s">
        <v>33</v>
      </c>
      <c r="M1527">
        <v>12</v>
      </c>
      <c r="O1527">
        <v>5500</v>
      </c>
      <c r="P1527">
        <v>66000</v>
      </c>
      <c r="Q1527">
        <v>15497076</v>
      </c>
      <c r="R1527" t="str">
        <f t="shared" si="46"/>
        <v>154970</v>
      </c>
      <c r="S1527" t="str">
        <f t="shared" si="47"/>
        <v>1549</v>
      </c>
      <c r="V1527" t="s">
        <v>1985</v>
      </c>
      <c r="Y1527" t="s">
        <v>2692</v>
      </c>
      <c r="Z1527">
        <v>963405</v>
      </c>
      <c r="AA1527" t="s">
        <v>2693</v>
      </c>
      <c r="AB1527" t="s">
        <v>2694</v>
      </c>
      <c r="AG1527">
        <f>VLOOKUP(F1527,TD_AJUSTE!$A$2:$D$780,3,0)</f>
        <v>0</v>
      </c>
      <c r="AH1527">
        <f>VLOOKUP(F1527,TD_AJUSTE!$A$2:$D$780,4,0)</f>
        <v>0</v>
      </c>
    </row>
    <row r="1528" spans="1:34" x14ac:dyDescent="0.25">
      <c r="A1528">
        <v>1527</v>
      </c>
      <c r="F1528" t="s">
        <v>497</v>
      </c>
      <c r="G1528" t="s">
        <v>497</v>
      </c>
      <c r="H1528" t="s">
        <v>497</v>
      </c>
      <c r="I1528" t="s">
        <v>32</v>
      </c>
      <c r="L1528" t="s">
        <v>33</v>
      </c>
      <c r="M1528">
        <v>12</v>
      </c>
      <c r="O1528">
        <v>3000</v>
      </c>
      <c r="P1528">
        <v>36000</v>
      </c>
      <c r="Q1528">
        <v>15497073</v>
      </c>
      <c r="R1528" t="str">
        <f t="shared" si="46"/>
        <v>154970</v>
      </c>
      <c r="S1528" t="str">
        <f t="shared" si="47"/>
        <v>1549</v>
      </c>
      <c r="V1528" t="s">
        <v>1985</v>
      </c>
      <c r="Y1528" t="s">
        <v>2692</v>
      </c>
      <c r="Z1528">
        <v>963405</v>
      </c>
      <c r="AA1528" t="s">
        <v>2693</v>
      </c>
      <c r="AB1528" t="s">
        <v>2694</v>
      </c>
      <c r="AG1528">
        <f>VLOOKUP(F1528,TD_AJUSTE!$A$2:$D$780,3,0)</f>
        <v>0</v>
      </c>
      <c r="AH1528">
        <f>VLOOKUP(F1528,TD_AJUSTE!$A$2:$D$780,4,0)</f>
        <v>0</v>
      </c>
    </row>
    <row r="1529" spans="1:34" x14ac:dyDescent="0.25">
      <c r="A1529">
        <v>1528</v>
      </c>
      <c r="F1529" t="s">
        <v>3627</v>
      </c>
      <c r="G1529" t="s">
        <v>2696</v>
      </c>
      <c r="H1529" t="s">
        <v>2696</v>
      </c>
      <c r="I1529" t="s">
        <v>32</v>
      </c>
      <c r="L1529" t="s">
        <v>33</v>
      </c>
      <c r="M1529">
        <v>11</v>
      </c>
      <c r="O1529">
        <v>12800</v>
      </c>
      <c r="P1529">
        <v>140800</v>
      </c>
      <c r="Q1529">
        <v>15497068</v>
      </c>
      <c r="R1529" t="str">
        <f t="shared" si="46"/>
        <v>154970</v>
      </c>
      <c r="S1529" t="str">
        <f t="shared" si="47"/>
        <v>1549</v>
      </c>
      <c r="V1529" t="s">
        <v>1985</v>
      </c>
      <c r="Y1529" t="s">
        <v>2692</v>
      </c>
      <c r="Z1529">
        <v>963405</v>
      </c>
      <c r="AA1529" t="s">
        <v>2693</v>
      </c>
      <c r="AB1529" t="s">
        <v>2694</v>
      </c>
      <c r="AG1529">
        <f>VLOOKUP(F1529,TD_AJUSTE!$A$2:$D$780,3,0)</f>
        <v>0</v>
      </c>
      <c r="AH1529">
        <f>VLOOKUP(F1529,TD_AJUSTE!$A$2:$D$780,4,0)</f>
        <v>0</v>
      </c>
    </row>
    <row r="1530" spans="1:34" x14ac:dyDescent="0.25">
      <c r="A1530">
        <v>1529</v>
      </c>
      <c r="F1530" t="s">
        <v>3628</v>
      </c>
      <c r="G1530" t="s">
        <v>2697</v>
      </c>
      <c r="H1530" t="s">
        <v>2697</v>
      </c>
      <c r="I1530" t="s">
        <v>32</v>
      </c>
      <c r="L1530" t="s">
        <v>33</v>
      </c>
      <c r="M1530">
        <v>11</v>
      </c>
      <c r="O1530">
        <v>12800</v>
      </c>
      <c r="P1530">
        <v>140800</v>
      </c>
      <c r="Q1530">
        <v>15497067</v>
      </c>
      <c r="R1530" t="str">
        <f t="shared" si="46"/>
        <v>154970</v>
      </c>
      <c r="S1530" t="str">
        <f t="shared" si="47"/>
        <v>1549</v>
      </c>
      <c r="V1530" t="s">
        <v>1985</v>
      </c>
      <c r="Y1530" t="s">
        <v>2692</v>
      </c>
      <c r="Z1530">
        <v>963405</v>
      </c>
      <c r="AA1530" t="s">
        <v>2693</v>
      </c>
      <c r="AB1530" t="s">
        <v>2694</v>
      </c>
      <c r="AG1530">
        <f>VLOOKUP(F1530,TD_AJUSTE!$A$2:$D$780,3,0)</f>
        <v>0</v>
      </c>
      <c r="AH1530">
        <f>VLOOKUP(F1530,TD_AJUSTE!$A$2:$D$780,4,0)</f>
        <v>0</v>
      </c>
    </row>
    <row r="1531" spans="1:34" x14ac:dyDescent="0.25">
      <c r="A1531">
        <v>1530</v>
      </c>
      <c r="F1531" t="s">
        <v>1413</v>
      </c>
      <c r="G1531" t="s">
        <v>651</v>
      </c>
      <c r="H1531" t="s">
        <v>651</v>
      </c>
      <c r="I1531" t="s">
        <v>64</v>
      </c>
      <c r="L1531" t="s">
        <v>65</v>
      </c>
      <c r="M1531">
        <v>88</v>
      </c>
      <c r="O1531">
        <v>14.62</v>
      </c>
      <c r="P1531">
        <v>1286.56</v>
      </c>
      <c r="Q1531">
        <v>15497241</v>
      </c>
      <c r="R1531" t="str">
        <f t="shared" si="46"/>
        <v>154972</v>
      </c>
      <c r="S1531" t="str">
        <f t="shared" si="47"/>
        <v>1549</v>
      </c>
      <c r="V1531" t="s">
        <v>1985</v>
      </c>
      <c r="Y1531" t="s">
        <v>2692</v>
      </c>
      <c r="Z1531">
        <v>963405</v>
      </c>
      <c r="AA1531" t="s">
        <v>2693</v>
      </c>
      <c r="AB1531" t="s">
        <v>2694</v>
      </c>
      <c r="AG1531" t="str">
        <f>VLOOKUP(F1531,TD_AJUSTE!$A$2:$D$780,3,0)</f>
        <v>APITO</v>
      </c>
      <c r="AH1531" t="str">
        <f>VLOOKUP(F1531,TD_AJUSTE!$A$2:$D$780,4,0)</f>
        <v>MATERIAL ESPORTIVO</v>
      </c>
    </row>
    <row r="1532" spans="1:34" x14ac:dyDescent="0.25">
      <c r="A1532">
        <v>1531</v>
      </c>
      <c r="F1532" t="s">
        <v>3629</v>
      </c>
      <c r="G1532" t="s">
        <v>2698</v>
      </c>
      <c r="H1532" t="s">
        <v>2698</v>
      </c>
      <c r="I1532" t="s">
        <v>32</v>
      </c>
      <c r="L1532" t="s">
        <v>33</v>
      </c>
      <c r="M1532">
        <v>11</v>
      </c>
      <c r="O1532">
        <v>12800</v>
      </c>
      <c r="P1532">
        <v>140800</v>
      </c>
      <c r="Q1532">
        <v>15497066</v>
      </c>
      <c r="R1532" t="str">
        <f t="shared" si="46"/>
        <v>154970</v>
      </c>
      <c r="S1532" t="str">
        <f t="shared" si="47"/>
        <v>1549</v>
      </c>
      <c r="V1532" t="s">
        <v>1985</v>
      </c>
      <c r="Y1532" t="s">
        <v>2692</v>
      </c>
      <c r="Z1532">
        <v>963405</v>
      </c>
      <c r="AA1532" t="s">
        <v>2693</v>
      </c>
      <c r="AB1532" t="s">
        <v>2694</v>
      </c>
      <c r="AG1532">
        <f>VLOOKUP(F1532,TD_AJUSTE!$A$2:$D$780,3,0)</f>
        <v>0</v>
      </c>
      <c r="AH1532">
        <f>VLOOKUP(F1532,TD_AJUSTE!$A$2:$D$780,4,0)</f>
        <v>0</v>
      </c>
    </row>
    <row r="1533" spans="1:34" x14ac:dyDescent="0.25">
      <c r="A1533">
        <v>1532</v>
      </c>
      <c r="F1533" t="s">
        <v>2699</v>
      </c>
      <c r="G1533" t="s">
        <v>2699</v>
      </c>
      <c r="H1533" t="s">
        <v>2699</v>
      </c>
      <c r="I1533" t="s">
        <v>32</v>
      </c>
      <c r="L1533" t="s">
        <v>33</v>
      </c>
      <c r="M1533">
        <v>12</v>
      </c>
      <c r="O1533">
        <v>2300</v>
      </c>
      <c r="P1533">
        <v>27600</v>
      </c>
      <c r="Q1533">
        <v>15497075</v>
      </c>
      <c r="R1533" t="str">
        <f t="shared" si="46"/>
        <v>154970</v>
      </c>
      <c r="S1533" t="str">
        <f t="shared" si="47"/>
        <v>1549</v>
      </c>
      <c r="V1533" t="s">
        <v>1985</v>
      </c>
      <c r="Y1533" t="s">
        <v>2692</v>
      </c>
      <c r="Z1533">
        <v>963405</v>
      </c>
      <c r="AA1533" t="s">
        <v>2693</v>
      </c>
      <c r="AB1533" t="s">
        <v>2694</v>
      </c>
      <c r="AG1533">
        <f>VLOOKUP(F1533,TD_AJUSTE!$A$2:$D$780,3,0)</f>
        <v>0</v>
      </c>
      <c r="AH1533">
        <f>VLOOKUP(F1533,TD_AJUSTE!$A$2:$D$780,4,0)</f>
        <v>0</v>
      </c>
    </row>
    <row r="1534" spans="1:34" x14ac:dyDescent="0.25">
      <c r="A1534">
        <v>1533</v>
      </c>
      <c r="F1534" t="s">
        <v>2700</v>
      </c>
      <c r="G1534" t="s">
        <v>2700</v>
      </c>
      <c r="H1534" t="s">
        <v>2700</v>
      </c>
      <c r="I1534" t="s">
        <v>64</v>
      </c>
      <c r="L1534" t="s">
        <v>65</v>
      </c>
      <c r="M1534">
        <v>320</v>
      </c>
      <c r="O1534">
        <v>97.42</v>
      </c>
      <c r="P1534">
        <v>31174.400000000001</v>
      </c>
      <c r="Q1534">
        <v>15497242</v>
      </c>
      <c r="R1534" t="str">
        <f t="shared" si="46"/>
        <v>154972</v>
      </c>
      <c r="S1534" t="str">
        <f t="shared" si="47"/>
        <v>1549</v>
      </c>
      <c r="V1534" t="s">
        <v>1985</v>
      </c>
      <c r="Y1534" t="s">
        <v>2692</v>
      </c>
      <c r="Z1534">
        <v>963405</v>
      </c>
      <c r="AA1534" t="s">
        <v>2693</v>
      </c>
      <c r="AB1534" t="s">
        <v>2694</v>
      </c>
      <c r="AG1534">
        <f>VLOOKUP(F1534,TD_AJUSTE!$A$2:$D$780,3,0)</f>
        <v>0</v>
      </c>
      <c r="AH1534">
        <f>VLOOKUP(F1534,TD_AJUSTE!$A$2:$D$780,4,0)</f>
        <v>0</v>
      </c>
    </row>
    <row r="1535" spans="1:34" x14ac:dyDescent="0.25">
      <c r="A1535">
        <v>1534</v>
      </c>
      <c r="F1535" t="s">
        <v>1429</v>
      </c>
      <c r="G1535" t="s">
        <v>1429</v>
      </c>
      <c r="H1535" t="s">
        <v>1429</v>
      </c>
      <c r="I1535" t="s">
        <v>32</v>
      </c>
      <c r="L1535" t="s">
        <v>33</v>
      </c>
      <c r="M1535">
        <v>11</v>
      </c>
      <c r="O1535">
        <v>69600</v>
      </c>
      <c r="P1535">
        <v>765600</v>
      </c>
      <c r="Q1535">
        <v>15497071</v>
      </c>
      <c r="R1535" t="str">
        <f t="shared" si="46"/>
        <v>154970</v>
      </c>
      <c r="S1535" t="str">
        <f t="shared" si="47"/>
        <v>1549</v>
      </c>
      <c r="V1535" t="s">
        <v>1985</v>
      </c>
      <c r="Y1535" t="s">
        <v>2692</v>
      </c>
      <c r="Z1535">
        <v>963405</v>
      </c>
      <c r="AA1535" t="s">
        <v>2693</v>
      </c>
      <c r="AB1535" t="s">
        <v>2694</v>
      </c>
      <c r="AG1535" t="str">
        <f>VLOOKUP(F1535,TD_AJUSTE!$A$2:$D$780,3,0)</f>
        <v>MONITOR</v>
      </c>
      <c r="AH1535" t="str">
        <f>VLOOKUP(F1535,TD_AJUSTE!$A$2:$D$780,4,0)</f>
        <v>Recursos Humanos</v>
      </c>
    </row>
    <row r="1536" spans="1:34" x14ac:dyDescent="0.25">
      <c r="A1536">
        <v>1535</v>
      </c>
      <c r="F1536" t="s">
        <v>3605</v>
      </c>
      <c r="G1536" t="s">
        <v>2701</v>
      </c>
      <c r="H1536" t="s">
        <v>2701</v>
      </c>
      <c r="I1536" t="s">
        <v>64</v>
      </c>
      <c r="L1536" t="s">
        <v>65</v>
      </c>
      <c r="M1536">
        <v>48</v>
      </c>
      <c r="O1536">
        <v>41.9</v>
      </c>
      <c r="P1536">
        <v>2011.2</v>
      </c>
      <c r="Q1536">
        <v>15497313</v>
      </c>
      <c r="R1536" t="str">
        <f t="shared" si="46"/>
        <v>154973</v>
      </c>
      <c r="S1536" t="str">
        <f t="shared" si="47"/>
        <v>1549</v>
      </c>
      <c r="V1536" t="s">
        <v>1985</v>
      </c>
      <c r="Y1536" t="s">
        <v>2692</v>
      </c>
      <c r="Z1536">
        <v>963405</v>
      </c>
      <c r="AA1536" t="s">
        <v>2693</v>
      </c>
      <c r="AB1536" t="s">
        <v>2694</v>
      </c>
      <c r="AG1536">
        <f>VLOOKUP(F1536,TD_AJUSTE!$A$2:$D$780,3,0)</f>
        <v>0</v>
      </c>
      <c r="AH1536">
        <f>VLOOKUP(F1536,TD_AJUSTE!$A$2:$D$780,4,0)</f>
        <v>0</v>
      </c>
    </row>
    <row r="1537" spans="1:34" x14ac:dyDescent="0.25">
      <c r="A1537">
        <v>1536</v>
      </c>
      <c r="F1537" t="s">
        <v>3630</v>
      </c>
      <c r="G1537" t="s">
        <v>2702</v>
      </c>
      <c r="H1537" t="s">
        <v>2702</v>
      </c>
      <c r="I1537" t="s">
        <v>32</v>
      </c>
      <c r="L1537" t="s">
        <v>33</v>
      </c>
      <c r="M1537">
        <v>11</v>
      </c>
      <c r="O1537">
        <v>12800</v>
      </c>
      <c r="P1537">
        <v>140800</v>
      </c>
      <c r="Q1537">
        <v>15497069</v>
      </c>
      <c r="R1537" t="str">
        <f t="shared" si="46"/>
        <v>154970</v>
      </c>
      <c r="S1537" t="str">
        <f t="shared" si="47"/>
        <v>1549</v>
      </c>
      <c r="V1537" t="s">
        <v>1985</v>
      </c>
      <c r="Y1537" t="s">
        <v>2692</v>
      </c>
      <c r="Z1537">
        <v>963405</v>
      </c>
      <c r="AA1537" t="s">
        <v>2693</v>
      </c>
      <c r="AB1537" t="s">
        <v>2694</v>
      </c>
      <c r="AG1537">
        <f>VLOOKUP(F1537,TD_AJUSTE!$A$2:$D$780,3,0)</f>
        <v>0</v>
      </c>
      <c r="AH1537">
        <f>VLOOKUP(F1537,TD_AJUSTE!$A$2:$D$780,4,0)</f>
        <v>0</v>
      </c>
    </row>
    <row r="1538" spans="1:34" x14ac:dyDescent="0.25">
      <c r="A1538">
        <v>1537</v>
      </c>
      <c r="F1538" t="s">
        <v>3631</v>
      </c>
      <c r="G1538" t="s">
        <v>2703</v>
      </c>
      <c r="H1538" t="s">
        <v>2703</v>
      </c>
      <c r="I1538" t="s">
        <v>64</v>
      </c>
      <c r="L1538" t="s">
        <v>65</v>
      </c>
      <c r="M1538">
        <v>16</v>
      </c>
      <c r="O1538">
        <v>476</v>
      </c>
      <c r="P1538">
        <v>7616</v>
      </c>
      <c r="Q1538">
        <v>15497264</v>
      </c>
      <c r="R1538" t="str">
        <f t="shared" ref="R1538:R1601" si="48">LEFT(Q1538,6)</f>
        <v>154972</v>
      </c>
      <c r="S1538" t="str">
        <f t="shared" ref="S1538:S1601" si="49">LEFT(Q1538,4)</f>
        <v>1549</v>
      </c>
      <c r="V1538" t="s">
        <v>1985</v>
      </c>
      <c r="Y1538" t="s">
        <v>2692</v>
      </c>
      <c r="Z1538">
        <v>963405</v>
      </c>
      <c r="AA1538" t="s">
        <v>2693</v>
      </c>
      <c r="AB1538" t="s">
        <v>2694</v>
      </c>
      <c r="AG1538">
        <f>VLOOKUP(F1538,TD_AJUSTE!$A$2:$D$780,3,0)</f>
        <v>0</v>
      </c>
      <c r="AH1538">
        <f>VLOOKUP(F1538,TD_AJUSTE!$A$2:$D$780,4,0)</f>
        <v>0</v>
      </c>
    </row>
    <row r="1539" spans="1:34" x14ac:dyDescent="0.25">
      <c r="A1539">
        <v>1538</v>
      </c>
      <c r="F1539" t="s">
        <v>100</v>
      </c>
      <c r="G1539" t="s">
        <v>2704</v>
      </c>
      <c r="H1539" t="s">
        <v>2704</v>
      </c>
      <c r="I1539" t="s">
        <v>64</v>
      </c>
      <c r="L1539" t="s">
        <v>65</v>
      </c>
      <c r="M1539">
        <v>2200</v>
      </c>
      <c r="O1539">
        <v>21</v>
      </c>
      <c r="P1539">
        <v>46200</v>
      </c>
      <c r="Q1539">
        <v>15497302</v>
      </c>
      <c r="R1539" t="str">
        <f t="shared" si="48"/>
        <v>154973</v>
      </c>
      <c r="S1539" t="str">
        <f t="shared" si="49"/>
        <v>1549</v>
      </c>
      <c r="V1539" t="s">
        <v>1985</v>
      </c>
      <c r="Y1539" t="s">
        <v>2692</v>
      </c>
      <c r="Z1539">
        <v>963405</v>
      </c>
      <c r="AA1539" t="s">
        <v>2693</v>
      </c>
      <c r="AB1539" t="s">
        <v>2694</v>
      </c>
      <c r="AG1539" t="str">
        <f>VLOOKUP(F1539,TD_AJUSTE!$A$2:$D$780,3,0)</f>
        <v>SQUEEZE</v>
      </c>
      <c r="AH1539" t="str">
        <f>VLOOKUP(F1539,TD_AJUSTE!$A$2:$D$780,4,0)</f>
        <v>Material Físico</v>
      </c>
    </row>
    <row r="1540" spans="1:34" x14ac:dyDescent="0.25">
      <c r="A1540">
        <v>1539</v>
      </c>
      <c r="F1540" t="s">
        <v>2705</v>
      </c>
      <c r="G1540" t="s">
        <v>2705</v>
      </c>
      <c r="H1540" t="s">
        <v>2705</v>
      </c>
      <c r="I1540" t="s">
        <v>64</v>
      </c>
      <c r="L1540" t="s">
        <v>65</v>
      </c>
      <c r="M1540">
        <v>800</v>
      </c>
      <c r="O1540">
        <v>37</v>
      </c>
      <c r="P1540">
        <v>29600</v>
      </c>
      <c r="Q1540">
        <v>15497281</v>
      </c>
      <c r="R1540" t="str">
        <f t="shared" si="48"/>
        <v>154972</v>
      </c>
      <c r="S1540" t="str">
        <f t="shared" si="49"/>
        <v>1549</v>
      </c>
      <c r="V1540" t="s">
        <v>1985</v>
      </c>
      <c r="Y1540" t="s">
        <v>2692</v>
      </c>
      <c r="Z1540">
        <v>963405</v>
      </c>
      <c r="AA1540" t="s">
        <v>2693</v>
      </c>
      <c r="AB1540" t="s">
        <v>2694</v>
      </c>
      <c r="AG1540" t="str">
        <f>VLOOKUP(F1540,TD_AJUSTE!$A$2:$D$780,3,0)</f>
        <v>CORDA DE PULAR</v>
      </c>
      <c r="AH1540" t="str">
        <f>VLOOKUP(F1540,TD_AJUSTE!$A$2:$D$780,4,0)</f>
        <v>MATERIAL ESPORTIVO</v>
      </c>
    </row>
    <row r="1541" spans="1:34" x14ac:dyDescent="0.25">
      <c r="A1541">
        <v>1540</v>
      </c>
      <c r="F1541" t="s">
        <v>934</v>
      </c>
      <c r="G1541" t="s">
        <v>934</v>
      </c>
      <c r="H1541" t="s">
        <v>934</v>
      </c>
      <c r="I1541" t="s">
        <v>64</v>
      </c>
      <c r="L1541" t="s">
        <v>68</v>
      </c>
      <c r="M1541">
        <v>341</v>
      </c>
      <c r="O1541">
        <v>89.9</v>
      </c>
      <c r="P1541">
        <v>30655.9</v>
      </c>
      <c r="Q1541">
        <v>15497462</v>
      </c>
      <c r="R1541" t="str">
        <f t="shared" si="48"/>
        <v>154974</v>
      </c>
      <c r="S1541" t="str">
        <f t="shared" si="49"/>
        <v>1549</v>
      </c>
      <c r="V1541" t="s">
        <v>1985</v>
      </c>
      <c r="Y1541" t="s">
        <v>2692</v>
      </c>
      <c r="Z1541">
        <v>963405</v>
      </c>
      <c r="AA1541" t="s">
        <v>2693</v>
      </c>
      <c r="AB1541" t="s">
        <v>2694</v>
      </c>
      <c r="AG1541">
        <f>VLOOKUP(F1541,TD_AJUSTE!$A$2:$D$780,3,0)</f>
        <v>0</v>
      </c>
      <c r="AH1541">
        <f>VLOOKUP(F1541,TD_AJUSTE!$A$2:$D$780,4,0)</f>
        <v>0</v>
      </c>
    </row>
    <row r="1542" spans="1:34" x14ac:dyDescent="0.25">
      <c r="A1542">
        <v>1541</v>
      </c>
      <c r="F1542" t="s">
        <v>3632</v>
      </c>
      <c r="G1542" t="s">
        <v>2706</v>
      </c>
      <c r="H1542" t="s">
        <v>2706</v>
      </c>
      <c r="I1542" t="s">
        <v>64</v>
      </c>
      <c r="L1542" t="s">
        <v>65</v>
      </c>
      <c r="M1542">
        <v>160</v>
      </c>
      <c r="O1542">
        <v>38</v>
      </c>
      <c r="P1542">
        <v>6080</v>
      </c>
      <c r="Q1542">
        <v>15497297</v>
      </c>
      <c r="R1542" t="str">
        <f t="shared" si="48"/>
        <v>154972</v>
      </c>
      <c r="S1542" t="str">
        <f t="shared" si="49"/>
        <v>1549</v>
      </c>
      <c r="V1542" t="s">
        <v>1985</v>
      </c>
      <c r="Y1542" t="s">
        <v>2692</v>
      </c>
      <c r="Z1542">
        <v>963405</v>
      </c>
      <c r="AA1542" t="s">
        <v>2693</v>
      </c>
      <c r="AB1542" t="s">
        <v>2694</v>
      </c>
      <c r="AG1542">
        <f>VLOOKUP(F1542,TD_AJUSTE!$A$2:$D$780,3,0)</f>
        <v>0</v>
      </c>
      <c r="AH1542">
        <f>VLOOKUP(F1542,TD_AJUSTE!$A$2:$D$780,4,0)</f>
        <v>0</v>
      </c>
    </row>
    <row r="1543" spans="1:34" x14ac:dyDescent="0.25">
      <c r="A1543">
        <v>1542</v>
      </c>
      <c r="F1543" t="s">
        <v>2338</v>
      </c>
      <c r="G1543" t="s">
        <v>2338</v>
      </c>
      <c r="H1543" t="s">
        <v>2338</v>
      </c>
      <c r="I1543" t="s">
        <v>64</v>
      </c>
      <c r="L1543" t="s">
        <v>65</v>
      </c>
      <c r="M1543">
        <v>320</v>
      </c>
      <c r="O1543">
        <v>189</v>
      </c>
      <c r="P1543">
        <v>60480</v>
      </c>
      <c r="Q1543">
        <v>15497284</v>
      </c>
      <c r="R1543" t="str">
        <f t="shared" si="48"/>
        <v>154972</v>
      </c>
      <c r="S1543" t="str">
        <f t="shared" si="49"/>
        <v>1549</v>
      </c>
      <c r="V1543" t="s">
        <v>1985</v>
      </c>
      <c r="Y1543" t="s">
        <v>2692</v>
      </c>
      <c r="Z1543">
        <v>963405</v>
      </c>
      <c r="AA1543" t="s">
        <v>2693</v>
      </c>
      <c r="AB1543" t="s">
        <v>2694</v>
      </c>
      <c r="AG1543">
        <f>VLOOKUP(F1543,TD_AJUSTE!$A$2:$D$780,3,0)</f>
        <v>0</v>
      </c>
      <c r="AH1543">
        <f>VLOOKUP(F1543,TD_AJUSTE!$A$2:$D$780,4,0)</f>
        <v>0</v>
      </c>
    </row>
    <row r="1544" spans="1:34" x14ac:dyDescent="0.25">
      <c r="A1544">
        <v>1543</v>
      </c>
      <c r="F1544" t="s">
        <v>637</v>
      </c>
      <c r="G1544" t="s">
        <v>2707</v>
      </c>
      <c r="H1544" t="s">
        <v>2707</v>
      </c>
      <c r="I1544" t="s">
        <v>64</v>
      </c>
      <c r="L1544" t="s">
        <v>65</v>
      </c>
      <c r="M1544">
        <v>40</v>
      </c>
      <c r="O1544">
        <v>42.64</v>
      </c>
      <c r="P1544">
        <v>1705.6</v>
      </c>
      <c r="Q1544">
        <v>15497265</v>
      </c>
      <c r="R1544" t="str">
        <f t="shared" si="48"/>
        <v>154972</v>
      </c>
      <c r="S1544" t="str">
        <f t="shared" si="49"/>
        <v>1549</v>
      </c>
      <c r="V1544" t="s">
        <v>1985</v>
      </c>
      <c r="Y1544" t="s">
        <v>2692</v>
      </c>
      <c r="Z1544">
        <v>963405</v>
      </c>
      <c r="AA1544" t="s">
        <v>2693</v>
      </c>
      <c r="AB1544" t="s">
        <v>2694</v>
      </c>
      <c r="AG1544" t="str">
        <f>VLOOKUP(F1544,TD_AJUSTE!$A$2:$D$780,3,0)</f>
        <v>BOMBA DE AR</v>
      </c>
      <c r="AH1544" t="str">
        <f>VLOOKUP(F1544,TD_AJUSTE!$A$2:$D$780,4,0)</f>
        <v>Material Esportivo</v>
      </c>
    </row>
    <row r="1545" spans="1:34" x14ac:dyDescent="0.25">
      <c r="A1545">
        <v>1544</v>
      </c>
      <c r="F1545" t="s">
        <v>1306</v>
      </c>
      <c r="G1545" t="s">
        <v>2708</v>
      </c>
      <c r="H1545" t="s">
        <v>2708</v>
      </c>
      <c r="I1545" t="s">
        <v>64</v>
      </c>
      <c r="L1545" t="s">
        <v>65</v>
      </c>
      <c r="M1545">
        <v>165</v>
      </c>
      <c r="O1545">
        <v>116.1</v>
      </c>
      <c r="P1545">
        <v>19156.5</v>
      </c>
      <c r="Q1545">
        <v>15497295</v>
      </c>
      <c r="R1545" t="str">
        <f t="shared" si="48"/>
        <v>154972</v>
      </c>
      <c r="S1545" t="str">
        <f t="shared" si="49"/>
        <v>1549</v>
      </c>
      <c r="V1545" t="s">
        <v>1985</v>
      </c>
      <c r="Y1545" t="s">
        <v>2692</v>
      </c>
      <c r="Z1545">
        <v>963405</v>
      </c>
      <c r="AA1545" t="s">
        <v>2693</v>
      </c>
      <c r="AB1545" t="s">
        <v>2694</v>
      </c>
      <c r="AG1545" t="str">
        <f>VLOOKUP(F1545,TD_AJUSTE!$A$2:$D$780,3,0)</f>
        <v>TATAME</v>
      </c>
      <c r="AH1545" t="str">
        <f>VLOOKUP(F1545,TD_AJUSTE!$A$2:$D$780,4,0)</f>
        <v>Material Esportivo</v>
      </c>
    </row>
    <row r="1546" spans="1:34" x14ac:dyDescent="0.25">
      <c r="A1546">
        <v>1545</v>
      </c>
      <c r="F1546" t="s">
        <v>2709</v>
      </c>
      <c r="G1546" t="s">
        <v>2709</v>
      </c>
      <c r="H1546" t="s">
        <v>2709</v>
      </c>
      <c r="I1546" t="s">
        <v>64</v>
      </c>
      <c r="L1546" t="s">
        <v>65</v>
      </c>
      <c r="M1546">
        <v>400</v>
      </c>
      <c r="O1546">
        <v>149</v>
      </c>
      <c r="P1546">
        <v>59600</v>
      </c>
      <c r="Q1546">
        <v>15497282</v>
      </c>
      <c r="R1546" t="str">
        <f t="shared" si="48"/>
        <v>154972</v>
      </c>
      <c r="S1546" t="str">
        <f t="shared" si="49"/>
        <v>1549</v>
      </c>
      <c r="V1546" t="s">
        <v>1985</v>
      </c>
      <c r="Y1546" t="s">
        <v>2692</v>
      </c>
      <c r="Z1546">
        <v>963405</v>
      </c>
      <c r="AA1546" t="s">
        <v>2693</v>
      </c>
      <c r="AB1546" t="s">
        <v>2694</v>
      </c>
      <c r="AG1546">
        <f>VLOOKUP(F1546,TD_AJUSTE!$A$2:$D$780,3,0)</f>
        <v>0</v>
      </c>
      <c r="AH1546">
        <f>VLOOKUP(F1546,TD_AJUSTE!$A$2:$D$780,4,0)</f>
        <v>0</v>
      </c>
    </row>
    <row r="1547" spans="1:34" x14ac:dyDescent="0.25">
      <c r="A1547">
        <v>1546</v>
      </c>
      <c r="F1547" t="s">
        <v>1018</v>
      </c>
      <c r="G1547" t="s">
        <v>1018</v>
      </c>
      <c r="H1547" t="s">
        <v>1018</v>
      </c>
      <c r="I1547" t="s">
        <v>64</v>
      </c>
      <c r="L1547" t="s">
        <v>68</v>
      </c>
      <c r="M1547">
        <v>650</v>
      </c>
      <c r="O1547">
        <v>320.5</v>
      </c>
      <c r="P1547">
        <v>208325</v>
      </c>
      <c r="Q1547">
        <v>15497374</v>
      </c>
      <c r="R1547" t="str">
        <f t="shared" si="48"/>
        <v>154973</v>
      </c>
      <c r="S1547" t="str">
        <f t="shared" si="49"/>
        <v>1549</v>
      </c>
      <c r="V1547" t="s">
        <v>1985</v>
      </c>
      <c r="Y1547" t="s">
        <v>2692</v>
      </c>
      <c r="Z1547">
        <v>963405</v>
      </c>
      <c r="AA1547" t="s">
        <v>2693</v>
      </c>
      <c r="AB1547" t="s">
        <v>2694</v>
      </c>
      <c r="AG1547">
        <f>VLOOKUP(F1547,TD_AJUSTE!$A$2:$D$780,3,0)</f>
        <v>0</v>
      </c>
      <c r="AH1547">
        <f>VLOOKUP(F1547,TD_AJUSTE!$A$2:$D$780,4,0)</f>
        <v>0</v>
      </c>
    </row>
    <row r="1548" spans="1:34" x14ac:dyDescent="0.25">
      <c r="A1548">
        <v>1547</v>
      </c>
      <c r="F1548" t="s">
        <v>2224</v>
      </c>
      <c r="G1548" t="s">
        <v>2224</v>
      </c>
      <c r="H1548" t="s">
        <v>2224</v>
      </c>
      <c r="I1548" t="s">
        <v>64</v>
      </c>
      <c r="L1548" t="s">
        <v>65</v>
      </c>
      <c r="M1548">
        <v>480</v>
      </c>
      <c r="O1548">
        <v>90</v>
      </c>
      <c r="P1548">
        <v>43200</v>
      </c>
      <c r="Q1548">
        <v>15497252</v>
      </c>
      <c r="R1548" t="str">
        <f t="shared" si="48"/>
        <v>154972</v>
      </c>
      <c r="S1548" t="str">
        <f t="shared" si="49"/>
        <v>1549</v>
      </c>
      <c r="V1548" t="s">
        <v>1985</v>
      </c>
      <c r="Y1548" t="s">
        <v>2692</v>
      </c>
      <c r="Z1548">
        <v>963405</v>
      </c>
      <c r="AA1548" t="s">
        <v>2693</v>
      </c>
      <c r="AB1548" t="s">
        <v>2694</v>
      </c>
      <c r="AG1548">
        <f>VLOOKUP(F1548,TD_AJUSTE!$A$2:$D$780,3,0)</f>
        <v>0</v>
      </c>
      <c r="AH1548">
        <f>VLOOKUP(F1548,TD_AJUSTE!$A$2:$D$780,4,0)</f>
        <v>0</v>
      </c>
    </row>
    <row r="1549" spans="1:34" x14ac:dyDescent="0.25">
      <c r="A1549">
        <v>1548</v>
      </c>
      <c r="F1549" t="s">
        <v>2710</v>
      </c>
      <c r="G1549" t="s">
        <v>2710</v>
      </c>
      <c r="H1549" t="s">
        <v>2710</v>
      </c>
      <c r="I1549" t="s">
        <v>64</v>
      </c>
      <c r="L1549" t="s">
        <v>68</v>
      </c>
      <c r="M1549">
        <v>350</v>
      </c>
      <c r="O1549">
        <v>75</v>
      </c>
      <c r="P1549">
        <v>26250</v>
      </c>
      <c r="Q1549">
        <v>15497366</v>
      </c>
      <c r="R1549" t="str">
        <f t="shared" si="48"/>
        <v>154973</v>
      </c>
      <c r="S1549" t="str">
        <f t="shared" si="49"/>
        <v>1549</v>
      </c>
      <c r="V1549" t="s">
        <v>1985</v>
      </c>
      <c r="Y1549" t="s">
        <v>2692</v>
      </c>
      <c r="Z1549">
        <v>963405</v>
      </c>
      <c r="AA1549" t="s">
        <v>2693</v>
      </c>
      <c r="AB1549" t="s">
        <v>2694</v>
      </c>
      <c r="AG1549">
        <f>VLOOKUP(F1549,TD_AJUSTE!$A$2:$D$780,3,0)</f>
        <v>0</v>
      </c>
      <c r="AH1549">
        <f>VLOOKUP(F1549,TD_AJUSTE!$A$2:$D$780,4,0)</f>
        <v>0</v>
      </c>
    </row>
    <row r="1550" spans="1:34" x14ac:dyDescent="0.25">
      <c r="A1550">
        <v>1549</v>
      </c>
      <c r="F1550" t="s">
        <v>3289</v>
      </c>
      <c r="G1550" t="s">
        <v>2711</v>
      </c>
      <c r="H1550" t="s">
        <v>2711</v>
      </c>
      <c r="I1550" t="s">
        <v>64</v>
      </c>
      <c r="L1550" t="s">
        <v>65</v>
      </c>
      <c r="M1550">
        <v>400</v>
      </c>
      <c r="O1550">
        <v>64</v>
      </c>
      <c r="P1550">
        <v>25600</v>
      </c>
      <c r="Q1550">
        <v>15497249</v>
      </c>
      <c r="R1550" t="str">
        <f t="shared" si="48"/>
        <v>154972</v>
      </c>
      <c r="S1550" t="str">
        <f t="shared" si="49"/>
        <v>1549</v>
      </c>
      <c r="V1550" t="s">
        <v>1985</v>
      </c>
      <c r="Y1550" t="s">
        <v>2692</v>
      </c>
      <c r="Z1550">
        <v>963405</v>
      </c>
      <c r="AA1550" t="s">
        <v>2693</v>
      </c>
      <c r="AB1550" t="s">
        <v>2694</v>
      </c>
      <c r="AG1550">
        <f>VLOOKUP(F1550,TD_AJUSTE!$A$2:$D$780,3,0)</f>
        <v>0</v>
      </c>
      <c r="AH1550">
        <f>VLOOKUP(F1550,TD_AJUSTE!$A$2:$D$780,4,0)</f>
        <v>0</v>
      </c>
    </row>
    <row r="1551" spans="1:34" x14ac:dyDescent="0.25">
      <c r="A1551">
        <v>1550</v>
      </c>
      <c r="F1551" t="s">
        <v>2712</v>
      </c>
      <c r="G1551" t="s">
        <v>2712</v>
      </c>
      <c r="H1551" t="s">
        <v>2712</v>
      </c>
      <c r="I1551" t="s">
        <v>64</v>
      </c>
      <c r="L1551" t="s">
        <v>65</v>
      </c>
      <c r="M1551">
        <v>640</v>
      </c>
      <c r="O1551">
        <v>9.9</v>
      </c>
      <c r="P1551">
        <v>6336</v>
      </c>
      <c r="Q1551">
        <v>15497248</v>
      </c>
      <c r="R1551" t="str">
        <f t="shared" si="48"/>
        <v>154972</v>
      </c>
      <c r="S1551" t="str">
        <f t="shared" si="49"/>
        <v>1549</v>
      </c>
      <c r="V1551" t="s">
        <v>1985</v>
      </c>
      <c r="Y1551" t="s">
        <v>2692</v>
      </c>
      <c r="Z1551">
        <v>963405</v>
      </c>
      <c r="AA1551" t="s">
        <v>2693</v>
      </c>
      <c r="AB1551" t="s">
        <v>2694</v>
      </c>
      <c r="AG1551">
        <f>VLOOKUP(F1551,TD_AJUSTE!$A$2:$D$780,3,0)</f>
        <v>0</v>
      </c>
      <c r="AH1551">
        <f>VLOOKUP(F1551,TD_AJUSTE!$A$2:$D$780,4,0)</f>
        <v>0</v>
      </c>
    </row>
    <row r="1552" spans="1:34" x14ac:dyDescent="0.25">
      <c r="A1552">
        <v>1551</v>
      </c>
      <c r="F1552" t="s">
        <v>2713</v>
      </c>
      <c r="G1552" t="s">
        <v>2713</v>
      </c>
      <c r="H1552" t="s">
        <v>2713</v>
      </c>
      <c r="I1552" t="s">
        <v>64</v>
      </c>
      <c r="L1552" t="s">
        <v>65</v>
      </c>
      <c r="M1552">
        <v>480</v>
      </c>
      <c r="O1552">
        <v>70</v>
      </c>
      <c r="P1552">
        <v>33600</v>
      </c>
      <c r="Q1552">
        <v>15497254</v>
      </c>
      <c r="R1552" t="str">
        <f t="shared" si="48"/>
        <v>154972</v>
      </c>
      <c r="S1552" t="str">
        <f t="shared" si="49"/>
        <v>1549</v>
      </c>
      <c r="V1552" t="s">
        <v>1985</v>
      </c>
      <c r="Y1552" t="s">
        <v>2692</v>
      </c>
      <c r="Z1552">
        <v>963405</v>
      </c>
      <c r="AA1552" t="s">
        <v>2693</v>
      </c>
      <c r="AB1552" t="s">
        <v>2694</v>
      </c>
      <c r="AG1552" t="str">
        <f>VLOOKUP(F1552,TD_AJUSTE!$A$2:$D$780,3,0)</f>
        <v>BOLA INFLÁVEL DE GINÁSTICA</v>
      </c>
      <c r="AH1552" t="str">
        <f>VLOOKUP(F1552,TD_AJUSTE!$A$2:$D$780,4,0)</f>
        <v>Material Esportivo</v>
      </c>
    </row>
    <row r="1553" spans="1:34" x14ac:dyDescent="0.25">
      <c r="A1553">
        <v>1552</v>
      </c>
      <c r="F1553" t="s">
        <v>3633</v>
      </c>
      <c r="G1553" t="s">
        <v>2714</v>
      </c>
      <c r="H1553" t="s">
        <v>2714</v>
      </c>
      <c r="I1553" t="s">
        <v>32</v>
      </c>
      <c r="L1553" t="s">
        <v>33</v>
      </c>
      <c r="M1553">
        <v>11</v>
      </c>
      <c r="O1553">
        <v>12800</v>
      </c>
      <c r="P1553">
        <v>140800</v>
      </c>
      <c r="Q1553">
        <v>15497065</v>
      </c>
      <c r="R1553" t="str">
        <f t="shared" si="48"/>
        <v>154970</v>
      </c>
      <c r="S1553" t="str">
        <f t="shared" si="49"/>
        <v>1549</v>
      </c>
      <c r="V1553" t="s">
        <v>1985</v>
      </c>
      <c r="Y1553" t="s">
        <v>2692</v>
      </c>
      <c r="Z1553">
        <v>963405</v>
      </c>
      <c r="AA1553" t="s">
        <v>2693</v>
      </c>
      <c r="AB1553" t="s">
        <v>2694</v>
      </c>
      <c r="AG1553">
        <f>VLOOKUP(F1553,TD_AJUSTE!$A$2:$D$780,3,0)</f>
        <v>0</v>
      </c>
      <c r="AH1553">
        <f>VLOOKUP(F1553,TD_AJUSTE!$A$2:$D$780,4,0)</f>
        <v>0</v>
      </c>
    </row>
    <row r="1554" spans="1:34" x14ac:dyDescent="0.25">
      <c r="A1554">
        <v>1553</v>
      </c>
      <c r="F1554" t="s">
        <v>2715</v>
      </c>
      <c r="G1554" t="s">
        <v>2715</v>
      </c>
      <c r="H1554" t="s">
        <v>2715</v>
      </c>
      <c r="I1554" t="s">
        <v>64</v>
      </c>
      <c r="L1554" t="s">
        <v>65</v>
      </c>
      <c r="M1554">
        <v>600</v>
      </c>
      <c r="O1554">
        <v>2.1</v>
      </c>
      <c r="P1554">
        <v>1260</v>
      </c>
      <c r="Q1554">
        <v>15497247</v>
      </c>
      <c r="R1554" t="str">
        <f t="shared" si="48"/>
        <v>154972</v>
      </c>
      <c r="S1554" t="str">
        <f t="shared" si="49"/>
        <v>1549</v>
      </c>
      <c r="V1554" t="s">
        <v>1985</v>
      </c>
      <c r="Y1554" t="s">
        <v>2692</v>
      </c>
      <c r="Z1554">
        <v>963405</v>
      </c>
      <c r="AA1554" t="s">
        <v>2693</v>
      </c>
      <c r="AB1554" t="s">
        <v>2694</v>
      </c>
      <c r="AG1554">
        <f>VLOOKUP(F1554,TD_AJUSTE!$A$2:$D$780,3,0)</f>
        <v>0</v>
      </c>
      <c r="AH1554">
        <f>VLOOKUP(F1554,TD_AJUSTE!$A$2:$D$780,4,0)</f>
        <v>0</v>
      </c>
    </row>
    <row r="1555" spans="1:34" x14ac:dyDescent="0.25">
      <c r="A1555">
        <v>1554</v>
      </c>
      <c r="F1555" t="s">
        <v>885</v>
      </c>
      <c r="G1555" t="s">
        <v>885</v>
      </c>
      <c r="H1555" t="s">
        <v>885</v>
      </c>
      <c r="I1555" t="s">
        <v>64</v>
      </c>
      <c r="L1555" t="s">
        <v>68</v>
      </c>
      <c r="M1555">
        <v>650</v>
      </c>
      <c r="O1555">
        <v>135</v>
      </c>
      <c r="P1555">
        <v>87750</v>
      </c>
      <c r="Q1555">
        <v>15497369</v>
      </c>
      <c r="R1555" t="str">
        <f t="shared" si="48"/>
        <v>154973</v>
      </c>
      <c r="S1555" t="str">
        <f t="shared" si="49"/>
        <v>1549</v>
      </c>
      <c r="V1555" t="s">
        <v>1985</v>
      </c>
      <c r="Y1555" t="s">
        <v>2692</v>
      </c>
      <c r="Z1555">
        <v>963405</v>
      </c>
      <c r="AA1555" t="s">
        <v>2693</v>
      </c>
      <c r="AB1555" t="s">
        <v>2694</v>
      </c>
      <c r="AG1555">
        <f>VLOOKUP(F1555,TD_AJUSTE!$A$2:$D$780,3,0)</f>
        <v>0</v>
      </c>
      <c r="AH1555">
        <f>VLOOKUP(F1555,TD_AJUSTE!$A$2:$D$780,4,0)</f>
        <v>0</v>
      </c>
    </row>
    <row r="1556" spans="1:34" x14ac:dyDescent="0.25">
      <c r="A1556">
        <v>1555</v>
      </c>
      <c r="F1556" t="s">
        <v>3634</v>
      </c>
      <c r="G1556" t="s">
        <v>2716</v>
      </c>
      <c r="H1556" t="s">
        <v>2716</v>
      </c>
      <c r="I1556" t="s">
        <v>64</v>
      </c>
      <c r="L1556" t="s">
        <v>65</v>
      </c>
      <c r="M1556">
        <v>240</v>
      </c>
      <c r="O1556">
        <v>66.41</v>
      </c>
      <c r="P1556">
        <v>15938.4</v>
      </c>
      <c r="Q1556">
        <v>15497256</v>
      </c>
      <c r="R1556" t="str">
        <f t="shared" si="48"/>
        <v>154972</v>
      </c>
      <c r="S1556" t="str">
        <f t="shared" si="49"/>
        <v>1549</v>
      </c>
      <c r="V1556" t="s">
        <v>1985</v>
      </c>
      <c r="Y1556" t="s">
        <v>2692</v>
      </c>
      <c r="Z1556">
        <v>963405</v>
      </c>
      <c r="AA1556" t="s">
        <v>2693</v>
      </c>
      <c r="AB1556" t="s">
        <v>2694</v>
      </c>
      <c r="AG1556">
        <f>VLOOKUP(F1556,TD_AJUSTE!$A$2:$D$780,3,0)</f>
        <v>0</v>
      </c>
      <c r="AH1556">
        <f>VLOOKUP(F1556,TD_AJUSTE!$A$2:$D$780,4,0)</f>
        <v>0</v>
      </c>
    </row>
    <row r="1557" spans="1:34" x14ac:dyDescent="0.25">
      <c r="A1557">
        <v>1556</v>
      </c>
      <c r="F1557" t="s">
        <v>3635</v>
      </c>
      <c r="G1557" t="s">
        <v>2717</v>
      </c>
      <c r="H1557" t="s">
        <v>2717</v>
      </c>
      <c r="I1557" t="s">
        <v>32</v>
      </c>
      <c r="L1557" t="s">
        <v>33</v>
      </c>
      <c r="M1557">
        <v>11</v>
      </c>
      <c r="O1557">
        <v>12800</v>
      </c>
      <c r="P1557">
        <v>140800</v>
      </c>
      <c r="Q1557">
        <v>15497070</v>
      </c>
      <c r="R1557" t="str">
        <f t="shared" si="48"/>
        <v>154970</v>
      </c>
      <c r="S1557" t="str">
        <f t="shared" si="49"/>
        <v>1549</v>
      </c>
      <c r="V1557" t="s">
        <v>1985</v>
      </c>
      <c r="Y1557" t="s">
        <v>2692</v>
      </c>
      <c r="Z1557">
        <v>963405</v>
      </c>
      <c r="AA1557" t="s">
        <v>2693</v>
      </c>
      <c r="AB1557" t="s">
        <v>2694</v>
      </c>
      <c r="AG1557">
        <f>VLOOKUP(F1557,TD_AJUSTE!$A$2:$D$780,3,0)</f>
        <v>0</v>
      </c>
      <c r="AH1557">
        <f>VLOOKUP(F1557,TD_AJUSTE!$A$2:$D$780,4,0)</f>
        <v>0</v>
      </c>
    </row>
    <row r="1558" spans="1:34" x14ac:dyDescent="0.25">
      <c r="A1558">
        <v>1557</v>
      </c>
      <c r="F1558" t="s">
        <v>3258</v>
      </c>
      <c r="G1558" t="s">
        <v>2718</v>
      </c>
      <c r="H1558" t="s">
        <v>2718</v>
      </c>
      <c r="I1558" t="s">
        <v>64</v>
      </c>
      <c r="L1558" t="s">
        <v>68</v>
      </c>
      <c r="M1558">
        <v>64</v>
      </c>
      <c r="O1558">
        <v>104.99</v>
      </c>
      <c r="P1558">
        <v>6719.36</v>
      </c>
      <c r="Q1558">
        <v>15497323</v>
      </c>
      <c r="R1558" t="str">
        <f t="shared" si="48"/>
        <v>154973</v>
      </c>
      <c r="S1558" t="str">
        <f t="shared" si="49"/>
        <v>1549</v>
      </c>
      <c r="V1558" t="s">
        <v>1985</v>
      </c>
      <c r="Y1558" t="s">
        <v>2692</v>
      </c>
      <c r="Z1558">
        <v>963405</v>
      </c>
      <c r="AA1558" t="s">
        <v>2693</v>
      </c>
      <c r="AB1558" t="s">
        <v>2694</v>
      </c>
      <c r="AG1558" t="str">
        <f>VLOOKUP(F1558,TD_AJUSTE!$A$2:$D$780,3,0)</f>
        <v>CAMISA</v>
      </c>
      <c r="AH1558" t="str">
        <f>VLOOKUP(F1558,TD_AJUSTE!$A$2:$D$780,4,0)</f>
        <v>UNIFORME</v>
      </c>
    </row>
    <row r="1559" spans="1:34" x14ac:dyDescent="0.25">
      <c r="A1559">
        <v>1558</v>
      </c>
      <c r="F1559" t="s">
        <v>3257</v>
      </c>
      <c r="G1559" t="s">
        <v>2719</v>
      </c>
      <c r="H1559" t="s">
        <v>2719</v>
      </c>
      <c r="I1559" t="s">
        <v>64</v>
      </c>
      <c r="L1559" t="s">
        <v>68</v>
      </c>
      <c r="M1559">
        <v>64</v>
      </c>
      <c r="O1559">
        <v>120.53</v>
      </c>
      <c r="P1559">
        <v>7713.92</v>
      </c>
      <c r="Q1559">
        <v>15497339</v>
      </c>
      <c r="R1559" t="str">
        <f t="shared" si="48"/>
        <v>154973</v>
      </c>
      <c r="S1559" t="str">
        <f t="shared" si="49"/>
        <v>1549</v>
      </c>
      <c r="V1559" t="s">
        <v>1985</v>
      </c>
      <c r="Y1559" t="s">
        <v>2692</v>
      </c>
      <c r="Z1559">
        <v>963405</v>
      </c>
      <c r="AA1559" t="s">
        <v>2693</v>
      </c>
      <c r="AB1559" t="s">
        <v>2694</v>
      </c>
      <c r="AG1559">
        <f>VLOOKUP(F1559,TD_AJUSTE!$A$2:$D$780,3,0)</f>
        <v>0</v>
      </c>
      <c r="AH1559">
        <f>VLOOKUP(F1559,TD_AJUSTE!$A$2:$D$780,4,0)</f>
        <v>0</v>
      </c>
    </row>
    <row r="1560" spans="1:34" x14ac:dyDescent="0.25">
      <c r="A1560">
        <v>1559</v>
      </c>
      <c r="F1560" t="s">
        <v>309</v>
      </c>
      <c r="G1560" t="s">
        <v>309</v>
      </c>
      <c r="H1560" t="s">
        <v>309</v>
      </c>
      <c r="I1560" t="s">
        <v>32</v>
      </c>
      <c r="L1560" t="s">
        <v>120</v>
      </c>
      <c r="M1560">
        <v>48</v>
      </c>
      <c r="O1560">
        <v>380</v>
      </c>
      <c r="P1560">
        <v>18240</v>
      </c>
      <c r="Q1560">
        <v>15497081</v>
      </c>
      <c r="R1560" t="str">
        <f t="shared" si="48"/>
        <v>154970</v>
      </c>
      <c r="S1560" t="str">
        <f t="shared" si="49"/>
        <v>1549</v>
      </c>
      <c r="V1560" t="s">
        <v>1985</v>
      </c>
      <c r="Y1560" t="s">
        <v>2692</v>
      </c>
      <c r="Z1560">
        <v>963405</v>
      </c>
      <c r="AA1560" t="s">
        <v>2693</v>
      </c>
      <c r="AB1560" t="s">
        <v>2694</v>
      </c>
      <c r="AG1560" t="str">
        <f>VLOOKUP(F1560,TD_AJUSTE!$A$2:$D$780,3,0)</f>
        <v>BANNER</v>
      </c>
      <c r="AH1560" t="str">
        <f>VLOOKUP(F1560,TD_AJUSTE!$A$2:$D$780,4,0)</f>
        <v>Comunicação</v>
      </c>
    </row>
    <row r="1561" spans="1:34" x14ac:dyDescent="0.25">
      <c r="A1561">
        <v>1560</v>
      </c>
      <c r="F1561" t="s">
        <v>1557</v>
      </c>
      <c r="G1561" t="s">
        <v>1557</v>
      </c>
      <c r="H1561" t="s">
        <v>1557</v>
      </c>
      <c r="I1561" t="s">
        <v>64</v>
      </c>
      <c r="L1561" t="s">
        <v>68</v>
      </c>
      <c r="M1561">
        <v>650</v>
      </c>
      <c r="O1561">
        <v>56</v>
      </c>
      <c r="P1561">
        <v>36400</v>
      </c>
      <c r="Q1561">
        <v>15497345</v>
      </c>
      <c r="R1561" t="str">
        <f t="shared" si="48"/>
        <v>154973</v>
      </c>
      <c r="S1561" t="str">
        <f t="shared" si="49"/>
        <v>1549</v>
      </c>
      <c r="V1561" t="s">
        <v>1985</v>
      </c>
      <c r="Y1561" t="s">
        <v>2692</v>
      </c>
      <c r="Z1561">
        <v>963405</v>
      </c>
      <c r="AA1561" t="s">
        <v>2693</v>
      </c>
      <c r="AB1561" t="s">
        <v>2694</v>
      </c>
      <c r="AG1561">
        <f>VLOOKUP(F1561,TD_AJUSTE!$A$2:$D$780,3,0)</f>
        <v>0</v>
      </c>
      <c r="AH1561">
        <f>VLOOKUP(F1561,TD_AJUSTE!$A$2:$D$780,4,0)</f>
        <v>0</v>
      </c>
    </row>
    <row r="1562" spans="1:34" x14ac:dyDescent="0.25">
      <c r="A1562">
        <v>1561</v>
      </c>
      <c r="F1562" t="s">
        <v>3188</v>
      </c>
      <c r="G1562" t="s">
        <v>2720</v>
      </c>
      <c r="H1562" t="s">
        <v>2720</v>
      </c>
      <c r="I1562" t="s">
        <v>64</v>
      </c>
      <c r="L1562" t="s">
        <v>65</v>
      </c>
      <c r="M1562">
        <v>32</v>
      </c>
      <c r="O1562">
        <v>75.91</v>
      </c>
      <c r="P1562">
        <v>2429.12</v>
      </c>
      <c r="Q1562">
        <v>15497305</v>
      </c>
      <c r="R1562" t="str">
        <f t="shared" si="48"/>
        <v>154973</v>
      </c>
      <c r="S1562" t="str">
        <f t="shared" si="49"/>
        <v>1549</v>
      </c>
      <c r="V1562" t="s">
        <v>1985</v>
      </c>
      <c r="Y1562" t="s">
        <v>2692</v>
      </c>
      <c r="Z1562">
        <v>963405</v>
      </c>
      <c r="AA1562" t="s">
        <v>2693</v>
      </c>
      <c r="AB1562" t="s">
        <v>2694</v>
      </c>
      <c r="AG1562">
        <f>VLOOKUP(F1562,TD_AJUSTE!$A$2:$D$780,3,0)</f>
        <v>0</v>
      </c>
      <c r="AH1562">
        <f>VLOOKUP(F1562,TD_AJUSTE!$A$2:$D$780,4,0)</f>
        <v>0</v>
      </c>
    </row>
    <row r="1563" spans="1:34" x14ac:dyDescent="0.25">
      <c r="A1563">
        <v>1562</v>
      </c>
      <c r="F1563" t="s">
        <v>3636</v>
      </c>
      <c r="G1563" t="s">
        <v>2721</v>
      </c>
      <c r="H1563" t="s">
        <v>2721</v>
      </c>
      <c r="I1563" t="s">
        <v>64</v>
      </c>
      <c r="L1563" t="s">
        <v>65</v>
      </c>
      <c r="M1563">
        <v>360</v>
      </c>
      <c r="O1563">
        <v>110</v>
      </c>
      <c r="P1563">
        <v>39600</v>
      </c>
      <c r="Q1563">
        <v>15497301</v>
      </c>
      <c r="R1563" t="str">
        <f t="shared" si="48"/>
        <v>154973</v>
      </c>
      <c r="S1563" t="str">
        <f t="shared" si="49"/>
        <v>1549</v>
      </c>
      <c r="V1563" t="s">
        <v>1985</v>
      </c>
      <c r="Y1563" t="s">
        <v>2692</v>
      </c>
      <c r="Z1563">
        <v>963405</v>
      </c>
      <c r="AA1563" t="s">
        <v>2693</v>
      </c>
      <c r="AB1563" t="s">
        <v>2694</v>
      </c>
      <c r="AG1563">
        <f>VLOOKUP(F1563,TD_AJUSTE!$A$2:$D$780,3,0)</f>
        <v>0</v>
      </c>
      <c r="AH1563">
        <f>VLOOKUP(F1563,TD_AJUSTE!$A$2:$D$780,4,0)</f>
        <v>0</v>
      </c>
    </row>
    <row r="1564" spans="1:34" x14ac:dyDescent="0.25">
      <c r="A1564">
        <v>1563</v>
      </c>
      <c r="F1564" t="s">
        <v>2722</v>
      </c>
      <c r="G1564" t="s">
        <v>2722</v>
      </c>
      <c r="H1564" t="s">
        <v>2722</v>
      </c>
      <c r="I1564" t="s">
        <v>64</v>
      </c>
      <c r="L1564" t="s">
        <v>68</v>
      </c>
      <c r="M1564">
        <v>650</v>
      </c>
      <c r="O1564">
        <v>59.5</v>
      </c>
      <c r="P1564">
        <v>38675</v>
      </c>
      <c r="Q1564">
        <v>15497351</v>
      </c>
      <c r="R1564" t="str">
        <f t="shared" si="48"/>
        <v>154973</v>
      </c>
      <c r="S1564" t="str">
        <f t="shared" si="49"/>
        <v>1549</v>
      </c>
      <c r="V1564" t="s">
        <v>1985</v>
      </c>
      <c r="Y1564" t="s">
        <v>2692</v>
      </c>
      <c r="Z1564">
        <v>963405</v>
      </c>
      <c r="AA1564" t="s">
        <v>2693</v>
      </c>
      <c r="AB1564" t="s">
        <v>2694</v>
      </c>
      <c r="AG1564">
        <f>VLOOKUP(F1564,TD_AJUSTE!$A$2:$D$780,3,0)</f>
        <v>0</v>
      </c>
      <c r="AH1564">
        <f>VLOOKUP(F1564,TD_AJUSTE!$A$2:$D$780,4,0)</f>
        <v>0</v>
      </c>
    </row>
    <row r="1565" spans="1:34" x14ac:dyDescent="0.25">
      <c r="A1565">
        <v>1564</v>
      </c>
      <c r="F1565" t="s">
        <v>2266</v>
      </c>
      <c r="G1565" t="s">
        <v>2723</v>
      </c>
      <c r="H1565" t="s">
        <v>2723</v>
      </c>
      <c r="I1565" t="s">
        <v>32</v>
      </c>
      <c r="L1565" t="s">
        <v>120</v>
      </c>
      <c r="M1565">
        <v>32</v>
      </c>
      <c r="O1565">
        <v>175</v>
      </c>
      <c r="P1565">
        <v>5600</v>
      </c>
      <c r="Q1565">
        <v>15497082</v>
      </c>
      <c r="R1565" t="str">
        <f t="shared" si="48"/>
        <v>154970</v>
      </c>
      <c r="S1565" t="str">
        <f t="shared" si="49"/>
        <v>1549</v>
      </c>
      <c r="V1565" t="s">
        <v>1985</v>
      </c>
      <c r="Y1565" t="s">
        <v>2692</v>
      </c>
      <c r="Z1565">
        <v>963405</v>
      </c>
      <c r="AA1565" t="s">
        <v>2693</v>
      </c>
      <c r="AB1565" t="s">
        <v>2694</v>
      </c>
      <c r="AG1565">
        <f>VLOOKUP(F1565,TD_AJUSTE!$A$2:$D$780,3,0)</f>
        <v>0</v>
      </c>
      <c r="AH1565">
        <f>VLOOKUP(F1565,TD_AJUSTE!$A$2:$D$780,4,0)</f>
        <v>0</v>
      </c>
    </row>
    <row r="1566" spans="1:34" x14ac:dyDescent="0.25">
      <c r="A1566">
        <v>1565</v>
      </c>
      <c r="F1566" t="s">
        <v>2724</v>
      </c>
      <c r="G1566" t="s">
        <v>2724</v>
      </c>
      <c r="H1566" t="s">
        <v>2724</v>
      </c>
      <c r="I1566" t="s">
        <v>32</v>
      </c>
      <c r="L1566" t="s">
        <v>120</v>
      </c>
      <c r="M1566">
        <v>83000</v>
      </c>
      <c r="O1566">
        <v>0.13</v>
      </c>
      <c r="P1566">
        <v>10790</v>
      </c>
      <c r="Q1566">
        <v>15497080</v>
      </c>
      <c r="R1566" t="str">
        <f t="shared" si="48"/>
        <v>154970</v>
      </c>
      <c r="S1566" t="str">
        <f t="shared" si="49"/>
        <v>1549</v>
      </c>
      <c r="V1566" t="s">
        <v>1985</v>
      </c>
      <c r="Y1566" t="s">
        <v>2692</v>
      </c>
      <c r="Z1566">
        <v>963405</v>
      </c>
      <c r="AA1566" t="s">
        <v>2693</v>
      </c>
      <c r="AB1566" t="s">
        <v>2694</v>
      </c>
      <c r="AG1566">
        <f>VLOOKUP(F1566,TD_AJUSTE!$A$2:$D$780,3,0)</f>
        <v>0</v>
      </c>
      <c r="AH1566">
        <f>VLOOKUP(F1566,TD_AJUSTE!$A$2:$D$780,4,0)</f>
        <v>0</v>
      </c>
    </row>
    <row r="1567" spans="1:34" x14ac:dyDescent="0.25">
      <c r="A1567">
        <v>1566</v>
      </c>
      <c r="F1567" t="s">
        <v>3637</v>
      </c>
      <c r="G1567" t="s">
        <v>2725</v>
      </c>
      <c r="H1567" t="s">
        <v>2725</v>
      </c>
      <c r="I1567" t="s">
        <v>64</v>
      </c>
      <c r="L1567" t="s">
        <v>65</v>
      </c>
      <c r="M1567">
        <v>280</v>
      </c>
      <c r="O1567">
        <v>108</v>
      </c>
      <c r="P1567">
        <v>30240</v>
      </c>
      <c r="Q1567">
        <v>15497319</v>
      </c>
      <c r="R1567" t="str">
        <f t="shared" si="48"/>
        <v>154973</v>
      </c>
      <c r="S1567" t="str">
        <f t="shared" si="49"/>
        <v>1549</v>
      </c>
      <c r="V1567" t="s">
        <v>1985</v>
      </c>
      <c r="Y1567" t="s">
        <v>2692</v>
      </c>
      <c r="Z1567">
        <v>963405</v>
      </c>
      <c r="AA1567" t="s">
        <v>2693</v>
      </c>
      <c r="AB1567" t="s">
        <v>2694</v>
      </c>
      <c r="AG1567">
        <f>VLOOKUP(F1567,TD_AJUSTE!$A$2:$D$780,3,0)</f>
        <v>0</v>
      </c>
      <c r="AH1567">
        <f>VLOOKUP(F1567,TD_AJUSTE!$A$2:$D$780,4,0)</f>
        <v>0</v>
      </c>
    </row>
    <row r="1568" spans="1:34" x14ac:dyDescent="0.25">
      <c r="A1568">
        <v>1567</v>
      </c>
      <c r="F1568" t="s">
        <v>1753</v>
      </c>
      <c r="G1568" t="s">
        <v>2726</v>
      </c>
      <c r="H1568" t="s">
        <v>2726</v>
      </c>
      <c r="I1568" t="s">
        <v>64</v>
      </c>
      <c r="L1568" t="s">
        <v>68</v>
      </c>
      <c r="M1568">
        <v>4200</v>
      </c>
      <c r="O1568">
        <v>63</v>
      </c>
      <c r="P1568">
        <v>264600</v>
      </c>
      <c r="Q1568">
        <v>15497320</v>
      </c>
      <c r="R1568" t="str">
        <f t="shared" si="48"/>
        <v>154973</v>
      </c>
      <c r="S1568" t="str">
        <f t="shared" si="49"/>
        <v>1549</v>
      </c>
      <c r="V1568" t="s">
        <v>1985</v>
      </c>
      <c r="Y1568" t="s">
        <v>2692</v>
      </c>
      <c r="Z1568">
        <v>963405</v>
      </c>
      <c r="AA1568" t="s">
        <v>2693</v>
      </c>
      <c r="AB1568" t="s">
        <v>2694</v>
      </c>
      <c r="AG1568" t="str">
        <f>VLOOKUP(F1568,TD_AJUSTE!$A$2:$D$780,3,0)</f>
        <v>CAMISA</v>
      </c>
      <c r="AH1568" t="str">
        <f>VLOOKUP(F1568,TD_AJUSTE!$A$2:$D$780,4,0)</f>
        <v>UNIFORME</v>
      </c>
    </row>
    <row r="1569" spans="1:34" x14ac:dyDescent="0.25">
      <c r="A1569">
        <v>1568</v>
      </c>
      <c r="F1569" t="s">
        <v>2727</v>
      </c>
      <c r="G1569" t="s">
        <v>2727</v>
      </c>
      <c r="H1569" t="s">
        <v>2727</v>
      </c>
      <c r="I1569" t="s">
        <v>64</v>
      </c>
      <c r="L1569" t="s">
        <v>65</v>
      </c>
      <c r="M1569">
        <v>640</v>
      </c>
      <c r="O1569">
        <v>48</v>
      </c>
      <c r="P1569">
        <v>30720</v>
      </c>
      <c r="Q1569">
        <v>15497288</v>
      </c>
      <c r="R1569" t="str">
        <f t="shared" si="48"/>
        <v>154972</v>
      </c>
      <c r="S1569" t="str">
        <f t="shared" si="49"/>
        <v>1549</v>
      </c>
      <c r="V1569" t="s">
        <v>1985</v>
      </c>
      <c r="Y1569" t="s">
        <v>2692</v>
      </c>
      <c r="Z1569">
        <v>963405</v>
      </c>
      <c r="AA1569" t="s">
        <v>2693</v>
      </c>
      <c r="AB1569" t="s">
        <v>2694</v>
      </c>
      <c r="AG1569">
        <f>VLOOKUP(F1569,TD_AJUSTE!$A$2:$D$780,3,0)</f>
        <v>0</v>
      </c>
      <c r="AH1569">
        <f>VLOOKUP(F1569,TD_AJUSTE!$A$2:$D$780,4,0)</f>
        <v>0</v>
      </c>
    </row>
    <row r="1570" spans="1:34" x14ac:dyDescent="0.25">
      <c r="A1570">
        <v>1569</v>
      </c>
      <c r="F1570" t="s">
        <v>2218</v>
      </c>
      <c r="G1570" t="s">
        <v>2728</v>
      </c>
      <c r="H1570" t="s">
        <v>2728</v>
      </c>
      <c r="I1570" t="s">
        <v>64</v>
      </c>
      <c r="L1570" t="s">
        <v>65</v>
      </c>
      <c r="M1570">
        <v>16</v>
      </c>
      <c r="O1570">
        <v>600</v>
      </c>
      <c r="P1570">
        <v>9600</v>
      </c>
      <c r="Q1570">
        <v>15497317</v>
      </c>
      <c r="R1570" t="str">
        <f t="shared" si="48"/>
        <v>154973</v>
      </c>
      <c r="S1570" t="str">
        <f t="shared" si="49"/>
        <v>1549</v>
      </c>
      <c r="V1570" t="s">
        <v>1985</v>
      </c>
      <c r="Y1570" t="s">
        <v>2692</v>
      </c>
      <c r="Z1570">
        <v>963405</v>
      </c>
      <c r="AA1570" t="s">
        <v>2693</v>
      </c>
      <c r="AB1570" t="s">
        <v>2694</v>
      </c>
      <c r="AG1570">
        <f>VLOOKUP(F1570,TD_AJUSTE!$A$2:$D$780,3,0)</f>
        <v>0</v>
      </c>
      <c r="AH1570">
        <f>VLOOKUP(F1570,TD_AJUSTE!$A$2:$D$780,4,0)</f>
        <v>0</v>
      </c>
    </row>
    <row r="1571" spans="1:34" x14ac:dyDescent="0.25">
      <c r="A1571">
        <v>1570</v>
      </c>
      <c r="F1571" t="s">
        <v>3638</v>
      </c>
      <c r="G1571" t="s">
        <v>2729</v>
      </c>
      <c r="H1571" t="s">
        <v>2729</v>
      </c>
      <c r="I1571" t="s">
        <v>64</v>
      </c>
      <c r="L1571" t="s">
        <v>68</v>
      </c>
      <c r="M1571">
        <v>650</v>
      </c>
      <c r="O1571">
        <v>51</v>
      </c>
      <c r="P1571">
        <v>33150</v>
      </c>
      <c r="Q1571">
        <v>15497321</v>
      </c>
      <c r="R1571" t="str">
        <f t="shared" si="48"/>
        <v>154973</v>
      </c>
      <c r="S1571" t="str">
        <f t="shared" si="49"/>
        <v>1549</v>
      </c>
      <c r="V1571" t="s">
        <v>1985</v>
      </c>
      <c r="Y1571" t="s">
        <v>2692</v>
      </c>
      <c r="Z1571">
        <v>963405</v>
      </c>
      <c r="AA1571" t="s">
        <v>2693</v>
      </c>
      <c r="AB1571" t="s">
        <v>2694</v>
      </c>
      <c r="AG1571" t="str">
        <f>VLOOKUP(F1571,TD_AJUSTE!$A$2:$D$780,3,0)</f>
        <v>CALÇÃO/SHORT</v>
      </c>
      <c r="AH1571" t="str">
        <f>VLOOKUP(F1571,TD_AJUSTE!$A$2:$D$780,4,0)</f>
        <v>UNIFORME</v>
      </c>
    </row>
    <row r="1572" spans="1:34" x14ac:dyDescent="0.25">
      <c r="A1572">
        <v>1571</v>
      </c>
      <c r="F1572" t="s">
        <v>1560</v>
      </c>
      <c r="G1572" t="s">
        <v>1560</v>
      </c>
      <c r="H1572" t="s">
        <v>1560</v>
      </c>
      <c r="I1572" t="s">
        <v>64</v>
      </c>
      <c r="L1572" t="s">
        <v>68</v>
      </c>
      <c r="M1572">
        <v>650</v>
      </c>
      <c r="O1572">
        <v>23</v>
      </c>
      <c r="P1572">
        <v>14950</v>
      </c>
      <c r="Q1572">
        <v>15497322</v>
      </c>
      <c r="R1572" t="str">
        <f t="shared" si="48"/>
        <v>154973</v>
      </c>
      <c r="S1572" t="str">
        <f t="shared" si="49"/>
        <v>1549</v>
      </c>
      <c r="V1572" t="s">
        <v>1985</v>
      </c>
      <c r="Y1572" t="s">
        <v>2692</v>
      </c>
      <c r="Z1572">
        <v>963405</v>
      </c>
      <c r="AA1572" t="s">
        <v>2693</v>
      </c>
      <c r="AB1572" t="s">
        <v>2694</v>
      </c>
      <c r="AG1572" t="str">
        <f>VLOOKUP(F1572,TD_AJUSTE!$A$2:$D$780,3,0)</f>
        <v>MEIÃO</v>
      </c>
      <c r="AH1572" t="str">
        <f>VLOOKUP(F1572,TD_AJUSTE!$A$2:$D$780,4,0)</f>
        <v>MATERIAL ESPORTIVO</v>
      </c>
    </row>
    <row r="1573" spans="1:34" x14ac:dyDescent="0.25">
      <c r="A1573">
        <v>1572</v>
      </c>
      <c r="F1573" t="s">
        <v>3639</v>
      </c>
      <c r="G1573" t="s">
        <v>2730</v>
      </c>
      <c r="H1573" t="s">
        <v>2730</v>
      </c>
      <c r="I1573" t="s">
        <v>64</v>
      </c>
      <c r="L1573" t="s">
        <v>68</v>
      </c>
      <c r="M1573">
        <v>650</v>
      </c>
      <c r="O1573">
        <v>149</v>
      </c>
      <c r="P1573">
        <v>96850</v>
      </c>
      <c r="Q1573">
        <v>15497361</v>
      </c>
      <c r="R1573" t="str">
        <f t="shared" si="48"/>
        <v>154973</v>
      </c>
      <c r="S1573" t="str">
        <f t="shared" si="49"/>
        <v>1549</v>
      </c>
      <c r="V1573" t="s">
        <v>1985</v>
      </c>
      <c r="Y1573" t="s">
        <v>2692</v>
      </c>
      <c r="Z1573">
        <v>963405</v>
      </c>
      <c r="AA1573" t="s">
        <v>2693</v>
      </c>
      <c r="AB1573" t="s">
        <v>2694</v>
      </c>
      <c r="AG1573">
        <f>VLOOKUP(F1573,TD_AJUSTE!$A$2:$D$780,3,0)</f>
        <v>0</v>
      </c>
      <c r="AH1573">
        <f>VLOOKUP(F1573,TD_AJUSTE!$A$2:$D$780,4,0)</f>
        <v>0</v>
      </c>
    </row>
    <row r="1574" spans="1:34" x14ac:dyDescent="0.25">
      <c r="A1574">
        <v>1573</v>
      </c>
      <c r="F1574" t="s">
        <v>3640</v>
      </c>
      <c r="G1574" t="s">
        <v>2731</v>
      </c>
      <c r="H1574" t="s">
        <v>2731</v>
      </c>
      <c r="I1574" t="s">
        <v>64</v>
      </c>
      <c r="L1574" t="s">
        <v>65</v>
      </c>
      <c r="M1574">
        <v>4160</v>
      </c>
      <c r="O1574">
        <v>12</v>
      </c>
      <c r="P1574">
        <v>49920</v>
      </c>
      <c r="Q1574">
        <v>15497307</v>
      </c>
      <c r="R1574" t="str">
        <f t="shared" si="48"/>
        <v>154973</v>
      </c>
      <c r="S1574" t="str">
        <f t="shared" si="49"/>
        <v>1549</v>
      </c>
      <c r="V1574" t="s">
        <v>1985</v>
      </c>
      <c r="Y1574" t="s">
        <v>2692</v>
      </c>
      <c r="Z1574">
        <v>963405</v>
      </c>
      <c r="AA1574" t="s">
        <v>2693</v>
      </c>
      <c r="AB1574" t="s">
        <v>2694</v>
      </c>
      <c r="AG1574">
        <f>VLOOKUP(F1574,TD_AJUSTE!$A$2:$D$780,3,0)</f>
        <v>0</v>
      </c>
      <c r="AH1574">
        <f>VLOOKUP(F1574,TD_AJUSTE!$A$2:$D$780,4,0)</f>
        <v>0</v>
      </c>
    </row>
    <row r="1575" spans="1:34" x14ac:dyDescent="0.25">
      <c r="A1575">
        <v>1574</v>
      </c>
      <c r="F1575" t="s">
        <v>3605</v>
      </c>
      <c r="G1575" t="s">
        <v>2732</v>
      </c>
      <c r="H1575" t="s">
        <v>2732</v>
      </c>
      <c r="I1575" t="s">
        <v>64</v>
      </c>
      <c r="L1575" t="s">
        <v>65</v>
      </c>
      <c r="M1575">
        <v>48</v>
      </c>
      <c r="O1575">
        <v>100</v>
      </c>
      <c r="P1575">
        <v>4800</v>
      </c>
      <c r="Q1575">
        <v>15497309</v>
      </c>
      <c r="R1575" t="str">
        <f t="shared" si="48"/>
        <v>154973</v>
      </c>
      <c r="S1575" t="str">
        <f t="shared" si="49"/>
        <v>1549</v>
      </c>
      <c r="V1575" t="s">
        <v>1985</v>
      </c>
      <c r="Y1575" t="s">
        <v>2692</v>
      </c>
      <c r="Z1575">
        <v>963405</v>
      </c>
      <c r="AA1575" t="s">
        <v>2693</v>
      </c>
      <c r="AB1575" t="s">
        <v>2694</v>
      </c>
      <c r="AG1575">
        <f>VLOOKUP(F1575,TD_AJUSTE!$A$2:$D$780,3,0)</f>
        <v>0</v>
      </c>
      <c r="AH1575">
        <f>VLOOKUP(F1575,TD_AJUSTE!$A$2:$D$780,4,0)</f>
        <v>0</v>
      </c>
    </row>
    <row r="1576" spans="1:34" x14ac:dyDescent="0.25">
      <c r="A1576">
        <v>1575</v>
      </c>
      <c r="F1576" t="s">
        <v>3234</v>
      </c>
      <c r="G1576" t="s">
        <v>91</v>
      </c>
      <c r="H1576" t="s">
        <v>91</v>
      </c>
      <c r="I1576" t="s">
        <v>32</v>
      </c>
      <c r="L1576" t="s">
        <v>92</v>
      </c>
      <c r="M1576">
        <v>8320</v>
      </c>
      <c r="O1576">
        <v>26.3</v>
      </c>
      <c r="P1576">
        <v>218816</v>
      </c>
      <c r="Q1576">
        <v>15497132</v>
      </c>
      <c r="R1576" t="str">
        <f t="shared" si="48"/>
        <v>154971</v>
      </c>
      <c r="S1576" t="str">
        <f t="shared" si="49"/>
        <v>1549</v>
      </c>
      <c r="V1576" t="s">
        <v>1985</v>
      </c>
      <c r="Y1576" t="s">
        <v>2692</v>
      </c>
      <c r="Z1576">
        <v>963405</v>
      </c>
      <c r="AA1576" t="s">
        <v>2693</v>
      </c>
      <c r="AB1576" t="s">
        <v>2694</v>
      </c>
      <c r="AG1576" t="str">
        <f>VLOOKUP(F1576,TD_AJUSTE!$A$2:$D$780,3,0)</f>
        <v>ALIMENTAÇÃO</v>
      </c>
      <c r="AH1576" t="str">
        <f>VLOOKUP(F1576,TD_AJUSTE!$A$2:$D$780,4,0)</f>
        <v>Alimentação</v>
      </c>
    </row>
    <row r="1577" spans="1:34" x14ac:dyDescent="0.25">
      <c r="A1577">
        <v>1576</v>
      </c>
      <c r="F1577" t="s">
        <v>3641</v>
      </c>
      <c r="G1577" t="s">
        <v>2733</v>
      </c>
      <c r="H1577" t="s">
        <v>2733</v>
      </c>
      <c r="I1577" t="s">
        <v>64</v>
      </c>
      <c r="L1577" t="s">
        <v>68</v>
      </c>
      <c r="M1577">
        <v>650</v>
      </c>
      <c r="O1577">
        <v>46</v>
      </c>
      <c r="P1577">
        <v>29900</v>
      </c>
      <c r="Q1577">
        <v>15497365</v>
      </c>
      <c r="R1577" t="str">
        <f t="shared" si="48"/>
        <v>154973</v>
      </c>
      <c r="S1577" t="str">
        <f t="shared" si="49"/>
        <v>1549</v>
      </c>
      <c r="V1577" t="s">
        <v>1985</v>
      </c>
      <c r="Y1577" t="s">
        <v>2692</v>
      </c>
      <c r="Z1577">
        <v>963405</v>
      </c>
      <c r="AA1577" t="s">
        <v>2693</v>
      </c>
      <c r="AB1577" t="s">
        <v>2694</v>
      </c>
      <c r="AG1577">
        <f>VLOOKUP(F1577,TD_AJUSTE!$A$2:$D$780,3,0)</f>
        <v>0</v>
      </c>
      <c r="AH1577">
        <f>VLOOKUP(F1577,TD_AJUSTE!$A$2:$D$780,4,0)</f>
        <v>0</v>
      </c>
    </row>
    <row r="1578" spans="1:34" x14ac:dyDescent="0.25">
      <c r="A1578">
        <v>1577</v>
      </c>
      <c r="F1578" t="s">
        <v>3266</v>
      </c>
      <c r="G1578" t="s">
        <v>2734</v>
      </c>
      <c r="H1578" t="s">
        <v>2734</v>
      </c>
      <c r="I1578" t="s">
        <v>64</v>
      </c>
      <c r="L1578" t="s">
        <v>68</v>
      </c>
      <c r="M1578">
        <v>436</v>
      </c>
      <c r="O1578">
        <v>43.7</v>
      </c>
      <c r="P1578">
        <v>19053.2</v>
      </c>
      <c r="Q1578">
        <v>15497467</v>
      </c>
      <c r="R1578" t="str">
        <f t="shared" si="48"/>
        <v>154974</v>
      </c>
      <c r="S1578" t="str">
        <f t="shared" si="49"/>
        <v>1549</v>
      </c>
      <c r="V1578" t="s">
        <v>1985</v>
      </c>
      <c r="Y1578" t="s">
        <v>2692</v>
      </c>
      <c r="Z1578">
        <v>963405</v>
      </c>
      <c r="AA1578" t="s">
        <v>2693</v>
      </c>
      <c r="AB1578" t="s">
        <v>2694</v>
      </c>
      <c r="AG1578">
        <f>VLOOKUP(F1578,TD_AJUSTE!$A$2:$D$780,3,0)</f>
        <v>0</v>
      </c>
      <c r="AH1578">
        <f>VLOOKUP(F1578,TD_AJUSTE!$A$2:$D$780,4,0)</f>
        <v>0</v>
      </c>
    </row>
    <row r="1579" spans="1:34" x14ac:dyDescent="0.25">
      <c r="A1579">
        <v>1578</v>
      </c>
      <c r="F1579" t="s">
        <v>3087</v>
      </c>
      <c r="G1579" t="s">
        <v>2735</v>
      </c>
      <c r="H1579" t="s">
        <v>2735</v>
      </c>
      <c r="I1579" t="s">
        <v>32</v>
      </c>
      <c r="L1579" t="s">
        <v>1493</v>
      </c>
      <c r="M1579">
        <v>16</v>
      </c>
      <c r="O1579">
        <v>26000</v>
      </c>
      <c r="P1579">
        <v>416000</v>
      </c>
      <c r="Q1579">
        <v>15497131</v>
      </c>
      <c r="R1579" t="str">
        <f t="shared" si="48"/>
        <v>154971</v>
      </c>
      <c r="S1579" t="str">
        <f t="shared" si="49"/>
        <v>1549</v>
      </c>
      <c r="V1579" t="s">
        <v>1985</v>
      </c>
      <c r="Y1579" t="s">
        <v>2692</v>
      </c>
      <c r="Z1579">
        <v>963405</v>
      </c>
      <c r="AA1579" t="s">
        <v>2693</v>
      </c>
      <c r="AB1579" t="s">
        <v>2694</v>
      </c>
      <c r="AG1579" t="str">
        <f>VLOOKUP(F1579,TD_AJUSTE!$A$2:$D$780,3,0)</f>
        <v>ERRO</v>
      </c>
      <c r="AH1579">
        <f>VLOOKUP(F1579,TD_AJUSTE!$A$2:$D$780,4,0)</f>
        <v>0</v>
      </c>
    </row>
    <row r="1580" spans="1:34" x14ac:dyDescent="0.25">
      <c r="A1580">
        <v>1579</v>
      </c>
      <c r="F1580" t="s">
        <v>3519</v>
      </c>
      <c r="G1580" t="s">
        <v>2736</v>
      </c>
      <c r="H1580" t="s">
        <v>2736</v>
      </c>
      <c r="I1580" t="s">
        <v>64</v>
      </c>
      <c r="L1580" t="s">
        <v>65</v>
      </c>
      <c r="M1580">
        <v>80</v>
      </c>
      <c r="O1580">
        <v>108</v>
      </c>
      <c r="P1580">
        <v>8640</v>
      </c>
      <c r="Q1580">
        <v>15497238</v>
      </c>
      <c r="R1580" t="str">
        <f t="shared" si="48"/>
        <v>154972</v>
      </c>
      <c r="S1580" t="str">
        <f t="shared" si="49"/>
        <v>1549</v>
      </c>
      <c r="V1580" t="s">
        <v>1985</v>
      </c>
      <c r="Y1580" t="s">
        <v>2692</v>
      </c>
      <c r="Z1580">
        <v>963405</v>
      </c>
      <c r="AA1580" t="s">
        <v>2693</v>
      </c>
      <c r="AB1580" t="s">
        <v>2694</v>
      </c>
      <c r="AG1580">
        <f>VLOOKUP(F1580,TD_AJUSTE!$A$2:$D$780,3,0)</f>
        <v>0</v>
      </c>
      <c r="AH1580">
        <f>VLOOKUP(F1580,TD_AJUSTE!$A$2:$D$780,4,0)</f>
        <v>0</v>
      </c>
    </row>
    <row r="1581" spans="1:34" x14ac:dyDescent="0.25">
      <c r="A1581">
        <v>1580</v>
      </c>
      <c r="F1581" t="s">
        <v>2737</v>
      </c>
      <c r="G1581" t="s">
        <v>2737</v>
      </c>
      <c r="H1581" t="s">
        <v>2737</v>
      </c>
      <c r="I1581" t="s">
        <v>64</v>
      </c>
      <c r="L1581" t="s">
        <v>65</v>
      </c>
      <c r="M1581">
        <v>240</v>
      </c>
      <c r="O1581">
        <v>221</v>
      </c>
      <c r="P1581">
        <v>53040</v>
      </c>
      <c r="Q1581">
        <v>15497290</v>
      </c>
      <c r="R1581" t="str">
        <f t="shared" si="48"/>
        <v>154972</v>
      </c>
      <c r="S1581" t="str">
        <f t="shared" si="49"/>
        <v>1549</v>
      </c>
      <c r="V1581" t="s">
        <v>1985</v>
      </c>
      <c r="Y1581" t="s">
        <v>2692</v>
      </c>
      <c r="Z1581">
        <v>963405</v>
      </c>
      <c r="AA1581" t="s">
        <v>2693</v>
      </c>
      <c r="AB1581" t="s">
        <v>2694</v>
      </c>
      <c r="AG1581">
        <f>VLOOKUP(F1581,TD_AJUSTE!$A$2:$D$780,3,0)</f>
        <v>0</v>
      </c>
      <c r="AH1581">
        <f>VLOOKUP(F1581,TD_AJUSTE!$A$2:$D$780,4,0)</f>
        <v>0</v>
      </c>
    </row>
    <row r="1582" spans="1:34" x14ac:dyDescent="0.25">
      <c r="A1582">
        <v>1581</v>
      </c>
      <c r="F1582" t="s">
        <v>2256</v>
      </c>
      <c r="G1582" t="s">
        <v>1098</v>
      </c>
      <c r="H1582" t="s">
        <v>1098</v>
      </c>
      <c r="I1582" t="s">
        <v>32</v>
      </c>
      <c r="L1582" t="s">
        <v>33</v>
      </c>
      <c r="M1582">
        <v>11</v>
      </c>
      <c r="O1582">
        <v>32000</v>
      </c>
      <c r="P1582">
        <v>352000</v>
      </c>
      <c r="Q1582">
        <v>15497064</v>
      </c>
      <c r="R1582" t="str">
        <f t="shared" si="48"/>
        <v>154970</v>
      </c>
      <c r="S1582" t="str">
        <f t="shared" si="49"/>
        <v>1549</v>
      </c>
      <c r="V1582" t="s">
        <v>1985</v>
      </c>
      <c r="Y1582" t="s">
        <v>2692</v>
      </c>
      <c r="Z1582">
        <v>963405</v>
      </c>
      <c r="AA1582" t="s">
        <v>2693</v>
      </c>
      <c r="AB1582" t="s">
        <v>2694</v>
      </c>
      <c r="AG1582">
        <f>VLOOKUP(F1582,TD_AJUSTE!$A$2:$D$780,3,0)</f>
        <v>0</v>
      </c>
      <c r="AH1582">
        <f>VLOOKUP(F1582,TD_AJUSTE!$A$2:$D$780,4,0)</f>
        <v>0</v>
      </c>
    </row>
    <row r="1583" spans="1:34" x14ac:dyDescent="0.25">
      <c r="A1583">
        <v>1582</v>
      </c>
      <c r="F1583" t="s">
        <v>3483</v>
      </c>
      <c r="G1583" t="s">
        <v>2738</v>
      </c>
      <c r="H1583" t="s">
        <v>2738</v>
      </c>
      <c r="I1583" t="s">
        <v>64</v>
      </c>
      <c r="L1583" t="s">
        <v>65</v>
      </c>
      <c r="M1583">
        <v>768</v>
      </c>
      <c r="O1583">
        <v>142.5</v>
      </c>
      <c r="P1583">
        <v>109440</v>
      </c>
      <c r="Q1583">
        <v>15497237</v>
      </c>
      <c r="R1583" t="str">
        <f t="shared" si="48"/>
        <v>154972</v>
      </c>
      <c r="S1583" t="str">
        <f t="shared" si="49"/>
        <v>1549</v>
      </c>
      <c r="V1583" t="s">
        <v>1985</v>
      </c>
      <c r="Y1583" t="s">
        <v>2692</v>
      </c>
      <c r="Z1583">
        <v>963405</v>
      </c>
      <c r="AA1583" t="s">
        <v>2693</v>
      </c>
      <c r="AB1583" t="s">
        <v>2694</v>
      </c>
      <c r="AG1583" t="str">
        <f>VLOOKUP(F1583,TD_AJUSTE!$A$2:$D$780,3,0)</f>
        <v xml:space="preserve">BOLA DE FUTEBOL DE CAMPO </v>
      </c>
      <c r="AH1583" t="str">
        <f>VLOOKUP(F1583,TD_AJUSTE!$A$2:$D$780,4,0)</f>
        <v>Material Esportivo</v>
      </c>
    </row>
    <row r="1584" spans="1:34" x14ac:dyDescent="0.25">
      <c r="A1584">
        <v>1583</v>
      </c>
      <c r="F1584" t="s">
        <v>1539</v>
      </c>
      <c r="G1584" t="s">
        <v>2739</v>
      </c>
      <c r="H1584" t="s">
        <v>2739</v>
      </c>
      <c r="I1584" t="s">
        <v>64</v>
      </c>
      <c r="L1584" t="s">
        <v>65</v>
      </c>
      <c r="M1584">
        <v>200</v>
      </c>
      <c r="O1584">
        <v>124.9</v>
      </c>
      <c r="P1584">
        <v>24980</v>
      </c>
      <c r="Q1584">
        <v>15497240</v>
      </c>
      <c r="R1584" t="str">
        <f t="shared" si="48"/>
        <v>154972</v>
      </c>
      <c r="S1584" t="str">
        <f t="shared" si="49"/>
        <v>1549</v>
      </c>
      <c r="V1584" t="s">
        <v>1985</v>
      </c>
      <c r="Y1584" t="s">
        <v>2692</v>
      </c>
      <c r="Z1584">
        <v>963405</v>
      </c>
      <c r="AA1584" t="s">
        <v>2693</v>
      </c>
      <c r="AB1584" t="s">
        <v>2694</v>
      </c>
      <c r="AG1584">
        <f>VLOOKUP(F1584,TD_AJUSTE!$A$2:$D$780,3,0)</f>
        <v>0</v>
      </c>
      <c r="AH1584">
        <f>VLOOKUP(F1584,TD_AJUSTE!$A$2:$D$780,4,0)</f>
        <v>0</v>
      </c>
    </row>
    <row r="1585" spans="1:34" x14ac:dyDescent="0.25">
      <c r="A1585">
        <v>1584</v>
      </c>
      <c r="F1585" t="s">
        <v>3642</v>
      </c>
      <c r="G1585" t="s">
        <v>83</v>
      </c>
      <c r="H1585" t="s">
        <v>83</v>
      </c>
      <c r="I1585" t="s">
        <v>32</v>
      </c>
      <c r="L1585" t="s">
        <v>33</v>
      </c>
      <c r="M1585">
        <v>12</v>
      </c>
      <c r="O1585">
        <v>20000</v>
      </c>
      <c r="P1585">
        <v>240000</v>
      </c>
      <c r="Q1585">
        <v>15497063</v>
      </c>
      <c r="R1585" t="str">
        <f t="shared" si="48"/>
        <v>154970</v>
      </c>
      <c r="S1585" t="str">
        <f t="shared" si="49"/>
        <v>1549</v>
      </c>
      <c r="V1585" t="s">
        <v>1985</v>
      </c>
      <c r="Y1585" t="s">
        <v>2692</v>
      </c>
      <c r="Z1585">
        <v>963405</v>
      </c>
      <c r="AA1585" t="s">
        <v>2693</v>
      </c>
      <c r="AB1585" t="s">
        <v>2694</v>
      </c>
      <c r="AG1585">
        <f>VLOOKUP(F1585,TD_AJUSTE!$A$2:$D$780,3,0)</f>
        <v>0</v>
      </c>
      <c r="AH1585">
        <f>VLOOKUP(F1585,TD_AJUSTE!$A$2:$D$780,4,0)</f>
        <v>0</v>
      </c>
    </row>
    <row r="1586" spans="1:34" x14ac:dyDescent="0.25">
      <c r="A1586">
        <v>1585</v>
      </c>
      <c r="F1586" t="s">
        <v>1238</v>
      </c>
      <c r="G1586" t="s">
        <v>1238</v>
      </c>
      <c r="H1586" t="s">
        <v>1238</v>
      </c>
      <c r="I1586" t="s">
        <v>64</v>
      </c>
      <c r="L1586" t="s">
        <v>65</v>
      </c>
      <c r="M1586">
        <v>2200</v>
      </c>
      <c r="O1586">
        <v>74</v>
      </c>
      <c r="P1586">
        <v>162800</v>
      </c>
      <c r="Q1586">
        <v>15497304</v>
      </c>
      <c r="R1586" t="str">
        <f t="shared" si="48"/>
        <v>154973</v>
      </c>
      <c r="S1586" t="str">
        <f t="shared" si="49"/>
        <v>1549</v>
      </c>
      <c r="V1586" t="s">
        <v>1985</v>
      </c>
      <c r="Y1586" t="s">
        <v>2692</v>
      </c>
      <c r="Z1586">
        <v>963405</v>
      </c>
      <c r="AA1586" t="s">
        <v>2693</v>
      </c>
      <c r="AB1586" t="s">
        <v>2694</v>
      </c>
      <c r="AG1586">
        <f>VLOOKUP(F1586,TD_AJUSTE!$A$2:$D$780,3,0)</f>
        <v>0</v>
      </c>
      <c r="AH1586">
        <f>VLOOKUP(F1586,TD_AJUSTE!$A$2:$D$780,4,0)</f>
        <v>0</v>
      </c>
    </row>
    <row r="1587" spans="1:34" x14ac:dyDescent="0.25">
      <c r="A1587">
        <v>1586</v>
      </c>
      <c r="F1587" t="s">
        <v>2242</v>
      </c>
      <c r="G1587" t="s">
        <v>2740</v>
      </c>
      <c r="H1587" t="s">
        <v>2740</v>
      </c>
      <c r="I1587" t="s">
        <v>64</v>
      </c>
      <c r="L1587" t="s">
        <v>65</v>
      </c>
      <c r="M1587">
        <v>48</v>
      </c>
      <c r="O1587">
        <v>260</v>
      </c>
      <c r="P1587">
        <v>12480</v>
      </c>
      <c r="Q1587">
        <v>15497291</v>
      </c>
      <c r="R1587" t="str">
        <f t="shared" si="48"/>
        <v>154972</v>
      </c>
      <c r="S1587" t="str">
        <f t="shared" si="49"/>
        <v>1549</v>
      </c>
      <c r="V1587" t="s">
        <v>1985</v>
      </c>
      <c r="Y1587" t="s">
        <v>2692</v>
      </c>
      <c r="Z1587">
        <v>963405</v>
      </c>
      <c r="AA1587" t="s">
        <v>2693</v>
      </c>
      <c r="AB1587" t="s">
        <v>2694</v>
      </c>
      <c r="AG1587">
        <f>VLOOKUP(F1587,TD_AJUSTE!$A$2:$D$780,3,0)</f>
        <v>0</v>
      </c>
      <c r="AH1587">
        <f>VLOOKUP(F1587,TD_AJUSTE!$A$2:$D$780,4,0)</f>
        <v>0</v>
      </c>
    </row>
    <row r="1588" spans="1:34" x14ac:dyDescent="0.25">
      <c r="A1588">
        <v>1587</v>
      </c>
      <c r="F1588" t="s">
        <v>1753</v>
      </c>
      <c r="G1588" t="s">
        <v>2741</v>
      </c>
      <c r="H1588" t="s">
        <v>2741</v>
      </c>
      <c r="I1588" t="s">
        <v>64</v>
      </c>
      <c r="L1588" t="s">
        <v>68</v>
      </c>
      <c r="M1588">
        <v>436</v>
      </c>
      <c r="O1588">
        <v>56.9</v>
      </c>
      <c r="P1588">
        <v>24808.400000000001</v>
      </c>
      <c r="Q1588">
        <v>15497465</v>
      </c>
      <c r="R1588" t="str">
        <f t="shared" si="48"/>
        <v>154974</v>
      </c>
      <c r="S1588" t="str">
        <f t="shared" si="49"/>
        <v>1549</v>
      </c>
      <c r="V1588" t="s">
        <v>1985</v>
      </c>
      <c r="Y1588" t="s">
        <v>2692</v>
      </c>
      <c r="Z1588">
        <v>963405</v>
      </c>
      <c r="AA1588" t="s">
        <v>2693</v>
      </c>
      <c r="AB1588" t="s">
        <v>2694</v>
      </c>
      <c r="AG1588" t="str">
        <f>VLOOKUP(F1588,TD_AJUSTE!$A$2:$D$780,3,0)</f>
        <v>CAMISA</v>
      </c>
      <c r="AH1588" t="str">
        <f>VLOOKUP(F1588,TD_AJUSTE!$A$2:$D$780,4,0)</f>
        <v>UNIFORME</v>
      </c>
    </row>
    <row r="1589" spans="1:34" x14ac:dyDescent="0.25">
      <c r="A1589">
        <v>1588</v>
      </c>
      <c r="F1589" t="s">
        <v>116</v>
      </c>
      <c r="G1589" t="s">
        <v>116</v>
      </c>
      <c r="H1589" t="s">
        <v>116</v>
      </c>
      <c r="I1589" t="s">
        <v>32</v>
      </c>
      <c r="L1589" t="s">
        <v>33</v>
      </c>
      <c r="M1589">
        <v>12</v>
      </c>
      <c r="O1589">
        <v>6000</v>
      </c>
      <c r="P1589">
        <v>72000</v>
      </c>
      <c r="Q1589">
        <v>15497060</v>
      </c>
      <c r="R1589" t="str">
        <f t="shared" si="48"/>
        <v>154970</v>
      </c>
      <c r="S1589" t="str">
        <f t="shared" si="49"/>
        <v>1549</v>
      </c>
      <c r="V1589" t="s">
        <v>1985</v>
      </c>
      <c r="Y1589" t="s">
        <v>2692</v>
      </c>
      <c r="Z1589">
        <v>963405</v>
      </c>
      <c r="AA1589" t="s">
        <v>2693</v>
      </c>
      <c r="AB1589" t="s">
        <v>2694</v>
      </c>
      <c r="AG1589" t="str">
        <f>VLOOKUP(F1589,TD_AJUSTE!$A$2:$D$780,3,0)</f>
        <v>COORDENADOR GERAL</v>
      </c>
      <c r="AH1589" t="str">
        <f>VLOOKUP(F1589,TD_AJUSTE!$A$2:$D$780,4,0)</f>
        <v>RECURSOS HUMANOS</v>
      </c>
    </row>
    <row r="1590" spans="1:34" x14ac:dyDescent="0.25">
      <c r="A1590">
        <v>1589</v>
      </c>
      <c r="F1590" t="s">
        <v>3087</v>
      </c>
      <c r="G1590" t="s">
        <v>2742</v>
      </c>
      <c r="H1590" t="s">
        <v>2743</v>
      </c>
      <c r="I1590" t="s">
        <v>64</v>
      </c>
      <c r="L1590" t="s">
        <v>65</v>
      </c>
      <c r="M1590">
        <v>1</v>
      </c>
      <c r="O1590">
        <v>200250</v>
      </c>
      <c r="P1590">
        <v>200250</v>
      </c>
      <c r="Q1590">
        <v>15347751</v>
      </c>
      <c r="R1590" t="str">
        <f t="shared" si="48"/>
        <v>153477</v>
      </c>
      <c r="S1590" t="str">
        <f t="shared" si="49"/>
        <v>1534</v>
      </c>
      <c r="V1590" t="s">
        <v>407</v>
      </c>
      <c r="Y1590" t="s">
        <v>2744</v>
      </c>
      <c r="Z1590">
        <v>963569</v>
      </c>
      <c r="AA1590" t="s">
        <v>2745</v>
      </c>
      <c r="AB1590" t="s">
        <v>2746</v>
      </c>
      <c r="AG1590" t="str">
        <f>VLOOKUP(F1590,TD_AJUSTE!$A$2:$D$780,3,0)</f>
        <v>ERRO</v>
      </c>
      <c r="AH1590">
        <f>VLOOKUP(F1590,TD_AJUSTE!$A$2:$D$780,4,0)</f>
        <v>0</v>
      </c>
    </row>
    <row r="1591" spans="1:34" x14ac:dyDescent="0.25">
      <c r="A1591">
        <v>1590</v>
      </c>
      <c r="F1591" t="s">
        <v>2700</v>
      </c>
      <c r="G1591" t="s">
        <v>2747</v>
      </c>
      <c r="H1591" t="s">
        <v>2748</v>
      </c>
      <c r="I1591" t="s">
        <v>64</v>
      </c>
      <c r="L1591" t="s">
        <v>65</v>
      </c>
      <c r="M1591">
        <v>20</v>
      </c>
      <c r="O1591">
        <v>55.23</v>
      </c>
      <c r="P1591">
        <v>1104.5999999999999</v>
      </c>
      <c r="Q1591">
        <v>15497494</v>
      </c>
      <c r="R1591" t="str">
        <f t="shared" si="48"/>
        <v>154974</v>
      </c>
      <c r="S1591" t="str">
        <f t="shared" si="49"/>
        <v>1549</v>
      </c>
      <c r="V1591" t="s">
        <v>58</v>
      </c>
      <c r="Y1591" t="s">
        <v>2749</v>
      </c>
      <c r="Z1591">
        <v>962779</v>
      </c>
      <c r="AA1591" t="s">
        <v>2750</v>
      </c>
      <c r="AB1591" t="s">
        <v>2751</v>
      </c>
      <c r="AG1591">
        <f>VLOOKUP(F1591,TD_AJUSTE!$A$2:$D$780,3,0)</f>
        <v>0</v>
      </c>
      <c r="AH1591">
        <f>VLOOKUP(F1591,TD_AJUSTE!$A$2:$D$780,4,0)</f>
        <v>0</v>
      </c>
    </row>
    <row r="1592" spans="1:34" x14ac:dyDescent="0.25">
      <c r="A1592">
        <v>1591</v>
      </c>
      <c r="F1592" t="s">
        <v>3643</v>
      </c>
      <c r="G1592" t="s">
        <v>2752</v>
      </c>
      <c r="H1592" t="s">
        <v>2753</v>
      </c>
      <c r="I1592" t="s">
        <v>64</v>
      </c>
      <c r="L1592" t="s">
        <v>65</v>
      </c>
      <c r="M1592">
        <v>4</v>
      </c>
      <c r="O1592">
        <v>296.89999999999998</v>
      </c>
      <c r="P1592">
        <v>1187.5999999999999</v>
      </c>
      <c r="Q1592">
        <v>15497500</v>
      </c>
      <c r="R1592" t="str">
        <f t="shared" si="48"/>
        <v>154975</v>
      </c>
      <c r="S1592" t="str">
        <f t="shared" si="49"/>
        <v>1549</v>
      </c>
      <c r="V1592" t="s">
        <v>58</v>
      </c>
      <c r="Y1592" t="s">
        <v>2749</v>
      </c>
      <c r="Z1592">
        <v>962779</v>
      </c>
      <c r="AA1592" t="s">
        <v>2750</v>
      </c>
      <c r="AB1592" t="s">
        <v>2751</v>
      </c>
      <c r="AG1592">
        <f>VLOOKUP(F1592,TD_AJUSTE!$A$2:$D$780,3,0)</f>
        <v>0</v>
      </c>
      <c r="AH1592">
        <f>VLOOKUP(F1592,TD_AJUSTE!$A$2:$D$780,4,0)</f>
        <v>0</v>
      </c>
    </row>
    <row r="1593" spans="1:34" x14ac:dyDescent="0.25">
      <c r="A1593">
        <v>1592</v>
      </c>
      <c r="F1593" t="s">
        <v>3483</v>
      </c>
      <c r="G1593" t="s">
        <v>2754</v>
      </c>
      <c r="H1593" t="s">
        <v>2755</v>
      </c>
      <c r="I1593" t="s">
        <v>64</v>
      </c>
      <c r="L1593" t="s">
        <v>65</v>
      </c>
      <c r="M1593">
        <v>80</v>
      </c>
      <c r="O1593">
        <v>118.9</v>
      </c>
      <c r="P1593">
        <v>9512</v>
      </c>
      <c r="Q1593">
        <v>15497498</v>
      </c>
      <c r="R1593" t="str">
        <f t="shared" si="48"/>
        <v>154974</v>
      </c>
      <c r="S1593" t="str">
        <f t="shared" si="49"/>
        <v>1549</v>
      </c>
      <c r="V1593" t="s">
        <v>58</v>
      </c>
      <c r="Y1593" t="s">
        <v>2749</v>
      </c>
      <c r="Z1593">
        <v>962779</v>
      </c>
      <c r="AA1593" t="s">
        <v>2750</v>
      </c>
      <c r="AB1593" t="s">
        <v>2751</v>
      </c>
      <c r="AG1593" t="str">
        <f>VLOOKUP(F1593,TD_AJUSTE!$A$2:$D$780,3,0)</f>
        <v xml:space="preserve">BOLA DE FUTEBOL DE CAMPO </v>
      </c>
      <c r="AH1593" t="str">
        <f>VLOOKUP(F1593,TD_AJUSTE!$A$2:$D$780,4,0)</f>
        <v>Material Esportivo</v>
      </c>
    </row>
    <row r="1594" spans="1:34" x14ac:dyDescent="0.25">
      <c r="A1594">
        <v>1593</v>
      </c>
      <c r="F1594" t="s">
        <v>3228</v>
      </c>
      <c r="G1594" t="s">
        <v>2756</v>
      </c>
      <c r="H1594" t="s">
        <v>2757</v>
      </c>
      <c r="I1594" t="s">
        <v>64</v>
      </c>
      <c r="L1594" t="s">
        <v>65</v>
      </c>
      <c r="M1594">
        <v>8</v>
      </c>
      <c r="O1594">
        <v>39.9</v>
      </c>
      <c r="P1594">
        <v>319.2</v>
      </c>
      <c r="Q1594">
        <v>15497543</v>
      </c>
      <c r="R1594" t="str">
        <f t="shared" si="48"/>
        <v>154975</v>
      </c>
      <c r="S1594" t="str">
        <f t="shared" si="49"/>
        <v>1549</v>
      </c>
      <c r="V1594" t="s">
        <v>58</v>
      </c>
      <c r="Y1594" t="s">
        <v>2749</v>
      </c>
      <c r="Z1594">
        <v>962779</v>
      </c>
      <c r="AA1594" t="s">
        <v>2750</v>
      </c>
      <c r="AB1594" t="s">
        <v>2751</v>
      </c>
      <c r="AG1594">
        <f>VLOOKUP(F1594,TD_AJUSTE!$A$2:$D$780,3,0)</f>
        <v>0</v>
      </c>
      <c r="AH1594">
        <f>VLOOKUP(F1594,TD_AJUSTE!$A$2:$D$780,4,0)</f>
        <v>0</v>
      </c>
    </row>
    <row r="1595" spans="1:34" x14ac:dyDescent="0.25">
      <c r="A1595">
        <v>1594</v>
      </c>
      <c r="F1595" t="s">
        <v>1431</v>
      </c>
      <c r="G1595" t="s">
        <v>624</v>
      </c>
      <c r="H1595" t="s">
        <v>625</v>
      </c>
      <c r="I1595" t="s">
        <v>64</v>
      </c>
      <c r="L1595" t="s">
        <v>65</v>
      </c>
      <c r="M1595">
        <v>210</v>
      </c>
      <c r="O1595">
        <v>54.9</v>
      </c>
      <c r="P1595">
        <v>11529</v>
      </c>
      <c r="Q1595">
        <v>15497617</v>
      </c>
      <c r="R1595" t="str">
        <f t="shared" si="48"/>
        <v>154976</v>
      </c>
      <c r="S1595" t="str">
        <f t="shared" si="49"/>
        <v>1549</v>
      </c>
      <c r="V1595" t="s">
        <v>58</v>
      </c>
      <c r="Y1595" t="s">
        <v>2749</v>
      </c>
      <c r="Z1595">
        <v>962779</v>
      </c>
      <c r="AA1595" t="s">
        <v>2750</v>
      </c>
      <c r="AB1595" t="s">
        <v>2751</v>
      </c>
      <c r="AG1595" t="str">
        <f>VLOOKUP(F1595,TD_AJUSTE!$A$2:$D$780,3,0)</f>
        <v>CALÇÃO/SHORT</v>
      </c>
      <c r="AH1595" t="str">
        <f>VLOOKUP(F1595,TD_AJUSTE!$A$2:$D$780,4,0)</f>
        <v>Uniforme</v>
      </c>
    </row>
    <row r="1596" spans="1:34" x14ac:dyDescent="0.25">
      <c r="A1596">
        <v>1595</v>
      </c>
      <c r="F1596" t="s">
        <v>3644</v>
      </c>
      <c r="G1596" t="s">
        <v>2758</v>
      </c>
      <c r="H1596" t="s">
        <v>2759</v>
      </c>
      <c r="I1596" t="s">
        <v>64</v>
      </c>
      <c r="L1596" t="s">
        <v>65</v>
      </c>
      <c r="M1596">
        <v>220</v>
      </c>
      <c r="O1596">
        <v>64.900000000000006</v>
      </c>
      <c r="P1596">
        <v>14278</v>
      </c>
      <c r="Q1596">
        <v>15497616</v>
      </c>
      <c r="R1596" t="str">
        <f t="shared" si="48"/>
        <v>154976</v>
      </c>
      <c r="S1596" t="str">
        <f t="shared" si="49"/>
        <v>1549</v>
      </c>
      <c r="V1596" t="s">
        <v>58</v>
      </c>
      <c r="Y1596" t="s">
        <v>2749</v>
      </c>
      <c r="Z1596">
        <v>962779</v>
      </c>
      <c r="AA1596" t="s">
        <v>2750</v>
      </c>
      <c r="AB1596" t="s">
        <v>2751</v>
      </c>
      <c r="AG1596" t="str">
        <f>VLOOKUP(F1596,TD_AJUSTE!$A$2:$D$780,3,0)</f>
        <v>CAMISA</v>
      </c>
      <c r="AH1596" t="str">
        <f>VLOOKUP(F1596,TD_AJUSTE!$A$2:$D$780,4,0)</f>
        <v>UNIFORME</v>
      </c>
    </row>
    <row r="1597" spans="1:34" x14ac:dyDescent="0.25">
      <c r="A1597">
        <v>1596</v>
      </c>
      <c r="F1597" t="s">
        <v>116</v>
      </c>
      <c r="G1597" t="s">
        <v>2760</v>
      </c>
      <c r="H1597" t="s">
        <v>2761</v>
      </c>
      <c r="I1597" t="s">
        <v>32</v>
      </c>
      <c r="L1597" t="s">
        <v>33</v>
      </c>
      <c r="M1597">
        <v>12</v>
      </c>
      <c r="O1597">
        <v>5000</v>
      </c>
      <c r="P1597">
        <v>60000</v>
      </c>
      <c r="Q1597">
        <v>15497471</v>
      </c>
      <c r="R1597" t="str">
        <f t="shared" si="48"/>
        <v>154974</v>
      </c>
      <c r="S1597" t="str">
        <f t="shared" si="49"/>
        <v>1549</v>
      </c>
      <c r="V1597" t="s">
        <v>58</v>
      </c>
      <c r="Y1597" t="s">
        <v>2749</v>
      </c>
      <c r="Z1597">
        <v>962779</v>
      </c>
      <c r="AA1597" t="s">
        <v>2750</v>
      </c>
      <c r="AB1597" t="s">
        <v>2751</v>
      </c>
      <c r="AG1597" t="str">
        <f>VLOOKUP(F1597,TD_AJUSTE!$A$2:$D$780,3,0)</f>
        <v>COORDENADOR GERAL</v>
      </c>
      <c r="AH1597" t="str">
        <f>VLOOKUP(F1597,TD_AJUSTE!$A$2:$D$780,4,0)</f>
        <v>RECURSOS HUMANOS</v>
      </c>
    </row>
    <row r="1598" spans="1:34" x14ac:dyDescent="0.25">
      <c r="A1598">
        <v>1597</v>
      </c>
      <c r="F1598" t="s">
        <v>3382</v>
      </c>
      <c r="G1598" t="s">
        <v>2762</v>
      </c>
      <c r="H1598" t="s">
        <v>2763</v>
      </c>
      <c r="I1598" t="s">
        <v>32</v>
      </c>
      <c r="L1598" t="s">
        <v>33</v>
      </c>
      <c r="M1598">
        <v>12</v>
      </c>
      <c r="O1598">
        <v>1670</v>
      </c>
      <c r="P1598">
        <v>20040</v>
      </c>
      <c r="Q1598">
        <v>15497473</v>
      </c>
      <c r="R1598" t="str">
        <f t="shared" si="48"/>
        <v>154974</v>
      </c>
      <c r="S1598" t="str">
        <f t="shared" si="49"/>
        <v>1549</v>
      </c>
      <c r="V1598" t="s">
        <v>58</v>
      </c>
      <c r="Y1598" t="s">
        <v>2749</v>
      </c>
      <c r="Z1598">
        <v>962779</v>
      </c>
      <c r="AA1598" t="s">
        <v>2750</v>
      </c>
      <c r="AB1598" t="s">
        <v>2751</v>
      </c>
      <c r="AG1598">
        <f>VLOOKUP(F1598,TD_AJUSTE!$A$2:$D$780,3,0)</f>
        <v>0</v>
      </c>
      <c r="AH1598">
        <f>VLOOKUP(F1598,TD_AJUSTE!$A$2:$D$780,4,0)</f>
        <v>0</v>
      </c>
    </row>
    <row r="1599" spans="1:34" x14ac:dyDescent="0.25">
      <c r="A1599">
        <v>1598</v>
      </c>
      <c r="F1599" t="s">
        <v>139</v>
      </c>
      <c r="G1599" t="s">
        <v>139</v>
      </c>
      <c r="H1599" t="s">
        <v>2764</v>
      </c>
      <c r="I1599" t="s">
        <v>32</v>
      </c>
      <c r="L1599" t="s">
        <v>33</v>
      </c>
      <c r="M1599">
        <v>9</v>
      </c>
      <c r="O1599">
        <v>3000</v>
      </c>
      <c r="P1599">
        <v>27000</v>
      </c>
      <c r="Q1599">
        <v>15497478</v>
      </c>
      <c r="R1599" t="str">
        <f t="shared" si="48"/>
        <v>154974</v>
      </c>
      <c r="S1599" t="str">
        <f t="shared" si="49"/>
        <v>1549</v>
      </c>
      <c r="V1599" t="s">
        <v>58</v>
      </c>
      <c r="Y1599" t="s">
        <v>2749</v>
      </c>
      <c r="Z1599">
        <v>962779</v>
      </c>
      <c r="AA1599" t="s">
        <v>2750</v>
      </c>
      <c r="AB1599" t="s">
        <v>2751</v>
      </c>
      <c r="AG1599">
        <f>VLOOKUP(F1599,TD_AJUSTE!$A$2:$D$780,3,0)</f>
        <v>0</v>
      </c>
      <c r="AH1599">
        <f>VLOOKUP(F1599,TD_AJUSTE!$A$2:$D$780,4,0)</f>
        <v>0</v>
      </c>
    </row>
    <row r="1600" spans="1:34" x14ac:dyDescent="0.25">
      <c r="A1600">
        <v>1599</v>
      </c>
      <c r="F1600" t="s">
        <v>100</v>
      </c>
      <c r="G1600" t="s">
        <v>2765</v>
      </c>
      <c r="H1600" t="s">
        <v>2766</v>
      </c>
      <c r="I1600" t="s">
        <v>64</v>
      </c>
      <c r="L1600" t="s">
        <v>65</v>
      </c>
      <c r="M1600">
        <v>200</v>
      </c>
      <c r="O1600">
        <v>6.07</v>
      </c>
      <c r="P1600">
        <v>1214</v>
      </c>
      <c r="Q1600">
        <v>15497589</v>
      </c>
      <c r="R1600" t="str">
        <f t="shared" si="48"/>
        <v>154975</v>
      </c>
      <c r="S1600" t="str">
        <f t="shared" si="49"/>
        <v>1549</v>
      </c>
      <c r="V1600" t="s">
        <v>58</v>
      </c>
      <c r="Y1600" t="s">
        <v>2749</v>
      </c>
      <c r="Z1600">
        <v>962779</v>
      </c>
      <c r="AA1600" t="s">
        <v>2750</v>
      </c>
      <c r="AB1600" t="s">
        <v>2751</v>
      </c>
      <c r="AG1600" t="str">
        <f>VLOOKUP(F1600,TD_AJUSTE!$A$2:$D$780,3,0)</f>
        <v>SQUEEZE</v>
      </c>
      <c r="AH1600" t="str">
        <f>VLOOKUP(F1600,TD_AJUSTE!$A$2:$D$780,4,0)</f>
        <v>Material Físico</v>
      </c>
    </row>
    <row r="1601" spans="1:34" x14ac:dyDescent="0.25">
      <c r="A1601">
        <v>1600</v>
      </c>
      <c r="F1601" t="s">
        <v>3645</v>
      </c>
      <c r="G1601" t="s">
        <v>2767</v>
      </c>
      <c r="H1601" t="s">
        <v>2768</v>
      </c>
      <c r="I1601" t="s">
        <v>32</v>
      </c>
      <c r="L1601" t="s">
        <v>33</v>
      </c>
      <c r="M1601">
        <v>9</v>
      </c>
      <c r="O1601">
        <v>1587.24</v>
      </c>
      <c r="P1601">
        <v>14285.16</v>
      </c>
      <c r="Q1601">
        <v>15497480</v>
      </c>
      <c r="R1601" t="str">
        <f t="shared" si="48"/>
        <v>154974</v>
      </c>
      <c r="S1601" t="str">
        <f t="shared" si="49"/>
        <v>1549</v>
      </c>
      <c r="V1601" t="s">
        <v>58</v>
      </c>
      <c r="Y1601" t="s">
        <v>2749</v>
      </c>
      <c r="Z1601">
        <v>962779</v>
      </c>
      <c r="AA1601" t="s">
        <v>2750</v>
      </c>
      <c r="AB1601" t="s">
        <v>2751</v>
      </c>
      <c r="AG1601">
        <f>VLOOKUP(F1601,TD_AJUSTE!$A$2:$D$780,3,0)</f>
        <v>0</v>
      </c>
      <c r="AH1601">
        <f>VLOOKUP(F1601,TD_AJUSTE!$A$2:$D$780,4,0)</f>
        <v>0</v>
      </c>
    </row>
    <row r="1602" spans="1:34" x14ac:dyDescent="0.25">
      <c r="A1602">
        <v>1601</v>
      </c>
      <c r="F1602" t="s">
        <v>139</v>
      </c>
      <c r="G1602" t="s">
        <v>2769</v>
      </c>
      <c r="H1602" t="s">
        <v>2770</v>
      </c>
      <c r="I1602" t="s">
        <v>32</v>
      </c>
      <c r="L1602" t="s">
        <v>33</v>
      </c>
      <c r="M1602">
        <v>9</v>
      </c>
      <c r="O1602">
        <v>3000</v>
      </c>
      <c r="P1602">
        <v>27000</v>
      </c>
      <c r="Q1602">
        <v>15497475</v>
      </c>
      <c r="R1602" t="str">
        <f t="shared" ref="R1602:R1665" si="50">LEFT(Q1602,6)</f>
        <v>154974</v>
      </c>
      <c r="S1602" t="str">
        <f t="shared" ref="S1602:S1665" si="51">LEFT(Q1602,4)</f>
        <v>1549</v>
      </c>
      <c r="V1602" t="s">
        <v>58</v>
      </c>
      <c r="Y1602" t="s">
        <v>2749</v>
      </c>
      <c r="Z1602">
        <v>962779</v>
      </c>
      <c r="AA1602" t="s">
        <v>2750</v>
      </c>
      <c r="AB1602" t="s">
        <v>2751</v>
      </c>
      <c r="AG1602">
        <f>VLOOKUP(F1602,TD_AJUSTE!$A$2:$D$780,3,0)</f>
        <v>0</v>
      </c>
      <c r="AH1602">
        <f>VLOOKUP(F1602,TD_AJUSTE!$A$2:$D$780,4,0)</f>
        <v>0</v>
      </c>
    </row>
    <row r="1603" spans="1:34" x14ac:dyDescent="0.25">
      <c r="A1603">
        <v>1602</v>
      </c>
      <c r="F1603" t="s">
        <v>3626</v>
      </c>
      <c r="G1603" t="s">
        <v>2771</v>
      </c>
      <c r="H1603" t="s">
        <v>2772</v>
      </c>
      <c r="I1603" t="s">
        <v>32</v>
      </c>
      <c r="L1603" t="s">
        <v>33</v>
      </c>
      <c r="M1603">
        <v>12</v>
      </c>
      <c r="O1603">
        <v>3000</v>
      </c>
      <c r="P1603">
        <v>36000</v>
      </c>
      <c r="Q1603">
        <v>15497488</v>
      </c>
      <c r="R1603" t="str">
        <f t="shared" si="50"/>
        <v>154974</v>
      </c>
      <c r="S1603" t="str">
        <f t="shared" si="51"/>
        <v>1549</v>
      </c>
      <c r="V1603" t="s">
        <v>58</v>
      </c>
      <c r="Y1603" t="s">
        <v>2749</v>
      </c>
      <c r="Z1603">
        <v>962779</v>
      </c>
      <c r="AA1603" t="s">
        <v>2750</v>
      </c>
      <c r="AB1603" t="s">
        <v>2751</v>
      </c>
      <c r="AG1603">
        <f>VLOOKUP(F1603,TD_AJUSTE!$A$2:$D$780,3,0)</f>
        <v>0</v>
      </c>
      <c r="AH1603">
        <f>VLOOKUP(F1603,TD_AJUSTE!$A$2:$D$780,4,0)</f>
        <v>0</v>
      </c>
    </row>
    <row r="1604" spans="1:34" x14ac:dyDescent="0.25">
      <c r="A1604">
        <v>1603</v>
      </c>
      <c r="F1604" t="s">
        <v>934</v>
      </c>
      <c r="G1604" t="s">
        <v>2773</v>
      </c>
      <c r="H1604" t="s">
        <v>2774</v>
      </c>
      <c r="I1604" t="s">
        <v>64</v>
      </c>
      <c r="L1604" t="s">
        <v>65</v>
      </c>
      <c r="M1604">
        <v>210</v>
      </c>
      <c r="O1604">
        <v>99.9</v>
      </c>
      <c r="P1604">
        <v>20979</v>
      </c>
      <c r="Q1604">
        <v>15497619</v>
      </c>
      <c r="R1604" t="str">
        <f t="shared" si="50"/>
        <v>154976</v>
      </c>
      <c r="S1604" t="str">
        <f t="shared" si="51"/>
        <v>1549</v>
      </c>
      <c r="V1604" t="s">
        <v>58</v>
      </c>
      <c r="Y1604" t="s">
        <v>2749</v>
      </c>
      <c r="Z1604">
        <v>962779</v>
      </c>
      <c r="AA1604" t="s">
        <v>2750</v>
      </c>
      <c r="AB1604" t="s">
        <v>2751</v>
      </c>
      <c r="AG1604">
        <f>VLOOKUP(F1604,TD_AJUSTE!$A$2:$D$780,3,0)</f>
        <v>0</v>
      </c>
      <c r="AH1604">
        <f>VLOOKUP(F1604,TD_AJUSTE!$A$2:$D$780,4,0)</f>
        <v>0</v>
      </c>
    </row>
    <row r="1605" spans="1:34" x14ac:dyDescent="0.25">
      <c r="A1605">
        <v>1604</v>
      </c>
      <c r="F1605" t="s">
        <v>3646</v>
      </c>
      <c r="G1605" t="s">
        <v>2775</v>
      </c>
      <c r="H1605" t="s">
        <v>2776</v>
      </c>
      <c r="I1605" t="s">
        <v>64</v>
      </c>
      <c r="L1605" t="s">
        <v>65</v>
      </c>
      <c r="M1605">
        <v>210</v>
      </c>
      <c r="O1605">
        <v>11.99</v>
      </c>
      <c r="P1605">
        <v>2517.9</v>
      </c>
      <c r="Q1605">
        <v>15497620</v>
      </c>
      <c r="R1605" t="str">
        <f t="shared" si="50"/>
        <v>154976</v>
      </c>
      <c r="S1605" t="str">
        <f t="shared" si="51"/>
        <v>1549</v>
      </c>
      <c r="V1605" t="s">
        <v>58</v>
      </c>
      <c r="Y1605" t="s">
        <v>2749</v>
      </c>
      <c r="Z1605">
        <v>962779</v>
      </c>
      <c r="AA1605" t="s">
        <v>2750</v>
      </c>
      <c r="AB1605" t="s">
        <v>2751</v>
      </c>
      <c r="AG1605">
        <f>VLOOKUP(F1605,TD_AJUSTE!$A$2:$D$780,3,0)</f>
        <v>0</v>
      </c>
      <c r="AH1605">
        <f>VLOOKUP(F1605,TD_AJUSTE!$A$2:$D$780,4,0)</f>
        <v>0</v>
      </c>
    </row>
    <row r="1606" spans="1:34" x14ac:dyDescent="0.25">
      <c r="A1606">
        <v>1605</v>
      </c>
      <c r="F1606" t="s">
        <v>1338</v>
      </c>
      <c r="G1606" t="s">
        <v>2777</v>
      </c>
      <c r="H1606" t="s">
        <v>2778</v>
      </c>
      <c r="I1606" t="s">
        <v>64</v>
      </c>
      <c r="L1606" t="s">
        <v>65</v>
      </c>
      <c r="M1606">
        <v>60</v>
      </c>
      <c r="O1606">
        <v>9.02</v>
      </c>
      <c r="P1606">
        <v>541.20000000000005</v>
      </c>
      <c r="Q1606">
        <v>15497513</v>
      </c>
      <c r="R1606" t="str">
        <f t="shared" si="50"/>
        <v>154975</v>
      </c>
      <c r="S1606" t="str">
        <f t="shared" si="51"/>
        <v>1549</v>
      </c>
      <c r="V1606" t="s">
        <v>58</v>
      </c>
      <c r="Y1606" t="s">
        <v>2749</v>
      </c>
      <c r="Z1606">
        <v>962779</v>
      </c>
      <c r="AA1606" t="s">
        <v>2750</v>
      </c>
      <c r="AB1606" t="s">
        <v>2751</v>
      </c>
      <c r="AG1606" t="str">
        <f>VLOOKUP(F1606,TD_AJUSTE!$A$2:$D$780,3,0)</f>
        <v>CONE</v>
      </c>
      <c r="AH1606" t="str">
        <f>VLOOKUP(F1606,TD_AJUSTE!$A$2:$D$780,4,0)</f>
        <v>Material Esportivo</v>
      </c>
    </row>
    <row r="1607" spans="1:34" x14ac:dyDescent="0.25">
      <c r="A1607">
        <v>1606</v>
      </c>
      <c r="F1607" t="s">
        <v>1560</v>
      </c>
      <c r="G1607" t="s">
        <v>2779</v>
      </c>
      <c r="H1607" t="s">
        <v>2780</v>
      </c>
      <c r="I1607" t="s">
        <v>64</v>
      </c>
      <c r="L1607" t="s">
        <v>65</v>
      </c>
      <c r="M1607">
        <v>210</v>
      </c>
      <c r="O1607">
        <v>23.9</v>
      </c>
      <c r="P1607">
        <v>5019</v>
      </c>
      <c r="Q1607">
        <v>15497618</v>
      </c>
      <c r="R1607" t="str">
        <f t="shared" si="50"/>
        <v>154976</v>
      </c>
      <c r="S1607" t="str">
        <f t="shared" si="51"/>
        <v>1549</v>
      </c>
      <c r="V1607" t="s">
        <v>58</v>
      </c>
      <c r="Y1607" t="s">
        <v>2749</v>
      </c>
      <c r="Z1607">
        <v>962779</v>
      </c>
      <c r="AA1607" t="s">
        <v>2750</v>
      </c>
      <c r="AB1607" t="s">
        <v>2751</v>
      </c>
      <c r="AG1607" t="str">
        <f>VLOOKUP(F1607,TD_AJUSTE!$A$2:$D$780,3,0)</f>
        <v>MEIÃO</v>
      </c>
      <c r="AH1607" t="str">
        <f>VLOOKUP(F1607,TD_AJUSTE!$A$2:$D$780,4,0)</f>
        <v>MATERIAL ESPORTIVO</v>
      </c>
    </row>
    <row r="1608" spans="1:34" x14ac:dyDescent="0.25">
      <c r="A1608">
        <v>1607</v>
      </c>
      <c r="F1608" t="s">
        <v>3647</v>
      </c>
      <c r="G1608" t="s">
        <v>2781</v>
      </c>
      <c r="H1608" t="s">
        <v>2782</v>
      </c>
      <c r="I1608" t="s">
        <v>64</v>
      </c>
      <c r="L1608" t="s">
        <v>65</v>
      </c>
      <c r="M1608">
        <v>80</v>
      </c>
      <c r="O1608">
        <v>9.99</v>
      </c>
      <c r="P1608">
        <v>799.2</v>
      </c>
      <c r="Q1608">
        <v>15497523</v>
      </c>
      <c r="R1608" t="str">
        <f t="shared" si="50"/>
        <v>154975</v>
      </c>
      <c r="S1608" t="str">
        <f t="shared" si="51"/>
        <v>1549</v>
      </c>
      <c r="V1608" t="s">
        <v>58</v>
      </c>
      <c r="Y1608" t="s">
        <v>2749</v>
      </c>
      <c r="Z1608">
        <v>962779</v>
      </c>
      <c r="AA1608" t="s">
        <v>2750</v>
      </c>
      <c r="AB1608" t="s">
        <v>2751</v>
      </c>
      <c r="AG1608">
        <f>VLOOKUP(F1608,TD_AJUSTE!$A$2:$D$780,3,0)</f>
        <v>0</v>
      </c>
      <c r="AH1608">
        <f>VLOOKUP(F1608,TD_AJUSTE!$A$2:$D$780,4,0)</f>
        <v>0</v>
      </c>
    </row>
    <row r="1609" spans="1:34" x14ac:dyDescent="0.25">
      <c r="A1609">
        <v>1608</v>
      </c>
      <c r="F1609" t="s">
        <v>637</v>
      </c>
      <c r="G1609" t="s">
        <v>2783</v>
      </c>
      <c r="H1609" t="s">
        <v>2784</v>
      </c>
      <c r="I1609" t="s">
        <v>64</v>
      </c>
      <c r="L1609" t="s">
        <v>65</v>
      </c>
      <c r="M1609">
        <v>8</v>
      </c>
      <c r="O1609">
        <v>42.89</v>
      </c>
      <c r="P1609">
        <v>343.12</v>
      </c>
      <c r="Q1609">
        <v>15497501</v>
      </c>
      <c r="R1609" t="str">
        <f t="shared" si="50"/>
        <v>154975</v>
      </c>
      <c r="S1609" t="str">
        <f t="shared" si="51"/>
        <v>1549</v>
      </c>
      <c r="V1609" t="s">
        <v>58</v>
      </c>
      <c r="Y1609" t="s">
        <v>2749</v>
      </c>
      <c r="Z1609">
        <v>962779</v>
      </c>
      <c r="AA1609" t="s">
        <v>2750</v>
      </c>
      <c r="AB1609" t="s">
        <v>2751</v>
      </c>
      <c r="AG1609" t="str">
        <f>VLOOKUP(F1609,TD_AJUSTE!$A$2:$D$780,3,0)</f>
        <v>BOMBA DE AR</v>
      </c>
      <c r="AH1609" t="str">
        <f>VLOOKUP(F1609,TD_AJUSTE!$A$2:$D$780,4,0)</f>
        <v>Material Esportivo</v>
      </c>
    </row>
    <row r="1610" spans="1:34" x14ac:dyDescent="0.25">
      <c r="A1610">
        <v>1609</v>
      </c>
      <c r="F1610" t="s">
        <v>3553</v>
      </c>
      <c r="G1610" t="s">
        <v>2785</v>
      </c>
      <c r="H1610" t="s">
        <v>2786</v>
      </c>
      <c r="I1610" t="s">
        <v>64</v>
      </c>
      <c r="L1610" t="s">
        <v>65</v>
      </c>
      <c r="M1610">
        <v>20</v>
      </c>
      <c r="O1610">
        <v>7.12</v>
      </c>
      <c r="P1610">
        <v>142.4</v>
      </c>
      <c r="Q1610">
        <v>15497505</v>
      </c>
      <c r="R1610" t="str">
        <f t="shared" si="50"/>
        <v>154975</v>
      </c>
      <c r="S1610" t="str">
        <f t="shared" si="51"/>
        <v>1549</v>
      </c>
      <c r="V1610" t="s">
        <v>58</v>
      </c>
      <c r="Y1610" t="s">
        <v>2749</v>
      </c>
      <c r="Z1610">
        <v>962779</v>
      </c>
      <c r="AA1610" t="s">
        <v>2750</v>
      </c>
      <c r="AB1610" t="s">
        <v>2751</v>
      </c>
      <c r="AG1610">
        <f>VLOOKUP(F1610,TD_AJUSTE!$A$2:$D$780,3,0)</f>
        <v>0</v>
      </c>
      <c r="AH1610">
        <f>VLOOKUP(F1610,TD_AJUSTE!$A$2:$D$780,4,0)</f>
        <v>0</v>
      </c>
    </row>
    <row r="1611" spans="1:34" x14ac:dyDescent="0.25">
      <c r="A1611">
        <v>1610</v>
      </c>
      <c r="F1611" t="s">
        <v>3234</v>
      </c>
      <c r="G1611" t="s">
        <v>2787</v>
      </c>
      <c r="H1611" t="s">
        <v>2788</v>
      </c>
      <c r="I1611" t="s">
        <v>32</v>
      </c>
      <c r="L1611" t="s">
        <v>92</v>
      </c>
      <c r="M1611">
        <v>14400</v>
      </c>
      <c r="O1611">
        <v>9.6999999999999993</v>
      </c>
      <c r="P1611">
        <v>139680</v>
      </c>
      <c r="Q1611">
        <v>15497612</v>
      </c>
      <c r="R1611" t="str">
        <f t="shared" si="50"/>
        <v>154976</v>
      </c>
      <c r="S1611" t="str">
        <f t="shared" si="51"/>
        <v>1549</v>
      </c>
      <c r="V1611" t="s">
        <v>58</v>
      </c>
      <c r="Y1611" t="s">
        <v>2749</v>
      </c>
      <c r="Z1611">
        <v>962779</v>
      </c>
      <c r="AA1611" t="s">
        <v>2750</v>
      </c>
      <c r="AB1611" t="s">
        <v>2751</v>
      </c>
      <c r="AG1611" t="str">
        <f>VLOOKUP(F1611,TD_AJUSTE!$A$2:$D$780,3,0)</f>
        <v>ALIMENTAÇÃO</v>
      </c>
      <c r="AH1611" t="str">
        <f>VLOOKUP(F1611,TD_AJUSTE!$A$2:$D$780,4,0)</f>
        <v>Alimentação</v>
      </c>
    </row>
    <row r="1612" spans="1:34" x14ac:dyDescent="0.25">
      <c r="A1612">
        <v>1611</v>
      </c>
      <c r="F1612" t="s">
        <v>3648</v>
      </c>
      <c r="G1612" t="s">
        <v>2789</v>
      </c>
      <c r="H1612" t="s">
        <v>2790</v>
      </c>
      <c r="I1612" t="s">
        <v>32</v>
      </c>
      <c r="L1612" t="s">
        <v>33</v>
      </c>
      <c r="M1612">
        <v>576</v>
      </c>
      <c r="O1612">
        <v>100</v>
      </c>
      <c r="P1612">
        <v>57600</v>
      </c>
      <c r="Q1612">
        <v>15497610</v>
      </c>
      <c r="R1612" t="str">
        <f t="shared" si="50"/>
        <v>154976</v>
      </c>
      <c r="S1612" t="str">
        <f t="shared" si="51"/>
        <v>1549</v>
      </c>
      <c r="V1612" t="s">
        <v>58</v>
      </c>
      <c r="Y1612" t="s">
        <v>2749</v>
      </c>
      <c r="Z1612">
        <v>962779</v>
      </c>
      <c r="AA1612" t="s">
        <v>2750</v>
      </c>
      <c r="AB1612" t="s">
        <v>2751</v>
      </c>
      <c r="AG1612">
        <f>VLOOKUP(F1612,TD_AJUSTE!$A$2:$D$780,3,0)</f>
        <v>0</v>
      </c>
      <c r="AH1612">
        <f>VLOOKUP(F1612,TD_AJUSTE!$A$2:$D$780,4,0)</f>
        <v>0</v>
      </c>
    </row>
    <row r="1613" spans="1:34" x14ac:dyDescent="0.25">
      <c r="A1613">
        <v>1612</v>
      </c>
      <c r="F1613" t="s">
        <v>130</v>
      </c>
      <c r="G1613" t="s">
        <v>834</v>
      </c>
      <c r="H1613" t="s">
        <v>2791</v>
      </c>
      <c r="I1613" t="s">
        <v>64</v>
      </c>
      <c r="L1613" t="s">
        <v>102</v>
      </c>
      <c r="M1613">
        <v>4</v>
      </c>
      <c r="O1613">
        <v>160.35</v>
      </c>
      <c r="P1613">
        <v>641.4</v>
      </c>
      <c r="Q1613">
        <v>15497624</v>
      </c>
      <c r="R1613" t="str">
        <f t="shared" si="50"/>
        <v>154976</v>
      </c>
      <c r="S1613" t="str">
        <f t="shared" si="51"/>
        <v>1549</v>
      </c>
      <c r="V1613" t="s">
        <v>58</v>
      </c>
      <c r="Y1613" t="s">
        <v>2749</v>
      </c>
      <c r="Z1613">
        <v>962779</v>
      </c>
      <c r="AA1613" t="s">
        <v>2750</v>
      </c>
      <c r="AB1613" t="s">
        <v>2751</v>
      </c>
      <c r="AG1613" t="str">
        <f>VLOOKUP(F1613,TD_AJUSTE!$A$2:$D$780,3,0)</f>
        <v>BANNER</v>
      </c>
      <c r="AH1613" t="str">
        <f>VLOOKUP(F1613,TD_AJUSTE!$A$2:$D$780,4,0)</f>
        <v>Comunicação</v>
      </c>
    </row>
    <row r="1614" spans="1:34" x14ac:dyDescent="0.25">
      <c r="A1614">
        <v>1613</v>
      </c>
      <c r="F1614" t="s">
        <v>1413</v>
      </c>
      <c r="G1614" t="s">
        <v>2792</v>
      </c>
      <c r="H1614" t="s">
        <v>2793</v>
      </c>
      <c r="I1614" t="s">
        <v>64</v>
      </c>
      <c r="L1614" t="s">
        <v>65</v>
      </c>
      <c r="M1614">
        <v>8</v>
      </c>
      <c r="O1614">
        <v>29.9</v>
      </c>
      <c r="P1614">
        <v>239.2</v>
      </c>
      <c r="Q1614">
        <v>15497509</v>
      </c>
      <c r="R1614" t="str">
        <f t="shared" si="50"/>
        <v>154975</v>
      </c>
      <c r="S1614" t="str">
        <f t="shared" si="51"/>
        <v>1549</v>
      </c>
      <c r="V1614" t="s">
        <v>58</v>
      </c>
      <c r="Y1614" t="s">
        <v>2749</v>
      </c>
      <c r="Z1614">
        <v>962779</v>
      </c>
      <c r="AA1614" t="s">
        <v>2750</v>
      </c>
      <c r="AB1614" t="s">
        <v>2751</v>
      </c>
      <c r="AG1614" t="str">
        <f>VLOOKUP(F1614,TD_AJUSTE!$A$2:$D$780,3,0)</f>
        <v>APITO</v>
      </c>
      <c r="AH1614" t="str">
        <f>VLOOKUP(F1614,TD_AJUSTE!$A$2:$D$780,4,0)</f>
        <v>MATERIAL ESPORTIVO</v>
      </c>
    </row>
    <row r="1615" spans="1:34" x14ac:dyDescent="0.25">
      <c r="A1615">
        <v>1614</v>
      </c>
      <c r="F1615" t="s">
        <v>3649</v>
      </c>
      <c r="G1615" t="s">
        <v>2794</v>
      </c>
      <c r="H1615" t="s">
        <v>2795</v>
      </c>
      <c r="I1615" t="s">
        <v>64</v>
      </c>
      <c r="L1615" t="s">
        <v>65</v>
      </c>
      <c r="M1615">
        <v>100</v>
      </c>
      <c r="O1615">
        <v>16.899999999999999</v>
      </c>
      <c r="P1615">
        <v>1690</v>
      </c>
      <c r="Q1615">
        <v>15497545</v>
      </c>
      <c r="R1615" t="str">
        <f t="shared" si="50"/>
        <v>154975</v>
      </c>
      <c r="S1615" t="str">
        <f t="shared" si="51"/>
        <v>1549</v>
      </c>
      <c r="V1615" t="s">
        <v>58</v>
      </c>
      <c r="Y1615" t="s">
        <v>2749</v>
      </c>
      <c r="Z1615">
        <v>962779</v>
      </c>
      <c r="AA1615" t="s">
        <v>2750</v>
      </c>
      <c r="AB1615" t="s">
        <v>2751</v>
      </c>
      <c r="AG1615">
        <f>VLOOKUP(F1615,TD_AJUSTE!$A$2:$D$780,3,0)</f>
        <v>0</v>
      </c>
      <c r="AH1615">
        <f>VLOOKUP(F1615,TD_AJUSTE!$A$2:$D$780,4,0)</f>
        <v>0</v>
      </c>
    </row>
    <row r="1616" spans="1:34" x14ac:dyDescent="0.25">
      <c r="A1616">
        <v>1615</v>
      </c>
      <c r="F1616" t="s">
        <v>3650</v>
      </c>
      <c r="G1616" t="s">
        <v>2796</v>
      </c>
      <c r="H1616" t="s">
        <v>2797</v>
      </c>
      <c r="I1616" t="s">
        <v>64</v>
      </c>
      <c r="L1616" t="s">
        <v>2798</v>
      </c>
      <c r="M1616">
        <v>20</v>
      </c>
      <c r="O1616">
        <v>41.9</v>
      </c>
      <c r="P1616">
        <v>838</v>
      </c>
      <c r="Q1616">
        <v>15497547</v>
      </c>
      <c r="R1616" t="str">
        <f t="shared" si="50"/>
        <v>154975</v>
      </c>
      <c r="S1616" t="str">
        <f t="shared" si="51"/>
        <v>1549</v>
      </c>
      <c r="V1616" t="s">
        <v>58</v>
      </c>
      <c r="Y1616" t="s">
        <v>2749</v>
      </c>
      <c r="Z1616">
        <v>962779</v>
      </c>
      <c r="AA1616" t="s">
        <v>2750</v>
      </c>
      <c r="AB1616" t="s">
        <v>2751</v>
      </c>
      <c r="AG1616">
        <f>VLOOKUP(F1616,TD_AJUSTE!$A$2:$D$780,3,0)</f>
        <v>0</v>
      </c>
      <c r="AH1616">
        <f>VLOOKUP(F1616,TD_AJUSTE!$A$2:$D$780,4,0)</f>
        <v>0</v>
      </c>
    </row>
    <row r="1617" spans="1:34" x14ac:dyDescent="0.25">
      <c r="A1617">
        <v>1616</v>
      </c>
      <c r="F1617" t="s">
        <v>3090</v>
      </c>
      <c r="G1617" t="s">
        <v>75</v>
      </c>
      <c r="H1617" t="s">
        <v>75</v>
      </c>
      <c r="I1617" t="s">
        <v>75</v>
      </c>
      <c r="L1617" t="s">
        <v>75</v>
      </c>
      <c r="M1617">
        <v>0</v>
      </c>
      <c r="O1617">
        <v>0</v>
      </c>
      <c r="P1617">
        <v>0</v>
      </c>
      <c r="Q1617">
        <v>0</v>
      </c>
      <c r="R1617" t="str">
        <f t="shared" si="50"/>
        <v>0</v>
      </c>
      <c r="S1617" t="str">
        <f t="shared" si="51"/>
        <v>0</v>
      </c>
      <c r="V1617" t="s">
        <v>2799</v>
      </c>
      <c r="Y1617" t="s">
        <v>2800</v>
      </c>
      <c r="Z1617">
        <v>966081</v>
      </c>
      <c r="AA1617" t="s">
        <v>2801</v>
      </c>
      <c r="AB1617" t="s">
        <v>2802</v>
      </c>
      <c r="AG1617" t="str">
        <f>VLOOKUP(F1617,TD_AJUSTE!$A$2:$D$780,3,0)</f>
        <v>VAZIO</v>
      </c>
      <c r="AH1617">
        <f>VLOOKUP(F1617,TD_AJUSTE!$A$2:$D$780,4,0)</f>
        <v>0</v>
      </c>
    </row>
    <row r="1618" spans="1:34" x14ac:dyDescent="0.25">
      <c r="A1618">
        <v>1617</v>
      </c>
      <c r="F1618" t="s">
        <v>3578</v>
      </c>
      <c r="G1618" t="s">
        <v>2803</v>
      </c>
      <c r="H1618" t="s">
        <v>2804</v>
      </c>
      <c r="I1618" t="s">
        <v>64</v>
      </c>
      <c r="L1618" t="s">
        <v>508</v>
      </c>
      <c r="M1618">
        <v>1</v>
      </c>
      <c r="O1618">
        <v>207349.6</v>
      </c>
      <c r="P1618">
        <v>207349.6</v>
      </c>
      <c r="Q1618">
        <v>15336759</v>
      </c>
      <c r="R1618" t="str">
        <f t="shared" si="50"/>
        <v>153367</v>
      </c>
      <c r="S1618" t="str">
        <f t="shared" si="51"/>
        <v>1533</v>
      </c>
      <c r="V1618" t="s">
        <v>463</v>
      </c>
      <c r="Y1618" t="s">
        <v>2805</v>
      </c>
      <c r="Z1618">
        <v>962760</v>
      </c>
      <c r="AA1618" t="s">
        <v>2806</v>
      </c>
      <c r="AB1618" t="s">
        <v>2807</v>
      </c>
      <c r="AG1618" t="str">
        <f>VLOOKUP(F1618,TD_AJUSTE!$A$2:$D$780,3,0)</f>
        <v>ACADEMIA AO AR LIVRE E PLAYGROUND (AQUISIÇÃO)</v>
      </c>
      <c r="AH1618">
        <f>VLOOKUP(F1618,TD_AJUSTE!$A$2:$D$780,4,0)</f>
        <v>0</v>
      </c>
    </row>
    <row r="1619" spans="1:34" x14ac:dyDescent="0.25">
      <c r="A1619">
        <v>1618</v>
      </c>
      <c r="F1619" t="s">
        <v>3105</v>
      </c>
      <c r="G1619" t="s">
        <v>2808</v>
      </c>
      <c r="H1619" t="s">
        <v>2809</v>
      </c>
      <c r="I1619" t="s">
        <v>32</v>
      </c>
      <c r="L1619" t="s">
        <v>33</v>
      </c>
      <c r="M1619">
        <v>1</v>
      </c>
      <c r="O1619">
        <v>467470.12</v>
      </c>
      <c r="P1619">
        <v>467470.12</v>
      </c>
      <c r="Q1619">
        <v>15344991</v>
      </c>
      <c r="R1619" t="str">
        <f t="shared" si="50"/>
        <v>153449</v>
      </c>
      <c r="S1619" t="str">
        <f t="shared" si="51"/>
        <v>1534</v>
      </c>
      <c r="V1619" t="s">
        <v>58</v>
      </c>
      <c r="Y1619" t="s">
        <v>2810</v>
      </c>
      <c r="Z1619">
        <v>964884</v>
      </c>
      <c r="AA1619" t="s">
        <v>2811</v>
      </c>
      <c r="AB1619" t="s">
        <v>2812</v>
      </c>
      <c r="AG1619">
        <f>VLOOKUP(F1619,TD_AJUSTE!$A$2:$D$780,3,0)</f>
        <v>0</v>
      </c>
      <c r="AH1619">
        <f>VLOOKUP(F1619,TD_AJUSTE!$A$2:$D$780,4,0)</f>
        <v>0</v>
      </c>
    </row>
    <row r="1620" spans="1:34" x14ac:dyDescent="0.25">
      <c r="A1620">
        <v>1619</v>
      </c>
      <c r="F1620" t="s">
        <v>3087</v>
      </c>
      <c r="G1620" t="s">
        <v>2813</v>
      </c>
      <c r="H1620" t="s">
        <v>2814</v>
      </c>
      <c r="I1620" t="s">
        <v>64</v>
      </c>
      <c r="L1620" t="s">
        <v>65</v>
      </c>
      <c r="M1620">
        <v>1</v>
      </c>
      <c r="O1620">
        <v>234000</v>
      </c>
      <c r="P1620">
        <v>234000</v>
      </c>
      <c r="Q1620">
        <v>15331606</v>
      </c>
      <c r="R1620" t="str">
        <f t="shared" si="50"/>
        <v>153316</v>
      </c>
      <c r="S1620" t="str">
        <f t="shared" si="51"/>
        <v>1533</v>
      </c>
      <c r="V1620" t="s">
        <v>407</v>
      </c>
      <c r="Y1620" t="s">
        <v>2815</v>
      </c>
      <c r="Z1620">
        <v>964356</v>
      </c>
      <c r="AA1620" t="s">
        <v>2816</v>
      </c>
      <c r="AB1620" t="s">
        <v>2817</v>
      </c>
      <c r="AG1620" t="str">
        <f>VLOOKUP(F1620,TD_AJUSTE!$A$2:$D$780,3,0)</f>
        <v>ERRO</v>
      </c>
      <c r="AH1620">
        <f>VLOOKUP(F1620,TD_AJUSTE!$A$2:$D$780,4,0)</f>
        <v>0</v>
      </c>
    </row>
    <row r="1621" spans="1:34" x14ac:dyDescent="0.25">
      <c r="A1621">
        <v>1620</v>
      </c>
      <c r="F1621" t="s">
        <v>3090</v>
      </c>
      <c r="G1621" t="s">
        <v>75</v>
      </c>
      <c r="H1621" t="s">
        <v>75</v>
      </c>
      <c r="I1621" t="s">
        <v>75</v>
      </c>
      <c r="L1621" t="s">
        <v>75</v>
      </c>
      <c r="M1621">
        <v>0</v>
      </c>
      <c r="O1621">
        <v>0</v>
      </c>
      <c r="P1621">
        <v>0</v>
      </c>
      <c r="Q1621">
        <v>0</v>
      </c>
      <c r="R1621" t="str">
        <f t="shared" si="50"/>
        <v>0</v>
      </c>
      <c r="S1621" t="str">
        <f t="shared" si="51"/>
        <v>0</v>
      </c>
      <c r="V1621" t="s">
        <v>34</v>
      </c>
      <c r="Y1621" t="s">
        <v>2818</v>
      </c>
      <c r="Z1621">
        <v>961211</v>
      </c>
      <c r="AA1621" t="s">
        <v>2819</v>
      </c>
      <c r="AB1621" t="s">
        <v>2820</v>
      </c>
      <c r="AG1621" t="str">
        <f>VLOOKUP(F1621,TD_AJUSTE!$A$2:$D$780,3,0)</f>
        <v>VAZIO</v>
      </c>
      <c r="AH1621">
        <f>VLOOKUP(F1621,TD_AJUSTE!$A$2:$D$780,4,0)</f>
        <v>0</v>
      </c>
    </row>
    <row r="1622" spans="1:34" x14ac:dyDescent="0.25">
      <c r="A1622">
        <v>1621</v>
      </c>
      <c r="F1622" t="s">
        <v>3087</v>
      </c>
      <c r="G1622" t="s">
        <v>2821</v>
      </c>
      <c r="H1622" t="s">
        <v>2821</v>
      </c>
      <c r="I1622" t="s">
        <v>50</v>
      </c>
      <c r="L1622" t="s">
        <v>2822</v>
      </c>
      <c r="M1622">
        <v>1</v>
      </c>
      <c r="O1622">
        <v>202000</v>
      </c>
      <c r="P1622">
        <v>202000</v>
      </c>
      <c r="Q1622">
        <v>15335063</v>
      </c>
      <c r="R1622" t="str">
        <f t="shared" si="50"/>
        <v>153350</v>
      </c>
      <c r="S1622" t="str">
        <f t="shared" si="51"/>
        <v>1533</v>
      </c>
      <c r="V1622" t="s">
        <v>407</v>
      </c>
      <c r="Y1622" t="s">
        <v>2823</v>
      </c>
      <c r="Z1622">
        <v>964410</v>
      </c>
      <c r="AA1622" t="s">
        <v>2824</v>
      </c>
      <c r="AB1622" t="s">
        <v>2825</v>
      </c>
      <c r="AG1622" t="str">
        <f>VLOOKUP(F1622,TD_AJUSTE!$A$2:$D$780,3,0)</f>
        <v>ERRO</v>
      </c>
      <c r="AH1622">
        <f>VLOOKUP(F1622,TD_AJUSTE!$A$2:$D$780,4,0)</f>
        <v>0</v>
      </c>
    </row>
    <row r="1623" spans="1:34" x14ac:dyDescent="0.25">
      <c r="A1623">
        <v>1622</v>
      </c>
      <c r="F1623" t="s">
        <v>3087</v>
      </c>
      <c r="G1623" t="s">
        <v>2826</v>
      </c>
      <c r="H1623" t="s">
        <v>2827</v>
      </c>
      <c r="I1623" t="s">
        <v>32</v>
      </c>
      <c r="L1623" t="s">
        <v>90</v>
      </c>
      <c r="M1623">
        <v>1</v>
      </c>
      <c r="O1623">
        <v>606100</v>
      </c>
      <c r="P1623">
        <v>606100</v>
      </c>
      <c r="Q1623">
        <v>15345314</v>
      </c>
      <c r="R1623" t="str">
        <f t="shared" si="50"/>
        <v>153453</v>
      </c>
      <c r="S1623" t="str">
        <f t="shared" si="51"/>
        <v>1534</v>
      </c>
      <c r="V1623" t="s">
        <v>463</v>
      </c>
      <c r="Y1623" t="s">
        <v>2828</v>
      </c>
      <c r="Z1623">
        <v>965036</v>
      </c>
      <c r="AA1623" t="s">
        <v>2829</v>
      </c>
      <c r="AB1623" t="s">
        <v>2830</v>
      </c>
      <c r="AG1623" t="str">
        <f>VLOOKUP(F1623,TD_AJUSTE!$A$2:$D$780,3,0)</f>
        <v>ERRO</v>
      </c>
      <c r="AH1623">
        <f>VLOOKUP(F1623,TD_AJUSTE!$A$2:$D$780,4,0)</f>
        <v>0</v>
      </c>
    </row>
    <row r="1624" spans="1:34" x14ac:dyDescent="0.25">
      <c r="A1624">
        <v>1623</v>
      </c>
      <c r="F1624" t="s">
        <v>3489</v>
      </c>
      <c r="G1624" t="s">
        <v>2831</v>
      </c>
      <c r="H1624" t="s">
        <v>2832</v>
      </c>
      <c r="I1624" t="s">
        <v>64</v>
      </c>
      <c r="L1624" t="s">
        <v>508</v>
      </c>
      <c r="M1624">
        <v>1</v>
      </c>
      <c r="O1624">
        <v>271000</v>
      </c>
      <c r="P1624">
        <v>271000</v>
      </c>
      <c r="Q1624">
        <v>15336619</v>
      </c>
      <c r="R1624" t="str">
        <f t="shared" si="50"/>
        <v>153366</v>
      </c>
      <c r="S1624" t="str">
        <f t="shared" si="51"/>
        <v>1533</v>
      </c>
      <c r="V1624" t="s">
        <v>1622</v>
      </c>
      <c r="Y1624" t="s">
        <v>2833</v>
      </c>
      <c r="Z1624">
        <v>963400</v>
      </c>
      <c r="AA1624" t="s">
        <v>2834</v>
      </c>
      <c r="AB1624" t="s">
        <v>2835</v>
      </c>
      <c r="AG1624">
        <f>VLOOKUP(F1624,TD_AJUSTE!$A$2:$D$780,3,0)</f>
        <v>0</v>
      </c>
      <c r="AH1624">
        <f>VLOOKUP(F1624,TD_AJUSTE!$A$2:$D$780,4,0)</f>
        <v>0</v>
      </c>
    </row>
    <row r="1625" spans="1:34" x14ac:dyDescent="0.25">
      <c r="A1625">
        <v>915</v>
      </c>
      <c r="F1625" t="s">
        <v>3234</v>
      </c>
      <c r="G1625" t="s">
        <v>2836</v>
      </c>
      <c r="H1625" t="s">
        <v>2837</v>
      </c>
      <c r="I1625" t="s">
        <v>32</v>
      </c>
      <c r="L1625" t="s">
        <v>33</v>
      </c>
      <c r="M1625">
        <v>912</v>
      </c>
      <c r="O1625">
        <v>21.8</v>
      </c>
      <c r="P1625">
        <v>19881.599999999999</v>
      </c>
      <c r="Q1625">
        <v>15482182</v>
      </c>
      <c r="R1625" t="str">
        <f t="shared" si="50"/>
        <v>154821</v>
      </c>
      <c r="S1625" t="str">
        <f t="shared" si="51"/>
        <v>1548</v>
      </c>
      <c r="V1625" t="s">
        <v>34</v>
      </c>
      <c r="Y1625" t="s">
        <v>782</v>
      </c>
      <c r="Z1625">
        <v>956226</v>
      </c>
      <c r="AA1625" t="s">
        <v>783</v>
      </c>
      <c r="AB1625" t="s">
        <v>784</v>
      </c>
      <c r="AG1625" t="str">
        <f>VLOOKUP(F1625,TD_AJUSTE!$A$2:$D$780,3,0)</f>
        <v>ALIMENTAÇÃO</v>
      </c>
      <c r="AH1625" t="str">
        <f>VLOOKUP(F1625,TD_AJUSTE!$A$2:$D$780,4,0)</f>
        <v>Alimentação</v>
      </c>
    </row>
    <row r="1626" spans="1:34" x14ac:dyDescent="0.25">
      <c r="A1626">
        <v>905</v>
      </c>
      <c r="F1626" t="s">
        <v>3498</v>
      </c>
      <c r="G1626" t="s">
        <v>2838</v>
      </c>
      <c r="H1626" t="s">
        <v>2839</v>
      </c>
      <c r="I1626" t="s">
        <v>32</v>
      </c>
      <c r="L1626" t="s">
        <v>33</v>
      </c>
      <c r="M1626">
        <v>2</v>
      </c>
      <c r="O1626">
        <v>800</v>
      </c>
      <c r="P1626">
        <v>1600</v>
      </c>
      <c r="Q1626">
        <v>15482175</v>
      </c>
      <c r="R1626" t="str">
        <f t="shared" si="50"/>
        <v>154821</v>
      </c>
      <c r="S1626" t="str">
        <f t="shared" si="51"/>
        <v>1548</v>
      </c>
      <c r="V1626" t="s">
        <v>34</v>
      </c>
      <c r="Y1626" t="s">
        <v>782</v>
      </c>
      <c r="Z1626">
        <v>956226</v>
      </c>
      <c r="AA1626" t="s">
        <v>783</v>
      </c>
      <c r="AB1626" t="s">
        <v>784</v>
      </c>
      <c r="AG1626">
        <f>VLOOKUP(F1626,TD_AJUSTE!$A$2:$D$780,3,0)</f>
        <v>0</v>
      </c>
      <c r="AH1626">
        <f>VLOOKUP(F1626,TD_AJUSTE!$A$2:$D$780,4,0)</f>
        <v>0</v>
      </c>
    </row>
    <row r="1627" spans="1:34" x14ac:dyDescent="0.25">
      <c r="A1627">
        <v>908</v>
      </c>
      <c r="F1627" t="s">
        <v>3500</v>
      </c>
      <c r="G1627" t="s">
        <v>2840</v>
      </c>
      <c r="H1627" t="s">
        <v>2841</v>
      </c>
      <c r="I1627" t="s">
        <v>32</v>
      </c>
      <c r="L1627" t="s">
        <v>33</v>
      </c>
      <c r="M1627">
        <v>2</v>
      </c>
      <c r="O1627">
        <v>800</v>
      </c>
      <c r="P1627">
        <v>1600</v>
      </c>
      <c r="Q1627">
        <v>15482174</v>
      </c>
      <c r="R1627" t="str">
        <f t="shared" si="50"/>
        <v>154821</v>
      </c>
      <c r="S1627" t="str">
        <f t="shared" si="51"/>
        <v>1548</v>
      </c>
      <c r="V1627" t="s">
        <v>34</v>
      </c>
      <c r="Y1627" t="s">
        <v>782</v>
      </c>
      <c r="Z1627">
        <v>956226</v>
      </c>
      <c r="AA1627" t="s">
        <v>783</v>
      </c>
      <c r="AB1627" t="s">
        <v>784</v>
      </c>
      <c r="AG1627">
        <f>VLOOKUP(F1627,TD_AJUSTE!$A$2:$D$780,3,0)</f>
        <v>0</v>
      </c>
      <c r="AH1627">
        <f>VLOOKUP(F1627,TD_AJUSTE!$A$2:$D$780,4,0)</f>
        <v>0</v>
      </c>
    </row>
    <row r="1628" spans="1:34" x14ac:dyDescent="0.25">
      <c r="A1628">
        <v>1166</v>
      </c>
      <c r="F1628" t="s">
        <v>3651</v>
      </c>
      <c r="G1628" t="s">
        <v>2842</v>
      </c>
      <c r="H1628" t="s">
        <v>2842</v>
      </c>
      <c r="I1628" t="s">
        <v>32</v>
      </c>
      <c r="L1628" t="s">
        <v>33</v>
      </c>
      <c r="M1628">
        <v>8</v>
      </c>
      <c r="O1628">
        <v>300</v>
      </c>
      <c r="P1628">
        <v>2400</v>
      </c>
      <c r="Q1628">
        <v>15488899</v>
      </c>
      <c r="R1628" t="str">
        <f t="shared" si="50"/>
        <v>154888</v>
      </c>
      <c r="S1628" t="str">
        <f t="shared" si="51"/>
        <v>1548</v>
      </c>
      <c r="V1628" t="s">
        <v>34</v>
      </c>
      <c r="Y1628" t="s">
        <v>263</v>
      </c>
      <c r="Z1628">
        <v>959227</v>
      </c>
      <c r="AA1628" t="s">
        <v>264</v>
      </c>
      <c r="AB1628" t="s">
        <v>265</v>
      </c>
      <c r="AG1628">
        <f>VLOOKUP(F1628,TD_AJUSTE!$A$2:$D$780,3,0)</f>
        <v>0</v>
      </c>
      <c r="AH1628">
        <f>VLOOKUP(F1628,TD_AJUSTE!$A$2:$D$780,4,0)</f>
        <v>0</v>
      </c>
    </row>
    <row r="1629" spans="1:34" x14ac:dyDescent="0.25">
      <c r="A1629">
        <v>1055</v>
      </c>
      <c r="F1629" t="s">
        <v>3470</v>
      </c>
      <c r="G1629" t="s">
        <v>1502</v>
      </c>
      <c r="H1629" t="s">
        <v>2843</v>
      </c>
      <c r="I1629" t="s">
        <v>32</v>
      </c>
      <c r="L1629" t="s">
        <v>33</v>
      </c>
      <c r="M1629">
        <v>2</v>
      </c>
      <c r="O1629">
        <v>5000</v>
      </c>
      <c r="P1629">
        <v>10000</v>
      </c>
      <c r="Q1629">
        <v>15453394</v>
      </c>
      <c r="R1629" t="str">
        <f t="shared" si="50"/>
        <v>154533</v>
      </c>
      <c r="S1629" t="str">
        <f t="shared" si="51"/>
        <v>1545</v>
      </c>
      <c r="V1629" t="s">
        <v>34</v>
      </c>
      <c r="Y1629" t="s">
        <v>769</v>
      </c>
      <c r="Z1629">
        <v>958774</v>
      </c>
      <c r="AA1629" t="s">
        <v>770</v>
      </c>
      <c r="AB1629" t="s">
        <v>771</v>
      </c>
      <c r="AG1629">
        <f>VLOOKUP(F1629,TD_AJUSTE!$A$2:$D$780,3,0)</f>
        <v>0</v>
      </c>
      <c r="AH1629">
        <f>VLOOKUP(F1629,TD_AJUSTE!$A$2:$D$780,4,0)</f>
        <v>0</v>
      </c>
    </row>
    <row r="1630" spans="1:34" x14ac:dyDescent="0.25">
      <c r="A1630">
        <v>422</v>
      </c>
      <c r="F1630" t="s">
        <v>3363</v>
      </c>
      <c r="G1630" t="s">
        <v>1220</v>
      </c>
      <c r="H1630" t="s">
        <v>1221</v>
      </c>
      <c r="I1630" t="s">
        <v>32</v>
      </c>
      <c r="L1630" t="s">
        <v>33</v>
      </c>
      <c r="M1630">
        <v>2</v>
      </c>
      <c r="O1630">
        <v>850</v>
      </c>
      <c r="P1630">
        <v>1700</v>
      </c>
      <c r="Q1630">
        <v>15360000</v>
      </c>
      <c r="R1630" t="str">
        <f t="shared" si="50"/>
        <v>153600</v>
      </c>
      <c r="S1630" t="str">
        <f t="shared" si="51"/>
        <v>1536</v>
      </c>
      <c r="V1630" t="s">
        <v>34</v>
      </c>
      <c r="Y1630" t="s">
        <v>235</v>
      </c>
      <c r="Z1630">
        <v>955816</v>
      </c>
      <c r="AA1630" t="s">
        <v>236</v>
      </c>
      <c r="AB1630" t="s">
        <v>237</v>
      </c>
      <c r="AG1630">
        <f>VLOOKUP(F1630,TD_AJUSTE!$A$2:$D$780,3,0)</f>
        <v>0</v>
      </c>
      <c r="AH1630">
        <f>VLOOKUP(F1630,TD_AJUSTE!$A$2:$D$780,4,0)</f>
        <v>0</v>
      </c>
    </row>
    <row r="1631" spans="1:34" x14ac:dyDescent="0.25">
      <c r="A1631">
        <v>445</v>
      </c>
      <c r="F1631" t="s">
        <v>3363</v>
      </c>
      <c r="G1631" t="s">
        <v>1220</v>
      </c>
      <c r="H1631" t="s">
        <v>2844</v>
      </c>
      <c r="I1631" t="s">
        <v>32</v>
      </c>
      <c r="L1631" t="s">
        <v>33</v>
      </c>
      <c r="M1631">
        <v>2</v>
      </c>
      <c r="O1631">
        <v>850</v>
      </c>
      <c r="P1631">
        <v>1700</v>
      </c>
      <c r="Q1631">
        <v>15420810</v>
      </c>
      <c r="R1631" t="str">
        <f t="shared" si="50"/>
        <v>154208</v>
      </c>
      <c r="S1631" t="str">
        <f t="shared" si="51"/>
        <v>1542</v>
      </c>
      <c r="V1631" t="s">
        <v>34</v>
      </c>
      <c r="Y1631" t="s">
        <v>238</v>
      </c>
      <c r="Z1631">
        <v>955910</v>
      </c>
      <c r="AA1631" t="s">
        <v>236</v>
      </c>
      <c r="AB1631" t="s">
        <v>239</v>
      </c>
      <c r="AG1631">
        <f>VLOOKUP(F1631,TD_AJUSTE!$A$2:$D$780,3,0)</f>
        <v>0</v>
      </c>
      <c r="AH1631">
        <f>VLOOKUP(F1631,TD_AJUSTE!$A$2:$D$780,4,0)</f>
        <v>0</v>
      </c>
    </row>
    <row r="1632" spans="1:34" x14ac:dyDescent="0.25">
      <c r="A1632">
        <v>93</v>
      </c>
      <c r="F1632" t="s">
        <v>3095</v>
      </c>
      <c r="G1632" t="s">
        <v>2845</v>
      </c>
      <c r="H1632" t="s">
        <v>2846</v>
      </c>
      <c r="I1632" t="s">
        <v>32</v>
      </c>
      <c r="L1632" t="s">
        <v>33</v>
      </c>
      <c r="M1632">
        <v>15</v>
      </c>
      <c r="O1632">
        <v>1764</v>
      </c>
      <c r="P1632">
        <v>26460</v>
      </c>
      <c r="Q1632">
        <v>15221257</v>
      </c>
      <c r="R1632" t="str">
        <f t="shared" si="50"/>
        <v>152212</v>
      </c>
      <c r="S1632" t="str">
        <f t="shared" si="51"/>
        <v>1522</v>
      </c>
      <c r="V1632" t="s">
        <v>34</v>
      </c>
      <c r="Y1632" t="s">
        <v>248</v>
      </c>
      <c r="Z1632">
        <v>960286</v>
      </c>
      <c r="AA1632" t="s">
        <v>249</v>
      </c>
      <c r="AB1632" t="s">
        <v>250</v>
      </c>
      <c r="AG1632">
        <f>VLOOKUP(F1632,TD_AJUSTE!$A$2:$D$780,3,0)</f>
        <v>0</v>
      </c>
      <c r="AH1632">
        <f>VLOOKUP(F1632,TD_AJUSTE!$A$2:$D$780,4,0)</f>
        <v>0</v>
      </c>
    </row>
    <row r="1633" spans="1:34" x14ac:dyDescent="0.25">
      <c r="A1633">
        <v>94</v>
      </c>
      <c r="F1633" t="s">
        <v>3652</v>
      </c>
      <c r="G1633" t="s">
        <v>2847</v>
      </c>
      <c r="H1633" t="s">
        <v>2848</v>
      </c>
      <c r="I1633" t="s">
        <v>32</v>
      </c>
      <c r="L1633" t="s">
        <v>33</v>
      </c>
      <c r="M1633">
        <v>15</v>
      </c>
      <c r="O1633">
        <v>300</v>
      </c>
      <c r="P1633">
        <v>4500</v>
      </c>
      <c r="Q1633">
        <v>15221259</v>
      </c>
      <c r="R1633" t="str">
        <f t="shared" si="50"/>
        <v>152212</v>
      </c>
      <c r="S1633" t="str">
        <f t="shared" si="51"/>
        <v>1522</v>
      </c>
      <c r="V1633" t="s">
        <v>34</v>
      </c>
      <c r="Y1633" t="s">
        <v>248</v>
      </c>
      <c r="Z1633">
        <v>960286</v>
      </c>
      <c r="AA1633" t="s">
        <v>249</v>
      </c>
      <c r="AB1633" t="s">
        <v>250</v>
      </c>
      <c r="AG1633">
        <f>VLOOKUP(F1633,TD_AJUSTE!$A$2:$D$780,3,0)</f>
        <v>0</v>
      </c>
      <c r="AH1633">
        <f>VLOOKUP(F1633,TD_AJUSTE!$A$2:$D$780,4,0)</f>
        <v>0</v>
      </c>
    </row>
    <row r="1634" spans="1:34" x14ac:dyDescent="0.25">
      <c r="A1634">
        <v>82</v>
      </c>
      <c r="F1634" t="s">
        <v>3094</v>
      </c>
      <c r="G1634" t="s">
        <v>2849</v>
      </c>
      <c r="H1634" t="s">
        <v>2850</v>
      </c>
      <c r="I1634" t="s">
        <v>32</v>
      </c>
      <c r="L1634" t="s">
        <v>33</v>
      </c>
      <c r="M1634">
        <v>15</v>
      </c>
      <c r="O1634">
        <v>450</v>
      </c>
      <c r="P1634">
        <v>6750</v>
      </c>
      <c r="Q1634">
        <v>15221262</v>
      </c>
      <c r="R1634" t="str">
        <f t="shared" si="50"/>
        <v>152212</v>
      </c>
      <c r="S1634" t="str">
        <f t="shared" si="51"/>
        <v>1522</v>
      </c>
      <c r="V1634" t="s">
        <v>34</v>
      </c>
      <c r="Y1634" t="s">
        <v>248</v>
      </c>
      <c r="Z1634">
        <v>960286</v>
      </c>
      <c r="AA1634" t="s">
        <v>249</v>
      </c>
      <c r="AB1634" t="s">
        <v>250</v>
      </c>
      <c r="AG1634" t="str">
        <f>VLOOKUP(F1634,TD_AJUSTE!$A$2:$D$780,3,0)</f>
        <v>EQUIPAMENTO DE SOM (LOCAÇÃO)</v>
      </c>
      <c r="AH1634">
        <f>VLOOKUP(F1634,TD_AJUSTE!$A$2:$D$780,4,0)</f>
        <v>0</v>
      </c>
    </row>
    <row r="1635" spans="1:34" x14ac:dyDescent="0.25">
      <c r="A1635">
        <v>1676</v>
      </c>
      <c r="F1635" t="s">
        <v>2851</v>
      </c>
      <c r="G1635" t="s">
        <v>2852</v>
      </c>
      <c r="H1635" t="s">
        <v>2853</v>
      </c>
      <c r="I1635" t="s">
        <v>32</v>
      </c>
      <c r="L1635" t="s">
        <v>33</v>
      </c>
      <c r="M1635">
        <v>8</v>
      </c>
      <c r="O1635">
        <v>3550</v>
      </c>
      <c r="P1635">
        <v>28400</v>
      </c>
      <c r="Q1635">
        <v>15508143</v>
      </c>
      <c r="R1635" t="str">
        <f t="shared" si="50"/>
        <v>155081</v>
      </c>
      <c r="S1635" t="str">
        <f t="shared" si="51"/>
        <v>1550</v>
      </c>
      <c r="V1635" t="s">
        <v>34</v>
      </c>
      <c r="Y1635" t="s">
        <v>242</v>
      </c>
      <c r="Z1635">
        <v>963025</v>
      </c>
      <c r="AA1635" t="s">
        <v>243</v>
      </c>
      <c r="AB1635" t="s">
        <v>244</v>
      </c>
      <c r="AG1635">
        <f>VLOOKUP(F1635,TD_AJUSTE!$A$2:$D$780,3,0)</f>
        <v>0</v>
      </c>
      <c r="AH1635">
        <f>VLOOKUP(F1635,TD_AJUSTE!$A$2:$D$780,4,0)</f>
        <v>0</v>
      </c>
    </row>
    <row r="1636" spans="1:34" x14ac:dyDescent="0.25">
      <c r="A1636">
        <v>1164</v>
      </c>
      <c r="F1636" t="s">
        <v>3653</v>
      </c>
      <c r="G1636" t="s">
        <v>2854</v>
      </c>
      <c r="H1636" t="s">
        <v>2854</v>
      </c>
      <c r="I1636" t="s">
        <v>32</v>
      </c>
      <c r="L1636" t="s">
        <v>33</v>
      </c>
      <c r="M1636">
        <v>4</v>
      </c>
      <c r="O1636">
        <v>350</v>
      </c>
      <c r="P1636">
        <v>1400</v>
      </c>
      <c r="Q1636">
        <v>15488900</v>
      </c>
      <c r="R1636" t="str">
        <f t="shared" si="50"/>
        <v>154889</v>
      </c>
      <c r="S1636" t="str">
        <f t="shared" si="51"/>
        <v>1548</v>
      </c>
      <c r="V1636" t="s">
        <v>34</v>
      </c>
      <c r="Y1636" t="s">
        <v>263</v>
      </c>
      <c r="Z1636">
        <v>959227</v>
      </c>
      <c r="AA1636" t="s">
        <v>264</v>
      </c>
      <c r="AB1636" t="s">
        <v>265</v>
      </c>
      <c r="AG1636">
        <f>VLOOKUP(F1636,TD_AJUSTE!$A$2:$D$780,3,0)</f>
        <v>0</v>
      </c>
      <c r="AH1636">
        <f>VLOOKUP(F1636,TD_AJUSTE!$A$2:$D$780,4,0)</f>
        <v>0</v>
      </c>
    </row>
    <row r="1637" spans="1:34" x14ac:dyDescent="0.25">
      <c r="A1637">
        <v>408</v>
      </c>
      <c r="F1637" t="s">
        <v>3147</v>
      </c>
      <c r="G1637" t="s">
        <v>2855</v>
      </c>
      <c r="H1637" t="s">
        <v>2856</v>
      </c>
      <c r="I1637" t="s">
        <v>32</v>
      </c>
      <c r="L1637" t="s">
        <v>636</v>
      </c>
      <c r="M1637">
        <v>2</v>
      </c>
      <c r="O1637">
        <v>1512</v>
      </c>
      <c r="P1637">
        <v>3024</v>
      </c>
      <c r="Q1637">
        <v>15360847</v>
      </c>
      <c r="R1637" t="str">
        <f t="shared" si="50"/>
        <v>153608</v>
      </c>
      <c r="S1637" t="str">
        <f t="shared" si="51"/>
        <v>1536</v>
      </c>
      <c r="V1637" t="s">
        <v>34</v>
      </c>
      <c r="Y1637" t="s">
        <v>235</v>
      </c>
      <c r="Z1637">
        <v>955816</v>
      </c>
      <c r="AA1637" t="s">
        <v>236</v>
      </c>
      <c r="AB1637" t="s">
        <v>237</v>
      </c>
      <c r="AG1637">
        <f>VLOOKUP(F1637,TD_AJUSTE!$A$2:$D$780,3,0)</f>
        <v>0</v>
      </c>
      <c r="AH1637">
        <f>VLOOKUP(F1637,TD_AJUSTE!$A$2:$D$780,4,0)</f>
        <v>0</v>
      </c>
    </row>
    <row r="1638" spans="1:34" x14ac:dyDescent="0.25">
      <c r="A1638">
        <v>1642</v>
      </c>
      <c r="F1638" t="s">
        <v>1224</v>
      </c>
      <c r="G1638" t="s">
        <v>1304</v>
      </c>
      <c r="H1638" t="s">
        <v>1304</v>
      </c>
      <c r="I1638" t="s">
        <v>32</v>
      </c>
      <c r="L1638" t="s">
        <v>33</v>
      </c>
      <c r="M1638">
        <v>1</v>
      </c>
      <c r="O1638">
        <v>2025</v>
      </c>
      <c r="P1638">
        <v>2025</v>
      </c>
      <c r="Q1638">
        <v>15472780</v>
      </c>
      <c r="R1638" t="str">
        <f t="shared" si="50"/>
        <v>154727</v>
      </c>
      <c r="S1638" t="str">
        <f t="shared" si="51"/>
        <v>1547</v>
      </c>
      <c r="V1638" t="s">
        <v>34</v>
      </c>
      <c r="Y1638" t="s">
        <v>40</v>
      </c>
      <c r="Z1638">
        <v>963075</v>
      </c>
      <c r="AA1638" t="s">
        <v>41</v>
      </c>
      <c r="AB1638" t="s">
        <v>42</v>
      </c>
      <c r="AG1638" t="str">
        <f>VLOOKUP(F1638,TD_AJUSTE!$A$2:$D$780,3,0)</f>
        <v>DESIGNER GRÁFICO</v>
      </c>
      <c r="AH1638" t="str">
        <f>VLOOKUP(F1638,TD_AJUSTE!$A$2:$D$780,4,0)</f>
        <v>Comunicação</v>
      </c>
    </row>
    <row r="1639" spans="1:34" x14ac:dyDescent="0.25">
      <c r="A1639">
        <v>1658</v>
      </c>
      <c r="F1639" t="s">
        <v>1224</v>
      </c>
      <c r="G1639" t="s">
        <v>1304</v>
      </c>
      <c r="H1639" t="s">
        <v>1304</v>
      </c>
      <c r="I1639" t="s">
        <v>32</v>
      </c>
      <c r="L1639" t="s">
        <v>33</v>
      </c>
      <c r="M1639">
        <v>1</v>
      </c>
      <c r="O1639">
        <v>2020</v>
      </c>
      <c r="P1639">
        <v>2020</v>
      </c>
      <c r="Q1639">
        <v>15486733</v>
      </c>
      <c r="R1639" t="str">
        <f t="shared" si="50"/>
        <v>154867</v>
      </c>
      <c r="S1639" t="str">
        <f t="shared" si="51"/>
        <v>1548</v>
      </c>
      <c r="V1639" t="s">
        <v>34</v>
      </c>
      <c r="Y1639" t="s">
        <v>231</v>
      </c>
      <c r="Z1639">
        <v>962320</v>
      </c>
      <c r="AA1639" t="s">
        <v>41</v>
      </c>
      <c r="AB1639" t="s">
        <v>232</v>
      </c>
      <c r="AG1639" t="str">
        <f>VLOOKUP(F1639,TD_AJUSTE!$A$2:$D$780,3,0)</f>
        <v>DESIGNER GRÁFICO</v>
      </c>
      <c r="AH1639" t="str">
        <f>VLOOKUP(F1639,TD_AJUSTE!$A$2:$D$780,4,0)</f>
        <v>Comunicação</v>
      </c>
    </row>
    <row r="1640" spans="1:34" x14ac:dyDescent="0.25">
      <c r="A1640">
        <v>789</v>
      </c>
      <c r="F1640" t="s">
        <v>3470</v>
      </c>
      <c r="G1640" t="s">
        <v>2857</v>
      </c>
      <c r="H1640" t="s">
        <v>2857</v>
      </c>
      <c r="I1640" t="s">
        <v>32</v>
      </c>
      <c r="L1640" t="s">
        <v>33</v>
      </c>
      <c r="M1640">
        <v>6</v>
      </c>
      <c r="O1640">
        <v>1000</v>
      </c>
      <c r="P1640">
        <v>6000</v>
      </c>
      <c r="Q1640">
        <v>15495299</v>
      </c>
      <c r="R1640" t="str">
        <f t="shared" si="50"/>
        <v>154952</v>
      </c>
      <c r="S1640" t="str">
        <f t="shared" si="51"/>
        <v>1549</v>
      </c>
      <c r="V1640" t="s">
        <v>34</v>
      </c>
      <c r="Y1640" t="s">
        <v>35</v>
      </c>
      <c r="Z1640">
        <v>959816</v>
      </c>
      <c r="AA1640" t="s">
        <v>36</v>
      </c>
      <c r="AB1640" t="s">
        <v>37</v>
      </c>
      <c r="AG1640">
        <f>VLOOKUP(F1640,TD_AJUSTE!$A$2:$D$780,3,0)</f>
        <v>0</v>
      </c>
      <c r="AH1640">
        <f>VLOOKUP(F1640,TD_AJUSTE!$A$2:$D$780,4,0)</f>
        <v>0</v>
      </c>
    </row>
    <row r="1641" spans="1:34" x14ac:dyDescent="0.25">
      <c r="A1641">
        <v>91</v>
      </c>
      <c r="F1641" t="s">
        <v>1224</v>
      </c>
      <c r="G1641" t="s">
        <v>2858</v>
      </c>
      <c r="H1641" t="s">
        <v>2859</v>
      </c>
      <c r="I1641" t="s">
        <v>32</v>
      </c>
      <c r="L1641" t="s">
        <v>90</v>
      </c>
      <c r="M1641">
        <v>15</v>
      </c>
      <c r="O1641">
        <v>250</v>
      </c>
      <c r="P1641">
        <v>3750</v>
      </c>
      <c r="Q1641">
        <v>15221236</v>
      </c>
      <c r="R1641" t="str">
        <f t="shared" si="50"/>
        <v>152212</v>
      </c>
      <c r="S1641" t="str">
        <f t="shared" si="51"/>
        <v>1522</v>
      </c>
      <c r="V1641" t="s">
        <v>34</v>
      </c>
      <c r="Y1641" t="s">
        <v>248</v>
      </c>
      <c r="Z1641">
        <v>960286</v>
      </c>
      <c r="AA1641" t="s">
        <v>249</v>
      </c>
      <c r="AB1641" t="s">
        <v>250</v>
      </c>
      <c r="AG1641" t="str">
        <f>VLOOKUP(F1641,TD_AJUSTE!$A$2:$D$780,3,0)</f>
        <v>DESIGNER GRÁFICO</v>
      </c>
      <c r="AH1641" t="str">
        <f>VLOOKUP(F1641,TD_AJUSTE!$A$2:$D$780,4,0)</f>
        <v>Comunicação</v>
      </c>
    </row>
    <row r="1642" spans="1:34" x14ac:dyDescent="0.25">
      <c r="A1642">
        <v>1148</v>
      </c>
      <c r="F1642" t="s">
        <v>2699</v>
      </c>
      <c r="G1642" t="s">
        <v>2699</v>
      </c>
      <c r="H1642" t="s">
        <v>2699</v>
      </c>
      <c r="I1642" t="s">
        <v>32</v>
      </c>
      <c r="L1642" t="s">
        <v>33</v>
      </c>
      <c r="M1642">
        <v>1</v>
      </c>
      <c r="O1642">
        <v>2000</v>
      </c>
      <c r="P1642">
        <v>2000</v>
      </c>
      <c r="Q1642">
        <v>15488886</v>
      </c>
      <c r="R1642" t="str">
        <f t="shared" si="50"/>
        <v>154888</v>
      </c>
      <c r="S1642" t="str">
        <f t="shared" si="51"/>
        <v>1548</v>
      </c>
      <c r="V1642" t="s">
        <v>34</v>
      </c>
      <c r="Y1642" t="s">
        <v>263</v>
      </c>
      <c r="Z1642">
        <v>959227</v>
      </c>
      <c r="AA1642" t="s">
        <v>264</v>
      </c>
      <c r="AB1642" t="s">
        <v>265</v>
      </c>
      <c r="AG1642">
        <f>VLOOKUP(F1642,TD_AJUSTE!$A$2:$D$780,3,0)</f>
        <v>0</v>
      </c>
      <c r="AH1642">
        <f>VLOOKUP(F1642,TD_AJUSTE!$A$2:$D$780,4,0)</f>
        <v>0</v>
      </c>
    </row>
    <row r="1643" spans="1:34" x14ac:dyDescent="0.25">
      <c r="A1643">
        <v>1070</v>
      </c>
      <c r="F1643" t="s">
        <v>2699</v>
      </c>
      <c r="G1643" t="s">
        <v>2860</v>
      </c>
      <c r="H1643" t="s">
        <v>2861</v>
      </c>
      <c r="I1643" t="s">
        <v>32</v>
      </c>
      <c r="L1643" t="s">
        <v>33</v>
      </c>
      <c r="M1643">
        <v>3</v>
      </c>
      <c r="O1643">
        <v>2389</v>
      </c>
      <c r="P1643">
        <v>7167</v>
      </c>
      <c r="Q1643">
        <v>15326913</v>
      </c>
      <c r="R1643" t="str">
        <f t="shared" si="50"/>
        <v>153269</v>
      </c>
      <c r="S1643" t="str">
        <f t="shared" si="51"/>
        <v>1532</v>
      </c>
      <c r="V1643" t="s">
        <v>34</v>
      </c>
      <c r="Y1643" t="s">
        <v>849</v>
      </c>
      <c r="Z1643">
        <v>957170</v>
      </c>
      <c r="AA1643" t="s">
        <v>850</v>
      </c>
      <c r="AB1643" t="s">
        <v>851</v>
      </c>
      <c r="AG1643">
        <f>VLOOKUP(F1643,TD_AJUSTE!$A$2:$D$780,3,0)</f>
        <v>0</v>
      </c>
      <c r="AH1643">
        <f>VLOOKUP(F1643,TD_AJUSTE!$A$2:$D$780,4,0)</f>
        <v>0</v>
      </c>
    </row>
    <row r="1644" spans="1:34" x14ac:dyDescent="0.25">
      <c r="A1644">
        <v>425</v>
      </c>
      <c r="F1644" t="s">
        <v>3190</v>
      </c>
      <c r="G1644" t="s">
        <v>100</v>
      </c>
      <c r="H1644" t="s">
        <v>101</v>
      </c>
      <c r="I1644" t="s">
        <v>64</v>
      </c>
      <c r="L1644" t="s">
        <v>65</v>
      </c>
      <c r="M1644">
        <v>420</v>
      </c>
      <c r="O1644">
        <v>15</v>
      </c>
      <c r="P1644">
        <v>6300</v>
      </c>
      <c r="Q1644">
        <v>15360003</v>
      </c>
      <c r="R1644" t="str">
        <f t="shared" si="50"/>
        <v>153600</v>
      </c>
      <c r="S1644" t="str">
        <f t="shared" si="51"/>
        <v>1536</v>
      </c>
      <c r="V1644" t="s">
        <v>34</v>
      </c>
      <c r="Y1644" t="s">
        <v>235</v>
      </c>
      <c r="Z1644">
        <v>955816</v>
      </c>
      <c r="AA1644" t="s">
        <v>236</v>
      </c>
      <c r="AB1644" t="s">
        <v>237</v>
      </c>
      <c r="AG1644">
        <f>VLOOKUP(F1644,TD_AJUSTE!$A$2:$D$780,3,0)</f>
        <v>0</v>
      </c>
      <c r="AH1644">
        <f>VLOOKUP(F1644,TD_AJUSTE!$A$2:$D$780,4,0)</f>
        <v>0</v>
      </c>
    </row>
    <row r="1645" spans="1:34" x14ac:dyDescent="0.25">
      <c r="A1645">
        <v>474</v>
      </c>
      <c r="F1645" t="s">
        <v>3190</v>
      </c>
      <c r="G1645" t="s">
        <v>100</v>
      </c>
      <c r="H1645" t="s">
        <v>101</v>
      </c>
      <c r="I1645" t="s">
        <v>64</v>
      </c>
      <c r="L1645" t="s">
        <v>65</v>
      </c>
      <c r="M1645">
        <v>210</v>
      </c>
      <c r="O1645">
        <v>15</v>
      </c>
      <c r="P1645">
        <v>3150</v>
      </c>
      <c r="Q1645">
        <v>15420950</v>
      </c>
      <c r="R1645" t="str">
        <f t="shared" si="50"/>
        <v>154209</v>
      </c>
      <c r="S1645" t="str">
        <f t="shared" si="51"/>
        <v>1542</v>
      </c>
      <c r="V1645" t="s">
        <v>34</v>
      </c>
      <c r="Y1645" t="s">
        <v>238</v>
      </c>
      <c r="Z1645">
        <v>955910</v>
      </c>
      <c r="AA1645" t="s">
        <v>236</v>
      </c>
      <c r="AB1645" t="s">
        <v>239</v>
      </c>
      <c r="AG1645">
        <f>VLOOKUP(F1645,TD_AJUSTE!$A$2:$D$780,3,0)</f>
        <v>0</v>
      </c>
      <c r="AH1645">
        <f>VLOOKUP(F1645,TD_AJUSTE!$A$2:$D$780,4,0)</f>
        <v>0</v>
      </c>
    </row>
    <row r="1646" spans="1:34" x14ac:dyDescent="0.25">
      <c r="A1646">
        <v>1034</v>
      </c>
      <c r="F1646" t="s">
        <v>3190</v>
      </c>
      <c r="G1646" t="s">
        <v>2862</v>
      </c>
      <c r="H1646" t="s">
        <v>2863</v>
      </c>
      <c r="I1646" t="s">
        <v>64</v>
      </c>
      <c r="L1646" t="s">
        <v>65</v>
      </c>
      <c r="M1646">
        <v>2011</v>
      </c>
      <c r="O1646">
        <v>4.5</v>
      </c>
      <c r="P1646">
        <v>9049.5</v>
      </c>
      <c r="Q1646">
        <v>15453791</v>
      </c>
      <c r="R1646" t="str">
        <f t="shared" si="50"/>
        <v>154537</v>
      </c>
      <c r="S1646" t="str">
        <f t="shared" si="51"/>
        <v>1545</v>
      </c>
      <c r="V1646" t="s">
        <v>34</v>
      </c>
      <c r="Y1646" t="s">
        <v>769</v>
      </c>
      <c r="Z1646">
        <v>958774</v>
      </c>
      <c r="AA1646" t="s">
        <v>770</v>
      </c>
      <c r="AB1646" t="s">
        <v>771</v>
      </c>
      <c r="AG1646">
        <f>VLOOKUP(F1646,TD_AJUSTE!$A$2:$D$780,3,0)</f>
        <v>0</v>
      </c>
      <c r="AH1646">
        <f>VLOOKUP(F1646,TD_AJUSTE!$A$2:$D$780,4,0)</f>
        <v>0</v>
      </c>
    </row>
    <row r="1647" spans="1:34" x14ac:dyDescent="0.25">
      <c r="A1647">
        <v>923</v>
      </c>
      <c r="F1647" t="s">
        <v>3190</v>
      </c>
      <c r="G1647" t="s">
        <v>2864</v>
      </c>
      <c r="H1647" t="s">
        <v>2865</v>
      </c>
      <c r="I1647" t="s">
        <v>64</v>
      </c>
      <c r="L1647" t="s">
        <v>65</v>
      </c>
      <c r="M1647">
        <v>400</v>
      </c>
      <c r="O1647">
        <v>19.48</v>
      </c>
      <c r="P1647">
        <v>7792</v>
      </c>
      <c r="Q1647">
        <v>15482235</v>
      </c>
      <c r="R1647" t="str">
        <f t="shared" si="50"/>
        <v>154822</v>
      </c>
      <c r="S1647" t="str">
        <f t="shared" si="51"/>
        <v>1548</v>
      </c>
      <c r="V1647" t="s">
        <v>34</v>
      </c>
      <c r="Y1647" t="s">
        <v>782</v>
      </c>
      <c r="Z1647">
        <v>956226</v>
      </c>
      <c r="AA1647" t="s">
        <v>783</v>
      </c>
      <c r="AB1647" t="s">
        <v>784</v>
      </c>
      <c r="AG1647">
        <f>VLOOKUP(F1647,TD_AJUSTE!$A$2:$D$780,3,0)</f>
        <v>0</v>
      </c>
      <c r="AH1647">
        <f>VLOOKUP(F1647,TD_AJUSTE!$A$2:$D$780,4,0)</f>
        <v>0</v>
      </c>
    </row>
    <row r="1648" spans="1:34" x14ac:dyDescent="0.25">
      <c r="A1648">
        <v>1708</v>
      </c>
      <c r="F1648" t="s">
        <v>3190</v>
      </c>
      <c r="G1648" t="s">
        <v>2866</v>
      </c>
      <c r="H1648" t="s">
        <v>2867</v>
      </c>
      <c r="I1648" t="s">
        <v>64</v>
      </c>
      <c r="L1648" t="s">
        <v>65</v>
      </c>
      <c r="M1648">
        <v>9599</v>
      </c>
      <c r="O1648">
        <v>4.6500000000000004</v>
      </c>
      <c r="P1648">
        <v>44630.35</v>
      </c>
      <c r="Q1648">
        <v>15520919</v>
      </c>
      <c r="R1648" t="str">
        <f t="shared" si="50"/>
        <v>155209</v>
      </c>
      <c r="S1648" t="str">
        <f t="shared" si="51"/>
        <v>1552</v>
      </c>
      <c r="V1648" t="s">
        <v>34</v>
      </c>
      <c r="Y1648" t="s">
        <v>273</v>
      </c>
      <c r="Z1648">
        <v>961373</v>
      </c>
      <c r="AA1648" t="s">
        <v>274</v>
      </c>
      <c r="AB1648" t="s">
        <v>275</v>
      </c>
      <c r="AG1648">
        <f>VLOOKUP(F1648,TD_AJUSTE!$A$2:$D$780,3,0)</f>
        <v>0</v>
      </c>
      <c r="AH1648">
        <f>VLOOKUP(F1648,TD_AJUSTE!$A$2:$D$780,4,0)</f>
        <v>0</v>
      </c>
    </row>
    <row r="1649" spans="1:34" x14ac:dyDescent="0.25">
      <c r="A1649">
        <v>1153</v>
      </c>
      <c r="F1649" t="s">
        <v>1504</v>
      </c>
      <c r="G1649" t="s">
        <v>2868</v>
      </c>
      <c r="H1649" t="s">
        <v>2869</v>
      </c>
      <c r="I1649" t="s">
        <v>32</v>
      </c>
      <c r="L1649" t="s">
        <v>33</v>
      </c>
      <c r="M1649">
        <v>80</v>
      </c>
      <c r="O1649">
        <v>180</v>
      </c>
      <c r="P1649">
        <v>14400</v>
      </c>
      <c r="Q1649">
        <v>15488875</v>
      </c>
      <c r="R1649" t="str">
        <f t="shared" si="50"/>
        <v>154888</v>
      </c>
      <c r="S1649" t="str">
        <f t="shared" si="51"/>
        <v>1548</v>
      </c>
      <c r="V1649" t="s">
        <v>34</v>
      </c>
      <c r="Y1649" t="s">
        <v>263</v>
      </c>
      <c r="Z1649">
        <v>959227</v>
      </c>
      <c r="AA1649" t="s">
        <v>264</v>
      </c>
      <c r="AB1649" t="s">
        <v>265</v>
      </c>
      <c r="AG1649" t="str">
        <f>VLOOKUP(F1649,TD_AJUSTE!$A$2:$D$780,3,0)</f>
        <v>STAFF</v>
      </c>
      <c r="AH1649" t="str">
        <f>VLOOKUP(F1649,TD_AJUSTE!$A$2:$D$780,4,0)</f>
        <v>Apoio</v>
      </c>
    </row>
    <row r="1650" spans="1:34" x14ac:dyDescent="0.25">
      <c r="A1650">
        <v>1502</v>
      </c>
      <c r="F1650" t="s">
        <v>1504</v>
      </c>
      <c r="G1650" t="s">
        <v>2870</v>
      </c>
      <c r="H1650" t="s">
        <v>2870</v>
      </c>
      <c r="I1650" t="s">
        <v>32</v>
      </c>
      <c r="L1650" t="s">
        <v>33</v>
      </c>
      <c r="M1650">
        <v>135</v>
      </c>
      <c r="O1650">
        <v>180</v>
      </c>
      <c r="P1650">
        <v>24300</v>
      </c>
      <c r="Q1650">
        <v>15487074</v>
      </c>
      <c r="R1650" t="str">
        <f t="shared" si="50"/>
        <v>154870</v>
      </c>
      <c r="S1650" t="str">
        <f t="shared" si="51"/>
        <v>1548</v>
      </c>
      <c r="V1650" t="s">
        <v>34</v>
      </c>
      <c r="Y1650" t="s">
        <v>253</v>
      </c>
      <c r="Z1650">
        <v>962756</v>
      </c>
      <c r="AA1650" t="s">
        <v>254</v>
      </c>
      <c r="AB1650" t="s">
        <v>255</v>
      </c>
      <c r="AG1650" t="str">
        <f>VLOOKUP(F1650,TD_AJUSTE!$A$2:$D$780,3,0)</f>
        <v>STAFF</v>
      </c>
      <c r="AH1650" t="str">
        <f>VLOOKUP(F1650,TD_AJUSTE!$A$2:$D$780,4,0)</f>
        <v>Apoio</v>
      </c>
    </row>
    <row r="1651" spans="1:34" x14ac:dyDescent="0.25">
      <c r="A1651">
        <v>1060</v>
      </c>
      <c r="F1651" t="s">
        <v>1504</v>
      </c>
      <c r="G1651" t="s">
        <v>2871</v>
      </c>
      <c r="H1651" t="s">
        <v>2872</v>
      </c>
      <c r="I1651" t="s">
        <v>32</v>
      </c>
      <c r="L1651" t="s">
        <v>33</v>
      </c>
      <c r="M1651">
        <v>50</v>
      </c>
      <c r="O1651">
        <v>240</v>
      </c>
      <c r="P1651">
        <v>12000</v>
      </c>
      <c r="Q1651">
        <v>15453377</v>
      </c>
      <c r="R1651" t="str">
        <f t="shared" si="50"/>
        <v>154533</v>
      </c>
      <c r="S1651" t="str">
        <f t="shared" si="51"/>
        <v>1545</v>
      </c>
      <c r="V1651" t="s">
        <v>34</v>
      </c>
      <c r="Y1651" t="s">
        <v>769</v>
      </c>
      <c r="Z1651">
        <v>958774</v>
      </c>
      <c r="AA1651" t="s">
        <v>770</v>
      </c>
      <c r="AB1651" t="s">
        <v>771</v>
      </c>
      <c r="AG1651" t="str">
        <f>VLOOKUP(F1651,TD_AJUSTE!$A$2:$D$780,3,0)</f>
        <v>STAFF</v>
      </c>
      <c r="AH1651" t="str">
        <f>VLOOKUP(F1651,TD_AJUSTE!$A$2:$D$780,4,0)</f>
        <v>Apoio</v>
      </c>
    </row>
    <row r="1652" spans="1:34" x14ac:dyDescent="0.25">
      <c r="A1652">
        <v>1059</v>
      </c>
      <c r="F1652" t="s">
        <v>1504</v>
      </c>
      <c r="G1652" t="s">
        <v>2873</v>
      </c>
      <c r="H1652" t="s">
        <v>2874</v>
      </c>
      <c r="I1652" t="s">
        <v>32</v>
      </c>
      <c r="L1652" t="s">
        <v>33</v>
      </c>
      <c r="M1652">
        <v>20</v>
      </c>
      <c r="O1652">
        <v>240</v>
      </c>
      <c r="P1652">
        <v>4800</v>
      </c>
      <c r="Q1652">
        <v>15453365</v>
      </c>
      <c r="R1652" t="str">
        <f t="shared" si="50"/>
        <v>154533</v>
      </c>
      <c r="S1652" t="str">
        <f t="shared" si="51"/>
        <v>1545</v>
      </c>
      <c r="V1652" t="s">
        <v>34</v>
      </c>
      <c r="Y1652" t="s">
        <v>769</v>
      </c>
      <c r="Z1652">
        <v>958774</v>
      </c>
      <c r="AA1652" t="s">
        <v>770</v>
      </c>
      <c r="AB1652" t="s">
        <v>771</v>
      </c>
      <c r="AG1652" t="str">
        <f>VLOOKUP(F1652,TD_AJUSTE!$A$2:$D$780,3,0)</f>
        <v>STAFF</v>
      </c>
      <c r="AH1652" t="str">
        <f>VLOOKUP(F1652,TD_AJUSTE!$A$2:$D$780,4,0)</f>
        <v>Apoio</v>
      </c>
    </row>
    <row r="1653" spans="1:34" x14ac:dyDescent="0.25">
      <c r="A1653">
        <v>1655</v>
      </c>
      <c r="F1653" t="s">
        <v>1504</v>
      </c>
      <c r="G1653" t="s">
        <v>2875</v>
      </c>
      <c r="H1653" t="s">
        <v>2875</v>
      </c>
      <c r="I1653" t="s">
        <v>32</v>
      </c>
      <c r="L1653" t="s">
        <v>33</v>
      </c>
      <c r="M1653">
        <v>35</v>
      </c>
      <c r="O1653">
        <v>280</v>
      </c>
      <c r="P1653">
        <v>9800</v>
      </c>
      <c r="Q1653">
        <v>15486696</v>
      </c>
      <c r="R1653" t="str">
        <f t="shared" si="50"/>
        <v>154866</v>
      </c>
      <c r="S1653" t="str">
        <f t="shared" si="51"/>
        <v>1548</v>
      </c>
      <c r="V1653" t="s">
        <v>34</v>
      </c>
      <c r="Y1653" t="s">
        <v>231</v>
      </c>
      <c r="Z1653">
        <v>962320</v>
      </c>
      <c r="AA1653" t="s">
        <v>41</v>
      </c>
      <c r="AB1653" t="s">
        <v>232</v>
      </c>
      <c r="AG1653" t="str">
        <f>VLOOKUP(F1653,TD_AJUSTE!$A$2:$D$780,3,0)</f>
        <v>STAFF</v>
      </c>
      <c r="AH1653" t="str">
        <f>VLOOKUP(F1653,TD_AJUSTE!$A$2:$D$780,4,0)</f>
        <v>Apoio</v>
      </c>
    </row>
    <row r="1654" spans="1:34" x14ac:dyDescent="0.25">
      <c r="A1654">
        <v>434</v>
      </c>
      <c r="F1654" t="s">
        <v>3637</v>
      </c>
      <c r="G1654" t="s">
        <v>2876</v>
      </c>
      <c r="H1654" t="s">
        <v>2877</v>
      </c>
      <c r="I1654" t="s">
        <v>64</v>
      </c>
      <c r="L1654" t="s">
        <v>65</v>
      </c>
      <c r="M1654">
        <v>100</v>
      </c>
      <c r="O1654">
        <v>85</v>
      </c>
      <c r="P1654">
        <v>8500</v>
      </c>
      <c r="Q1654">
        <v>15360037</v>
      </c>
      <c r="R1654" t="str">
        <f t="shared" si="50"/>
        <v>153600</v>
      </c>
      <c r="S1654" t="str">
        <f t="shared" si="51"/>
        <v>1536</v>
      </c>
      <c r="V1654" t="s">
        <v>34</v>
      </c>
      <c r="Y1654" t="s">
        <v>235</v>
      </c>
      <c r="Z1654">
        <v>955816</v>
      </c>
      <c r="AA1654" t="s">
        <v>236</v>
      </c>
      <c r="AB1654" t="s">
        <v>237</v>
      </c>
      <c r="AG1654">
        <f>VLOOKUP(F1654,TD_AJUSTE!$A$2:$D$780,3,0)</f>
        <v>0</v>
      </c>
      <c r="AH1654">
        <f>VLOOKUP(F1654,TD_AJUSTE!$A$2:$D$780,4,0)</f>
        <v>0</v>
      </c>
    </row>
    <row r="1655" spans="1:34" x14ac:dyDescent="0.25">
      <c r="A1655">
        <v>449</v>
      </c>
      <c r="F1655" t="s">
        <v>3637</v>
      </c>
      <c r="G1655" t="s">
        <v>1280</v>
      </c>
      <c r="H1655" t="s">
        <v>1281</v>
      </c>
      <c r="I1655" t="s">
        <v>64</v>
      </c>
      <c r="L1655" t="s">
        <v>65</v>
      </c>
      <c r="M1655">
        <v>40</v>
      </c>
      <c r="O1655">
        <v>85</v>
      </c>
      <c r="P1655">
        <v>3400</v>
      </c>
      <c r="Q1655">
        <v>15421079</v>
      </c>
      <c r="R1655" t="str">
        <f t="shared" si="50"/>
        <v>154210</v>
      </c>
      <c r="S1655" t="str">
        <f t="shared" si="51"/>
        <v>1542</v>
      </c>
      <c r="V1655" t="s">
        <v>34</v>
      </c>
      <c r="Y1655" t="s">
        <v>238</v>
      </c>
      <c r="Z1655">
        <v>955910</v>
      </c>
      <c r="AA1655" t="s">
        <v>236</v>
      </c>
      <c r="AB1655" t="s">
        <v>239</v>
      </c>
      <c r="AG1655">
        <f>VLOOKUP(F1655,TD_AJUSTE!$A$2:$D$780,3,0)</f>
        <v>0</v>
      </c>
      <c r="AH1655">
        <f>VLOOKUP(F1655,TD_AJUSTE!$A$2:$D$780,4,0)</f>
        <v>0</v>
      </c>
    </row>
    <row r="1656" spans="1:34" x14ac:dyDescent="0.25">
      <c r="A1656">
        <v>1511</v>
      </c>
      <c r="F1656" t="s">
        <v>3654</v>
      </c>
      <c r="G1656" t="s">
        <v>2256</v>
      </c>
      <c r="H1656" t="s">
        <v>2256</v>
      </c>
      <c r="I1656" t="s">
        <v>32</v>
      </c>
      <c r="L1656" t="s">
        <v>33</v>
      </c>
      <c r="M1656">
        <v>2</v>
      </c>
      <c r="O1656">
        <v>2700</v>
      </c>
      <c r="P1656">
        <v>5400</v>
      </c>
      <c r="Q1656">
        <v>15487070</v>
      </c>
      <c r="R1656" t="str">
        <f t="shared" si="50"/>
        <v>154870</v>
      </c>
      <c r="S1656" t="str">
        <f t="shared" si="51"/>
        <v>1548</v>
      </c>
      <c r="V1656" t="s">
        <v>34</v>
      </c>
      <c r="Y1656" t="s">
        <v>253</v>
      </c>
      <c r="Z1656">
        <v>962756</v>
      </c>
      <c r="AA1656" t="s">
        <v>254</v>
      </c>
      <c r="AB1656" t="s">
        <v>255</v>
      </c>
      <c r="AG1656">
        <f>VLOOKUP(F1656,TD_AJUSTE!$A$2:$D$780,3,0)</f>
        <v>0</v>
      </c>
      <c r="AH1656">
        <f>VLOOKUP(F1656,TD_AJUSTE!$A$2:$D$780,4,0)</f>
        <v>0</v>
      </c>
    </row>
    <row r="1657" spans="1:34" x14ac:dyDescent="0.25">
      <c r="A1657">
        <v>98</v>
      </c>
      <c r="F1657" t="s">
        <v>3654</v>
      </c>
      <c r="G1657" t="s">
        <v>2878</v>
      </c>
      <c r="H1657" t="s">
        <v>2879</v>
      </c>
      <c r="I1657" t="s">
        <v>32</v>
      </c>
      <c r="L1657" t="s">
        <v>90</v>
      </c>
      <c r="M1657">
        <v>3</v>
      </c>
      <c r="O1657">
        <v>1800</v>
      </c>
      <c r="P1657">
        <v>5400</v>
      </c>
      <c r="Q1657">
        <v>15221233</v>
      </c>
      <c r="R1657" t="str">
        <f t="shared" si="50"/>
        <v>152212</v>
      </c>
      <c r="S1657" t="str">
        <f t="shared" si="51"/>
        <v>1522</v>
      </c>
      <c r="V1657" t="s">
        <v>34</v>
      </c>
      <c r="Y1657" t="s">
        <v>248</v>
      </c>
      <c r="Z1657">
        <v>960286</v>
      </c>
      <c r="AA1657" t="s">
        <v>249</v>
      </c>
      <c r="AB1657" t="s">
        <v>250</v>
      </c>
      <c r="AG1657">
        <f>VLOOKUP(F1657,TD_AJUSTE!$A$2:$D$780,3,0)</f>
        <v>0</v>
      </c>
      <c r="AH1657">
        <f>VLOOKUP(F1657,TD_AJUSTE!$A$2:$D$780,4,0)</f>
        <v>0</v>
      </c>
    </row>
    <row r="1658" spans="1:34" x14ac:dyDescent="0.25">
      <c r="A1658">
        <v>1690</v>
      </c>
      <c r="F1658" t="s">
        <v>3655</v>
      </c>
      <c r="G1658" t="s">
        <v>2880</v>
      </c>
      <c r="H1658" t="s">
        <v>2881</v>
      </c>
      <c r="I1658" t="s">
        <v>32</v>
      </c>
      <c r="L1658" t="s">
        <v>33</v>
      </c>
      <c r="M1658">
        <v>8</v>
      </c>
      <c r="O1658">
        <v>3000</v>
      </c>
      <c r="P1658">
        <v>24000</v>
      </c>
      <c r="Q1658">
        <v>15508117</v>
      </c>
      <c r="R1658" t="str">
        <f t="shared" si="50"/>
        <v>155081</v>
      </c>
      <c r="S1658" t="str">
        <f t="shared" si="51"/>
        <v>1550</v>
      </c>
      <c r="V1658" t="s">
        <v>34</v>
      </c>
      <c r="Y1658" t="s">
        <v>242</v>
      </c>
      <c r="Z1658">
        <v>963025</v>
      </c>
      <c r="AA1658" t="s">
        <v>243</v>
      </c>
      <c r="AB1658" t="s">
        <v>244</v>
      </c>
      <c r="AG1658">
        <f>VLOOKUP(F1658,TD_AJUSTE!$A$2:$D$780,3,0)</f>
        <v>0</v>
      </c>
      <c r="AH1658">
        <f>VLOOKUP(F1658,TD_AJUSTE!$A$2:$D$780,4,0)</f>
        <v>0</v>
      </c>
    </row>
    <row r="1659" spans="1:34" x14ac:dyDescent="0.25">
      <c r="A1659">
        <v>1142</v>
      </c>
      <c r="F1659" t="s">
        <v>3656</v>
      </c>
      <c r="G1659" t="s">
        <v>2882</v>
      </c>
      <c r="H1659" t="s">
        <v>2883</v>
      </c>
      <c r="I1659" t="s">
        <v>32</v>
      </c>
      <c r="L1659" t="s">
        <v>33</v>
      </c>
      <c r="M1659">
        <v>2</v>
      </c>
      <c r="O1659">
        <v>3550</v>
      </c>
      <c r="P1659">
        <v>7100</v>
      </c>
      <c r="Q1659">
        <v>15488871</v>
      </c>
      <c r="R1659" t="str">
        <f t="shared" si="50"/>
        <v>154888</v>
      </c>
      <c r="S1659" t="str">
        <f t="shared" si="51"/>
        <v>1548</v>
      </c>
      <c r="V1659" t="s">
        <v>34</v>
      </c>
      <c r="Y1659" t="s">
        <v>263</v>
      </c>
      <c r="Z1659">
        <v>959227</v>
      </c>
      <c r="AA1659" t="s">
        <v>264</v>
      </c>
      <c r="AB1659" t="s">
        <v>265</v>
      </c>
      <c r="AG1659">
        <f>VLOOKUP(F1659,TD_AJUSTE!$A$2:$D$780,3,0)</f>
        <v>0</v>
      </c>
      <c r="AH1659">
        <f>VLOOKUP(F1659,TD_AJUSTE!$A$2:$D$780,4,0)</f>
        <v>0</v>
      </c>
    </row>
    <row r="1660" spans="1:34" x14ac:dyDescent="0.25">
      <c r="A1660">
        <v>1123</v>
      </c>
      <c r="F1660" t="s">
        <v>3657</v>
      </c>
      <c r="G1660" t="s">
        <v>2884</v>
      </c>
      <c r="H1660" t="s">
        <v>2885</v>
      </c>
      <c r="I1660" t="s">
        <v>32</v>
      </c>
      <c r="L1660" t="s">
        <v>33</v>
      </c>
      <c r="M1660">
        <v>2</v>
      </c>
      <c r="O1660">
        <v>1980</v>
      </c>
      <c r="P1660">
        <v>3960</v>
      </c>
      <c r="Q1660">
        <v>15472139</v>
      </c>
      <c r="R1660" t="str">
        <f t="shared" si="50"/>
        <v>154721</v>
      </c>
      <c r="S1660" t="str">
        <f t="shared" si="51"/>
        <v>1547</v>
      </c>
      <c r="V1660" t="s">
        <v>34</v>
      </c>
      <c r="Y1660" t="s">
        <v>955</v>
      </c>
      <c r="Z1660">
        <v>957284</v>
      </c>
      <c r="AA1660" t="s">
        <v>729</v>
      </c>
      <c r="AB1660" t="s">
        <v>956</v>
      </c>
      <c r="AG1660" t="str">
        <f>VLOOKUP(F1660,TD_AJUSTE!$A$2:$D$780,3,0)</f>
        <v>TAXA DE INSCRIÇÃO</v>
      </c>
      <c r="AH1660">
        <f>VLOOKUP(F1660,TD_AJUSTE!$A$2:$D$780,4,0)</f>
        <v>0</v>
      </c>
    </row>
    <row r="1661" spans="1:34" x14ac:dyDescent="0.25">
      <c r="A1661">
        <v>1122</v>
      </c>
      <c r="F1661" t="s">
        <v>3657</v>
      </c>
      <c r="G1661" t="s">
        <v>2886</v>
      </c>
      <c r="H1661" t="s">
        <v>2887</v>
      </c>
      <c r="I1661" t="s">
        <v>32</v>
      </c>
      <c r="L1661" t="s">
        <v>33</v>
      </c>
      <c r="M1661">
        <v>2</v>
      </c>
      <c r="O1661">
        <v>2310</v>
      </c>
      <c r="P1661">
        <v>4620</v>
      </c>
      <c r="Q1661">
        <v>15472136</v>
      </c>
      <c r="R1661" t="str">
        <f t="shared" si="50"/>
        <v>154721</v>
      </c>
      <c r="S1661" t="str">
        <f t="shared" si="51"/>
        <v>1547</v>
      </c>
      <c r="V1661" t="s">
        <v>34</v>
      </c>
      <c r="Y1661" t="s">
        <v>955</v>
      </c>
      <c r="Z1661">
        <v>957284</v>
      </c>
      <c r="AA1661" t="s">
        <v>729</v>
      </c>
      <c r="AB1661" t="s">
        <v>956</v>
      </c>
      <c r="AG1661" t="str">
        <f>VLOOKUP(F1661,TD_AJUSTE!$A$2:$D$780,3,0)</f>
        <v>TAXA DE INSCRIÇÃO</v>
      </c>
      <c r="AH1661">
        <f>VLOOKUP(F1661,TD_AJUSTE!$A$2:$D$780,4,0)</f>
        <v>0</v>
      </c>
    </row>
    <row r="1662" spans="1:34" x14ac:dyDescent="0.25">
      <c r="A1662">
        <v>1120</v>
      </c>
      <c r="F1662" t="s">
        <v>3657</v>
      </c>
      <c r="G1662" t="s">
        <v>2888</v>
      </c>
      <c r="H1662" t="s">
        <v>2889</v>
      </c>
      <c r="I1662" t="s">
        <v>32</v>
      </c>
      <c r="L1662" t="s">
        <v>33</v>
      </c>
      <c r="M1662">
        <v>4</v>
      </c>
      <c r="O1662">
        <v>1400</v>
      </c>
      <c r="P1662">
        <v>5600</v>
      </c>
      <c r="Q1662">
        <v>15472131</v>
      </c>
      <c r="R1662" t="str">
        <f t="shared" si="50"/>
        <v>154721</v>
      </c>
      <c r="S1662" t="str">
        <f t="shared" si="51"/>
        <v>1547</v>
      </c>
      <c r="V1662" t="s">
        <v>34</v>
      </c>
      <c r="Y1662" t="s">
        <v>955</v>
      </c>
      <c r="Z1662">
        <v>957284</v>
      </c>
      <c r="AA1662" t="s">
        <v>729</v>
      </c>
      <c r="AB1662" t="s">
        <v>956</v>
      </c>
      <c r="AG1662" t="str">
        <f>VLOOKUP(F1662,TD_AJUSTE!$A$2:$D$780,3,0)</f>
        <v>TAXA DE INSCRIÇÃO</v>
      </c>
      <c r="AH1662">
        <f>VLOOKUP(F1662,TD_AJUSTE!$A$2:$D$780,4,0)</f>
        <v>0</v>
      </c>
    </row>
    <row r="1663" spans="1:34" x14ac:dyDescent="0.25">
      <c r="A1663">
        <v>1125</v>
      </c>
      <c r="F1663" t="s">
        <v>3657</v>
      </c>
      <c r="G1663" t="s">
        <v>2890</v>
      </c>
      <c r="H1663" t="s">
        <v>2891</v>
      </c>
      <c r="I1663" t="s">
        <v>32</v>
      </c>
      <c r="L1663" t="s">
        <v>33</v>
      </c>
      <c r="M1663">
        <v>4</v>
      </c>
      <c r="O1663">
        <v>1900</v>
      </c>
      <c r="P1663">
        <v>7600</v>
      </c>
      <c r="Q1663">
        <v>15472135</v>
      </c>
      <c r="R1663" t="str">
        <f t="shared" si="50"/>
        <v>154721</v>
      </c>
      <c r="S1663" t="str">
        <f t="shared" si="51"/>
        <v>1547</v>
      </c>
      <c r="V1663" t="s">
        <v>34</v>
      </c>
      <c r="Y1663" t="s">
        <v>955</v>
      </c>
      <c r="Z1663">
        <v>957284</v>
      </c>
      <c r="AA1663" t="s">
        <v>729</v>
      </c>
      <c r="AB1663" t="s">
        <v>956</v>
      </c>
      <c r="AG1663" t="str">
        <f>VLOOKUP(F1663,TD_AJUSTE!$A$2:$D$780,3,0)</f>
        <v>TAXA DE INSCRIÇÃO</v>
      </c>
      <c r="AH1663">
        <f>VLOOKUP(F1663,TD_AJUSTE!$A$2:$D$780,4,0)</f>
        <v>0</v>
      </c>
    </row>
    <row r="1664" spans="1:34" x14ac:dyDescent="0.25">
      <c r="A1664">
        <v>1189</v>
      </c>
      <c r="F1664" t="s">
        <v>3657</v>
      </c>
      <c r="G1664" t="s">
        <v>2892</v>
      </c>
      <c r="H1664" t="s">
        <v>2893</v>
      </c>
      <c r="I1664" t="s">
        <v>32</v>
      </c>
      <c r="L1664" t="s">
        <v>33</v>
      </c>
      <c r="M1664">
        <v>4</v>
      </c>
      <c r="O1664">
        <v>2900</v>
      </c>
      <c r="P1664">
        <v>11600</v>
      </c>
      <c r="Q1664">
        <v>15430380</v>
      </c>
      <c r="R1664" t="str">
        <f t="shared" si="50"/>
        <v>154303</v>
      </c>
      <c r="S1664" t="str">
        <f t="shared" si="51"/>
        <v>1543</v>
      </c>
      <c r="V1664" t="s">
        <v>34</v>
      </c>
      <c r="Y1664" t="s">
        <v>728</v>
      </c>
      <c r="Z1664">
        <v>958540</v>
      </c>
      <c r="AA1664" t="s">
        <v>729</v>
      </c>
      <c r="AB1664" t="s">
        <v>730</v>
      </c>
      <c r="AG1664" t="str">
        <f>VLOOKUP(F1664,TD_AJUSTE!$A$2:$D$780,3,0)</f>
        <v>TAXA DE INSCRIÇÃO</v>
      </c>
      <c r="AH1664">
        <f>VLOOKUP(F1664,TD_AJUSTE!$A$2:$D$780,4,0)</f>
        <v>0</v>
      </c>
    </row>
    <row r="1665" spans="1:34" x14ac:dyDescent="0.25">
      <c r="A1665">
        <v>1190</v>
      </c>
      <c r="F1665" t="s">
        <v>3657</v>
      </c>
      <c r="G1665" t="s">
        <v>2894</v>
      </c>
      <c r="H1665" t="s">
        <v>2895</v>
      </c>
      <c r="I1665" t="s">
        <v>32</v>
      </c>
      <c r="L1665" t="s">
        <v>33</v>
      </c>
      <c r="M1665">
        <v>4</v>
      </c>
      <c r="O1665">
        <v>3400</v>
      </c>
      <c r="P1665">
        <v>13600</v>
      </c>
      <c r="Q1665">
        <v>15430382</v>
      </c>
      <c r="R1665" t="str">
        <f t="shared" si="50"/>
        <v>154303</v>
      </c>
      <c r="S1665" t="str">
        <f t="shared" si="51"/>
        <v>1543</v>
      </c>
      <c r="V1665" t="s">
        <v>34</v>
      </c>
      <c r="Y1665" t="s">
        <v>728</v>
      </c>
      <c r="Z1665">
        <v>958540</v>
      </c>
      <c r="AA1665" t="s">
        <v>729</v>
      </c>
      <c r="AB1665" t="s">
        <v>730</v>
      </c>
      <c r="AG1665" t="str">
        <f>VLOOKUP(F1665,TD_AJUSTE!$A$2:$D$780,3,0)</f>
        <v>TAXA DE INSCRIÇÃO</v>
      </c>
      <c r="AH1665">
        <f>VLOOKUP(F1665,TD_AJUSTE!$A$2:$D$780,4,0)</f>
        <v>0</v>
      </c>
    </row>
    <row r="1666" spans="1:34" x14ac:dyDescent="0.25">
      <c r="A1666">
        <v>1124</v>
      </c>
      <c r="F1666" t="s">
        <v>3657</v>
      </c>
      <c r="G1666" t="s">
        <v>2896</v>
      </c>
      <c r="H1666" t="s">
        <v>2897</v>
      </c>
      <c r="I1666" t="s">
        <v>32</v>
      </c>
      <c r="L1666" t="s">
        <v>33</v>
      </c>
      <c r="M1666">
        <v>3</v>
      </c>
      <c r="O1666">
        <v>2500</v>
      </c>
      <c r="P1666">
        <v>7500</v>
      </c>
      <c r="Q1666">
        <v>15472140</v>
      </c>
      <c r="R1666" t="str">
        <f t="shared" ref="R1666:R1729" si="52">LEFT(Q1666,6)</f>
        <v>154721</v>
      </c>
      <c r="S1666" t="str">
        <f t="shared" ref="S1666:S1729" si="53">LEFT(Q1666,4)</f>
        <v>1547</v>
      </c>
      <c r="V1666" t="s">
        <v>34</v>
      </c>
      <c r="Y1666" t="s">
        <v>955</v>
      </c>
      <c r="Z1666">
        <v>957284</v>
      </c>
      <c r="AA1666" t="s">
        <v>729</v>
      </c>
      <c r="AB1666" t="s">
        <v>956</v>
      </c>
      <c r="AG1666" t="str">
        <f>VLOOKUP(F1666,TD_AJUSTE!$A$2:$D$780,3,0)</f>
        <v>TAXA DE INSCRIÇÃO</v>
      </c>
      <c r="AH1666">
        <f>VLOOKUP(F1666,TD_AJUSTE!$A$2:$D$780,4,0)</f>
        <v>0</v>
      </c>
    </row>
    <row r="1667" spans="1:34" x14ac:dyDescent="0.25">
      <c r="A1667">
        <v>4</v>
      </c>
      <c r="F1667" t="s">
        <v>3657</v>
      </c>
      <c r="G1667" t="s">
        <v>2898</v>
      </c>
      <c r="H1667" t="s">
        <v>2899</v>
      </c>
      <c r="I1667" t="s">
        <v>32</v>
      </c>
      <c r="L1667" t="s">
        <v>33</v>
      </c>
      <c r="M1667">
        <v>391</v>
      </c>
      <c r="O1667">
        <v>600</v>
      </c>
      <c r="P1667">
        <v>234600</v>
      </c>
      <c r="Q1667">
        <v>15140820</v>
      </c>
      <c r="R1667" t="str">
        <f t="shared" si="52"/>
        <v>151408</v>
      </c>
      <c r="S1667" t="str">
        <f t="shared" si="53"/>
        <v>1514</v>
      </c>
      <c r="V1667" t="s">
        <v>34</v>
      </c>
      <c r="Y1667" t="s">
        <v>1820</v>
      </c>
      <c r="Z1667">
        <v>955636</v>
      </c>
      <c r="AA1667" t="s">
        <v>274</v>
      </c>
      <c r="AB1667" t="s">
        <v>1821</v>
      </c>
      <c r="AG1667" t="str">
        <f>VLOOKUP(F1667,TD_AJUSTE!$A$2:$D$780,3,0)</f>
        <v>TAXA DE INSCRIÇÃO</v>
      </c>
      <c r="AH1667">
        <f>VLOOKUP(F1667,TD_AJUSTE!$A$2:$D$780,4,0)</f>
        <v>0</v>
      </c>
    </row>
    <row r="1668" spans="1:34" x14ac:dyDescent="0.25">
      <c r="A1668">
        <v>1667</v>
      </c>
      <c r="F1668" t="s">
        <v>3557</v>
      </c>
      <c r="G1668" t="s">
        <v>2900</v>
      </c>
      <c r="H1668" t="s">
        <v>2901</v>
      </c>
      <c r="I1668" t="s">
        <v>64</v>
      </c>
      <c r="L1668" t="s">
        <v>1621</v>
      </c>
      <c r="M1668">
        <v>1</v>
      </c>
      <c r="O1668">
        <v>226000</v>
      </c>
      <c r="P1668">
        <v>226000</v>
      </c>
      <c r="Q1668">
        <v>15338025</v>
      </c>
      <c r="R1668" t="str">
        <f t="shared" si="52"/>
        <v>153380</v>
      </c>
      <c r="S1668" t="str">
        <f t="shared" si="53"/>
        <v>1533</v>
      </c>
      <c r="V1668" t="s">
        <v>407</v>
      </c>
      <c r="Y1668" t="s">
        <v>2902</v>
      </c>
      <c r="Z1668">
        <v>962616</v>
      </c>
      <c r="AA1668" t="s">
        <v>2903</v>
      </c>
      <c r="AB1668" t="s">
        <v>2904</v>
      </c>
      <c r="AG1668" t="str">
        <f>VLOOKUP(F1668,TD_AJUSTE!$A$2:$D$780,3,0)</f>
        <v>ACADEMIA AO AR LIVRE E PLAYGROUND (AQUISIÇÃO)</v>
      </c>
      <c r="AH1668" t="str">
        <f>VLOOKUP(F1668,TD_AJUSTE!$A$2:$D$780,4,0)</f>
        <v>Estrutura Física</v>
      </c>
    </row>
    <row r="1669" spans="1:34" x14ac:dyDescent="0.25">
      <c r="A1669">
        <v>1668</v>
      </c>
      <c r="F1669" t="s">
        <v>3087</v>
      </c>
      <c r="G1669" t="s">
        <v>2905</v>
      </c>
      <c r="H1669" t="s">
        <v>2905</v>
      </c>
      <c r="I1669" t="s">
        <v>64</v>
      </c>
      <c r="L1669" t="s">
        <v>102</v>
      </c>
      <c r="M1669">
        <v>1</v>
      </c>
      <c r="O1669">
        <v>202000</v>
      </c>
      <c r="P1669">
        <v>202000</v>
      </c>
      <c r="Q1669">
        <v>15443098</v>
      </c>
      <c r="R1669" t="str">
        <f t="shared" si="52"/>
        <v>154430</v>
      </c>
      <c r="S1669" t="str">
        <f t="shared" si="53"/>
        <v>1544</v>
      </c>
      <c r="V1669" t="s">
        <v>407</v>
      </c>
      <c r="Y1669" t="s">
        <v>2906</v>
      </c>
      <c r="Z1669">
        <v>964055</v>
      </c>
      <c r="AA1669" t="s">
        <v>2907</v>
      </c>
      <c r="AB1669" t="s">
        <v>2908</v>
      </c>
      <c r="AG1669" t="str">
        <f>VLOOKUP(F1669,TD_AJUSTE!$A$2:$D$780,3,0)</f>
        <v>ERRO</v>
      </c>
      <c r="AH1669">
        <f>VLOOKUP(F1669,TD_AJUSTE!$A$2:$D$780,4,0)</f>
        <v>0</v>
      </c>
    </row>
    <row r="1670" spans="1:34" x14ac:dyDescent="0.25">
      <c r="A1670">
        <v>2</v>
      </c>
      <c r="F1670" t="s">
        <v>3657</v>
      </c>
      <c r="G1670" t="s">
        <v>2909</v>
      </c>
      <c r="H1670" t="s">
        <v>2910</v>
      </c>
      <c r="I1670" t="s">
        <v>32</v>
      </c>
      <c r="L1670" t="s">
        <v>33</v>
      </c>
      <c r="M1670">
        <v>391</v>
      </c>
      <c r="O1670">
        <v>3600</v>
      </c>
      <c r="P1670">
        <v>1407600</v>
      </c>
      <c r="Q1670">
        <v>15131869</v>
      </c>
      <c r="R1670" t="str">
        <f t="shared" si="52"/>
        <v>151318</v>
      </c>
      <c r="S1670" t="str">
        <f t="shared" si="53"/>
        <v>1513</v>
      </c>
      <c r="V1670" t="s">
        <v>34</v>
      </c>
      <c r="Y1670" t="s">
        <v>1820</v>
      </c>
      <c r="Z1670">
        <v>955636</v>
      </c>
      <c r="AA1670" t="s">
        <v>274</v>
      </c>
      <c r="AB1670" t="s">
        <v>1821</v>
      </c>
      <c r="AG1670" t="str">
        <f>VLOOKUP(F1670,TD_AJUSTE!$A$2:$D$780,3,0)</f>
        <v>TAXA DE INSCRIÇÃO</v>
      </c>
      <c r="AH1670">
        <f>VLOOKUP(F1670,TD_AJUSTE!$A$2:$D$780,4,0)</f>
        <v>0</v>
      </c>
    </row>
    <row r="1671" spans="1:34" x14ac:dyDescent="0.25">
      <c r="A1671">
        <v>1200</v>
      </c>
      <c r="F1671" t="s">
        <v>3658</v>
      </c>
      <c r="G1671" t="s">
        <v>2911</v>
      </c>
      <c r="H1671" t="s">
        <v>2912</v>
      </c>
      <c r="I1671" t="s">
        <v>32</v>
      </c>
      <c r="L1671" t="s">
        <v>33</v>
      </c>
      <c r="M1671">
        <v>24</v>
      </c>
      <c r="O1671">
        <v>1500</v>
      </c>
      <c r="P1671">
        <v>36000</v>
      </c>
      <c r="Q1671">
        <v>15409410</v>
      </c>
      <c r="R1671" t="str">
        <f t="shared" si="52"/>
        <v>154094</v>
      </c>
      <c r="S1671" t="str">
        <f t="shared" si="53"/>
        <v>1540</v>
      </c>
      <c r="V1671" t="s">
        <v>34</v>
      </c>
      <c r="Y1671" t="s">
        <v>792</v>
      </c>
      <c r="Z1671">
        <v>965005</v>
      </c>
      <c r="AA1671" t="s">
        <v>793</v>
      </c>
      <c r="AB1671" t="s">
        <v>794</v>
      </c>
      <c r="AG1671">
        <f>VLOOKUP(F1671,TD_AJUSTE!$A$2:$D$780,3,0)</f>
        <v>0</v>
      </c>
      <c r="AH1671">
        <f>VLOOKUP(F1671,TD_AJUSTE!$A$2:$D$780,4,0)</f>
        <v>0</v>
      </c>
    </row>
    <row r="1672" spans="1:34" x14ac:dyDescent="0.25">
      <c r="A1672">
        <v>380</v>
      </c>
      <c r="F1672" t="s">
        <v>1242</v>
      </c>
      <c r="G1672" t="s">
        <v>2913</v>
      </c>
      <c r="H1672" t="s">
        <v>2914</v>
      </c>
      <c r="I1672" t="s">
        <v>64</v>
      </c>
      <c r="L1672" t="s">
        <v>68</v>
      </c>
      <c r="M1672">
        <v>420</v>
      </c>
      <c r="O1672">
        <v>15</v>
      </c>
      <c r="P1672">
        <v>6300</v>
      </c>
      <c r="Q1672">
        <v>15360069</v>
      </c>
      <c r="R1672" t="str">
        <f t="shared" si="52"/>
        <v>153600</v>
      </c>
      <c r="S1672" t="str">
        <f t="shared" si="53"/>
        <v>1536</v>
      </c>
      <c r="V1672" t="s">
        <v>34</v>
      </c>
      <c r="Y1672" t="s">
        <v>235</v>
      </c>
      <c r="Z1672">
        <v>955816</v>
      </c>
      <c r="AA1672" t="s">
        <v>236</v>
      </c>
      <c r="AB1672" t="s">
        <v>237</v>
      </c>
      <c r="AG1672">
        <f>VLOOKUP(F1672,TD_AJUSTE!$A$2:$D$780,3,0)</f>
        <v>0</v>
      </c>
      <c r="AH1672">
        <f>VLOOKUP(F1672,TD_AJUSTE!$A$2:$D$780,4,0)</f>
        <v>0</v>
      </c>
    </row>
    <row r="1673" spans="1:34" x14ac:dyDescent="0.25">
      <c r="A1673">
        <v>482</v>
      </c>
      <c r="F1673" t="s">
        <v>1242</v>
      </c>
      <c r="G1673" t="s">
        <v>2913</v>
      </c>
      <c r="H1673" t="s">
        <v>2914</v>
      </c>
      <c r="I1673" t="s">
        <v>64</v>
      </c>
      <c r="L1673" t="s">
        <v>68</v>
      </c>
      <c r="M1673">
        <v>210</v>
      </c>
      <c r="O1673">
        <v>15</v>
      </c>
      <c r="P1673">
        <v>3150</v>
      </c>
      <c r="Q1673">
        <v>15421298</v>
      </c>
      <c r="R1673" t="str">
        <f t="shared" si="52"/>
        <v>154212</v>
      </c>
      <c r="S1673" t="str">
        <f t="shared" si="53"/>
        <v>1542</v>
      </c>
      <c r="V1673" t="s">
        <v>34</v>
      </c>
      <c r="Y1673" t="s">
        <v>238</v>
      </c>
      <c r="Z1673">
        <v>955910</v>
      </c>
      <c r="AA1673" t="s">
        <v>236</v>
      </c>
      <c r="AB1673" t="s">
        <v>239</v>
      </c>
      <c r="AG1673">
        <f>VLOOKUP(F1673,TD_AJUSTE!$A$2:$D$780,3,0)</f>
        <v>0</v>
      </c>
      <c r="AH1673">
        <f>VLOOKUP(F1673,TD_AJUSTE!$A$2:$D$780,4,0)</f>
        <v>0</v>
      </c>
    </row>
    <row r="1674" spans="1:34" x14ac:dyDescent="0.25">
      <c r="A1674">
        <v>1311</v>
      </c>
      <c r="F1674" t="s">
        <v>3659</v>
      </c>
      <c r="G1674" t="s">
        <v>2915</v>
      </c>
      <c r="H1674" t="s">
        <v>2916</v>
      </c>
      <c r="I1674" t="s">
        <v>64</v>
      </c>
      <c r="L1674" t="s">
        <v>65</v>
      </c>
      <c r="M1674">
        <v>48</v>
      </c>
      <c r="O1674">
        <v>79.900000000000006</v>
      </c>
      <c r="P1674">
        <v>3835.2</v>
      </c>
      <c r="Q1674">
        <v>15294632</v>
      </c>
      <c r="R1674" t="str">
        <f t="shared" si="52"/>
        <v>152946</v>
      </c>
      <c r="S1674" t="str">
        <f t="shared" si="53"/>
        <v>1529</v>
      </c>
      <c r="V1674" t="s">
        <v>34</v>
      </c>
      <c r="Y1674" t="s">
        <v>811</v>
      </c>
      <c r="Z1674">
        <v>958665</v>
      </c>
      <c r="AA1674" t="s">
        <v>812</v>
      </c>
      <c r="AB1674" t="s">
        <v>813</v>
      </c>
      <c r="AG1674">
        <f>VLOOKUP(F1674,TD_AJUSTE!$A$2:$D$780,3,0)</f>
        <v>0</v>
      </c>
      <c r="AH1674">
        <f>VLOOKUP(F1674,TD_AJUSTE!$A$2:$D$780,4,0)</f>
        <v>0</v>
      </c>
    </row>
    <row r="1675" spans="1:34" x14ac:dyDescent="0.25">
      <c r="A1675">
        <v>388</v>
      </c>
      <c r="F1675" t="s">
        <v>3660</v>
      </c>
      <c r="G1675" t="s">
        <v>2917</v>
      </c>
      <c r="H1675" t="s">
        <v>2918</v>
      </c>
      <c r="I1675" t="s">
        <v>32</v>
      </c>
      <c r="L1675" t="s">
        <v>636</v>
      </c>
      <c r="M1675">
        <v>40</v>
      </c>
      <c r="O1675">
        <v>1750</v>
      </c>
      <c r="P1675">
        <v>70000</v>
      </c>
      <c r="Q1675">
        <v>15360852</v>
      </c>
      <c r="R1675" t="str">
        <f t="shared" si="52"/>
        <v>153608</v>
      </c>
      <c r="S1675" t="str">
        <f t="shared" si="53"/>
        <v>1536</v>
      </c>
      <c r="V1675" t="s">
        <v>34</v>
      </c>
      <c r="Y1675" t="s">
        <v>235</v>
      </c>
      <c r="Z1675">
        <v>955816</v>
      </c>
      <c r="AA1675" t="s">
        <v>236</v>
      </c>
      <c r="AB1675" t="s">
        <v>237</v>
      </c>
      <c r="AG1675">
        <f>VLOOKUP(F1675,TD_AJUSTE!$A$2:$D$780,3,0)</f>
        <v>0</v>
      </c>
      <c r="AH1675">
        <f>VLOOKUP(F1675,TD_AJUSTE!$A$2:$D$780,4,0)</f>
        <v>0</v>
      </c>
    </row>
    <row r="1676" spans="1:34" x14ac:dyDescent="0.25">
      <c r="A1676">
        <v>85</v>
      </c>
      <c r="F1676" t="s">
        <v>1334</v>
      </c>
      <c r="G1676" t="s">
        <v>2919</v>
      </c>
      <c r="H1676" t="s">
        <v>2920</v>
      </c>
      <c r="I1676" t="s">
        <v>50</v>
      </c>
      <c r="L1676" t="s">
        <v>57</v>
      </c>
      <c r="M1676">
        <v>20</v>
      </c>
      <c r="O1676">
        <v>90</v>
      </c>
      <c r="P1676">
        <v>1800</v>
      </c>
      <c r="Q1676">
        <v>15221246</v>
      </c>
      <c r="R1676" t="str">
        <f t="shared" si="52"/>
        <v>152212</v>
      </c>
      <c r="S1676" t="str">
        <f t="shared" si="53"/>
        <v>1522</v>
      </c>
      <c r="V1676" t="s">
        <v>34</v>
      </c>
      <c r="Y1676" t="s">
        <v>248</v>
      </c>
      <c r="Z1676">
        <v>960286</v>
      </c>
      <c r="AA1676" t="s">
        <v>249</v>
      </c>
      <c r="AB1676" t="s">
        <v>250</v>
      </c>
      <c r="AG1676" t="str">
        <f>VLOOKUP(F1676,TD_AJUSTE!$A$2:$D$780,3,0)</f>
        <v>TROFÉU</v>
      </c>
      <c r="AH1676" t="str">
        <f>VLOOKUP(F1676,TD_AJUSTE!$A$2:$D$780,4,0)</f>
        <v>Premiação</v>
      </c>
    </row>
    <row r="1677" spans="1:34" x14ac:dyDescent="0.25">
      <c r="A1677">
        <v>1633</v>
      </c>
      <c r="F1677" t="s">
        <v>1334</v>
      </c>
      <c r="G1677" t="s">
        <v>2921</v>
      </c>
      <c r="H1677" t="s">
        <v>2921</v>
      </c>
      <c r="I1677" t="s">
        <v>64</v>
      </c>
      <c r="L1677" t="s">
        <v>65</v>
      </c>
      <c r="M1677">
        <v>12</v>
      </c>
      <c r="O1677">
        <v>150</v>
      </c>
      <c r="P1677">
        <v>1800</v>
      </c>
      <c r="Q1677">
        <v>15472792</v>
      </c>
      <c r="R1677" t="str">
        <f t="shared" si="52"/>
        <v>154727</v>
      </c>
      <c r="S1677" t="str">
        <f t="shared" si="53"/>
        <v>1547</v>
      </c>
      <c r="V1677" t="s">
        <v>34</v>
      </c>
      <c r="Y1677" t="s">
        <v>40</v>
      </c>
      <c r="Z1677">
        <v>963075</v>
      </c>
      <c r="AA1677" t="s">
        <v>41</v>
      </c>
      <c r="AB1677" t="s">
        <v>42</v>
      </c>
      <c r="AG1677" t="str">
        <f>VLOOKUP(F1677,TD_AJUSTE!$A$2:$D$780,3,0)</f>
        <v>TROFÉU</v>
      </c>
      <c r="AH1677" t="str">
        <f>VLOOKUP(F1677,TD_AJUSTE!$A$2:$D$780,4,0)</f>
        <v>Premiação</v>
      </c>
    </row>
    <row r="1678" spans="1:34" x14ac:dyDescent="0.25">
      <c r="A1678">
        <v>1049</v>
      </c>
      <c r="F1678" t="s">
        <v>1334</v>
      </c>
      <c r="G1678" t="s">
        <v>990</v>
      </c>
      <c r="H1678" t="s">
        <v>991</v>
      </c>
      <c r="I1678" t="s">
        <v>50</v>
      </c>
      <c r="L1678" t="s">
        <v>57</v>
      </c>
      <c r="M1678">
        <v>12</v>
      </c>
      <c r="O1678">
        <v>301</v>
      </c>
      <c r="P1678">
        <v>3612</v>
      </c>
      <c r="Q1678">
        <v>15453744</v>
      </c>
      <c r="R1678" t="str">
        <f t="shared" si="52"/>
        <v>154537</v>
      </c>
      <c r="S1678" t="str">
        <f t="shared" si="53"/>
        <v>1545</v>
      </c>
      <c r="V1678" t="s">
        <v>34</v>
      </c>
      <c r="Y1678" t="s">
        <v>769</v>
      </c>
      <c r="Z1678">
        <v>958774</v>
      </c>
      <c r="AA1678" t="s">
        <v>770</v>
      </c>
      <c r="AB1678" t="s">
        <v>771</v>
      </c>
      <c r="AG1678" t="str">
        <f>VLOOKUP(F1678,TD_AJUSTE!$A$2:$D$780,3,0)</f>
        <v>TROFÉU</v>
      </c>
      <c r="AH1678" t="str">
        <f>VLOOKUP(F1678,TD_AJUSTE!$A$2:$D$780,4,0)</f>
        <v>Premiação</v>
      </c>
    </row>
    <row r="1679" spans="1:34" x14ac:dyDescent="0.25">
      <c r="A1679">
        <v>1505</v>
      </c>
      <c r="F1679" t="s">
        <v>1334</v>
      </c>
      <c r="G1679" t="s">
        <v>990</v>
      </c>
      <c r="H1679" t="s">
        <v>990</v>
      </c>
      <c r="I1679" t="s">
        <v>64</v>
      </c>
      <c r="L1679" t="s">
        <v>65</v>
      </c>
      <c r="M1679">
        <v>10</v>
      </c>
      <c r="O1679">
        <v>240</v>
      </c>
      <c r="P1679">
        <v>2400</v>
      </c>
      <c r="Q1679">
        <v>15487055</v>
      </c>
      <c r="R1679" t="str">
        <f t="shared" si="52"/>
        <v>154870</v>
      </c>
      <c r="S1679" t="str">
        <f t="shared" si="53"/>
        <v>1548</v>
      </c>
      <c r="V1679" t="s">
        <v>34</v>
      </c>
      <c r="Y1679" t="s">
        <v>253</v>
      </c>
      <c r="Z1679">
        <v>962756</v>
      </c>
      <c r="AA1679" t="s">
        <v>254</v>
      </c>
      <c r="AB1679" t="s">
        <v>255</v>
      </c>
      <c r="AG1679" t="str">
        <f>VLOOKUP(F1679,TD_AJUSTE!$A$2:$D$780,3,0)</f>
        <v>TROFÉU</v>
      </c>
      <c r="AH1679" t="str">
        <f>VLOOKUP(F1679,TD_AJUSTE!$A$2:$D$780,4,0)</f>
        <v>Premiação</v>
      </c>
    </row>
    <row r="1680" spans="1:34" x14ac:dyDescent="0.25">
      <c r="A1680">
        <v>1639</v>
      </c>
      <c r="F1680" t="s">
        <v>1334</v>
      </c>
      <c r="G1680" t="s">
        <v>2922</v>
      </c>
      <c r="H1680" t="s">
        <v>2923</v>
      </c>
      <c r="I1680" t="s">
        <v>64</v>
      </c>
      <c r="L1680" t="s">
        <v>65</v>
      </c>
      <c r="M1680">
        <v>8</v>
      </c>
      <c r="O1680">
        <v>300</v>
      </c>
      <c r="P1680">
        <v>2400</v>
      </c>
      <c r="Q1680">
        <v>15472771</v>
      </c>
      <c r="R1680" t="str">
        <f t="shared" si="52"/>
        <v>154727</v>
      </c>
      <c r="S1680" t="str">
        <f t="shared" si="53"/>
        <v>1547</v>
      </c>
      <c r="V1680" t="s">
        <v>34</v>
      </c>
      <c r="Y1680" t="s">
        <v>40</v>
      </c>
      <c r="Z1680">
        <v>963075</v>
      </c>
      <c r="AA1680" t="s">
        <v>41</v>
      </c>
      <c r="AB1680" t="s">
        <v>42</v>
      </c>
      <c r="AG1680" t="str">
        <f>VLOOKUP(F1680,TD_AJUSTE!$A$2:$D$780,3,0)</f>
        <v>TROFÉU</v>
      </c>
      <c r="AH1680" t="str">
        <f>VLOOKUP(F1680,TD_AJUSTE!$A$2:$D$780,4,0)</f>
        <v>Premiação</v>
      </c>
    </row>
    <row r="1681" spans="1:34" x14ac:dyDescent="0.25">
      <c r="A1681">
        <v>90</v>
      </c>
      <c r="F1681" t="s">
        <v>1334</v>
      </c>
      <c r="G1681" t="s">
        <v>2924</v>
      </c>
      <c r="H1681" t="s">
        <v>2925</v>
      </c>
      <c r="I1681" t="s">
        <v>50</v>
      </c>
      <c r="L1681" t="s">
        <v>57</v>
      </c>
      <c r="M1681">
        <v>48</v>
      </c>
      <c r="O1681">
        <v>245</v>
      </c>
      <c r="P1681">
        <v>11760</v>
      </c>
      <c r="Q1681">
        <v>15221243</v>
      </c>
      <c r="R1681" t="str">
        <f t="shared" si="52"/>
        <v>152212</v>
      </c>
      <c r="S1681" t="str">
        <f t="shared" si="53"/>
        <v>1522</v>
      </c>
      <c r="V1681" t="s">
        <v>34</v>
      </c>
      <c r="Y1681" t="s">
        <v>248</v>
      </c>
      <c r="Z1681">
        <v>960286</v>
      </c>
      <c r="AA1681" t="s">
        <v>249</v>
      </c>
      <c r="AB1681" t="s">
        <v>250</v>
      </c>
      <c r="AG1681" t="str">
        <f>VLOOKUP(F1681,TD_AJUSTE!$A$2:$D$780,3,0)</f>
        <v>TROFÉU</v>
      </c>
      <c r="AH1681" t="str">
        <f>VLOOKUP(F1681,TD_AJUSTE!$A$2:$D$780,4,0)</f>
        <v>Premiação</v>
      </c>
    </row>
    <row r="1682" spans="1:34" x14ac:dyDescent="0.25">
      <c r="A1682">
        <v>1648</v>
      </c>
      <c r="F1682" t="s">
        <v>1334</v>
      </c>
      <c r="G1682" t="s">
        <v>2926</v>
      </c>
      <c r="H1682" t="s">
        <v>2926</v>
      </c>
      <c r="I1682" t="s">
        <v>64</v>
      </c>
      <c r="L1682" t="s">
        <v>65</v>
      </c>
      <c r="M1682">
        <v>10</v>
      </c>
      <c r="O1682">
        <v>300</v>
      </c>
      <c r="P1682">
        <v>3000</v>
      </c>
      <c r="Q1682">
        <v>15486772</v>
      </c>
      <c r="R1682" t="str">
        <f t="shared" si="52"/>
        <v>154867</v>
      </c>
      <c r="S1682" t="str">
        <f t="shared" si="53"/>
        <v>1548</v>
      </c>
      <c r="V1682" t="s">
        <v>34</v>
      </c>
      <c r="Y1682" t="s">
        <v>231</v>
      </c>
      <c r="Z1682">
        <v>962320</v>
      </c>
      <c r="AA1682" t="s">
        <v>41</v>
      </c>
      <c r="AB1682" t="s">
        <v>232</v>
      </c>
      <c r="AG1682" t="str">
        <f>VLOOKUP(F1682,TD_AJUSTE!$A$2:$D$780,3,0)</f>
        <v>TROFÉU</v>
      </c>
      <c r="AH1682" t="str">
        <f>VLOOKUP(F1682,TD_AJUSTE!$A$2:$D$780,4,0)</f>
        <v>Premiação</v>
      </c>
    </row>
    <row r="1683" spans="1:34" x14ac:dyDescent="0.25">
      <c r="A1683">
        <v>1179</v>
      </c>
      <c r="F1683" t="s">
        <v>3234</v>
      </c>
      <c r="G1683" t="s">
        <v>2927</v>
      </c>
      <c r="H1683" t="s">
        <v>2928</v>
      </c>
      <c r="I1683" t="s">
        <v>32</v>
      </c>
      <c r="L1683" t="s">
        <v>33</v>
      </c>
      <c r="M1683">
        <v>672</v>
      </c>
      <c r="O1683">
        <v>60</v>
      </c>
      <c r="P1683">
        <v>40320</v>
      </c>
      <c r="Q1683">
        <v>15430397</v>
      </c>
      <c r="R1683" t="str">
        <f t="shared" si="52"/>
        <v>154303</v>
      </c>
      <c r="S1683" t="str">
        <f t="shared" si="53"/>
        <v>1543</v>
      </c>
      <c r="V1683" t="s">
        <v>34</v>
      </c>
      <c r="Y1683" t="s">
        <v>728</v>
      </c>
      <c r="Z1683">
        <v>958540</v>
      </c>
      <c r="AA1683" t="s">
        <v>729</v>
      </c>
      <c r="AB1683" t="s">
        <v>730</v>
      </c>
      <c r="AG1683" t="str">
        <f>VLOOKUP(F1683,TD_AJUSTE!$A$2:$D$780,3,0)</f>
        <v>ALIMENTAÇÃO</v>
      </c>
      <c r="AH1683" t="str">
        <f>VLOOKUP(F1683,TD_AJUSTE!$A$2:$D$780,4,0)</f>
        <v>Alimentação</v>
      </c>
    </row>
    <row r="1684" spans="1:34" x14ac:dyDescent="0.25">
      <c r="A1684">
        <v>1182</v>
      </c>
      <c r="F1684" t="s">
        <v>3234</v>
      </c>
      <c r="G1684" t="s">
        <v>2929</v>
      </c>
      <c r="H1684" t="s">
        <v>2930</v>
      </c>
      <c r="I1684" t="s">
        <v>32</v>
      </c>
      <c r="L1684" t="s">
        <v>33</v>
      </c>
      <c r="M1684">
        <v>196</v>
      </c>
      <c r="O1684">
        <v>79</v>
      </c>
      <c r="P1684">
        <v>15484</v>
      </c>
      <c r="Q1684">
        <v>15430395</v>
      </c>
      <c r="R1684" t="str">
        <f t="shared" si="52"/>
        <v>154303</v>
      </c>
      <c r="S1684" t="str">
        <f t="shared" si="53"/>
        <v>1543</v>
      </c>
      <c r="V1684" t="s">
        <v>34</v>
      </c>
      <c r="Y1684" t="s">
        <v>728</v>
      </c>
      <c r="Z1684">
        <v>958540</v>
      </c>
      <c r="AA1684" t="s">
        <v>729</v>
      </c>
      <c r="AB1684" t="s">
        <v>730</v>
      </c>
      <c r="AG1684" t="str">
        <f>VLOOKUP(F1684,TD_AJUSTE!$A$2:$D$780,3,0)</f>
        <v>ALIMENTAÇÃO</v>
      </c>
      <c r="AH1684" t="str">
        <f>VLOOKUP(F1684,TD_AJUSTE!$A$2:$D$780,4,0)</f>
        <v>Alimentação</v>
      </c>
    </row>
    <row r="1685" spans="1:34" x14ac:dyDescent="0.25">
      <c r="A1685">
        <v>1175</v>
      </c>
      <c r="F1685" t="s">
        <v>3234</v>
      </c>
      <c r="G1685" t="s">
        <v>2931</v>
      </c>
      <c r="H1685" t="s">
        <v>2932</v>
      </c>
      <c r="I1685" t="s">
        <v>32</v>
      </c>
      <c r="L1685" t="s">
        <v>33</v>
      </c>
      <c r="M1685">
        <v>196</v>
      </c>
      <c r="O1685">
        <v>80</v>
      </c>
      <c r="P1685">
        <v>15680</v>
      </c>
      <c r="Q1685">
        <v>15430396</v>
      </c>
      <c r="R1685" t="str">
        <f t="shared" si="52"/>
        <v>154303</v>
      </c>
      <c r="S1685" t="str">
        <f t="shared" si="53"/>
        <v>1543</v>
      </c>
      <c r="V1685" t="s">
        <v>34</v>
      </c>
      <c r="Y1685" t="s">
        <v>728</v>
      </c>
      <c r="Z1685">
        <v>958540</v>
      </c>
      <c r="AA1685" t="s">
        <v>729</v>
      </c>
      <c r="AB1685" t="s">
        <v>730</v>
      </c>
      <c r="AG1685" t="str">
        <f>VLOOKUP(F1685,TD_AJUSTE!$A$2:$D$780,3,0)</f>
        <v>ALIMENTAÇÃO</v>
      </c>
      <c r="AH1685" t="str">
        <f>VLOOKUP(F1685,TD_AJUSTE!$A$2:$D$780,4,0)</f>
        <v>Alimentação</v>
      </c>
    </row>
    <row r="1686" spans="1:34" x14ac:dyDescent="0.25">
      <c r="A1686">
        <v>1185</v>
      </c>
      <c r="F1686" t="s">
        <v>3234</v>
      </c>
      <c r="G1686" t="s">
        <v>2933</v>
      </c>
      <c r="H1686" t="s">
        <v>2934</v>
      </c>
      <c r="I1686" t="s">
        <v>32</v>
      </c>
      <c r="L1686" t="s">
        <v>33</v>
      </c>
      <c r="M1686">
        <v>196</v>
      </c>
      <c r="O1686">
        <v>80</v>
      </c>
      <c r="P1686">
        <v>15680</v>
      </c>
      <c r="Q1686">
        <v>15430394</v>
      </c>
      <c r="R1686" t="str">
        <f t="shared" si="52"/>
        <v>154303</v>
      </c>
      <c r="S1686" t="str">
        <f t="shared" si="53"/>
        <v>1543</v>
      </c>
      <c r="V1686" t="s">
        <v>34</v>
      </c>
      <c r="Y1686" t="s">
        <v>728</v>
      </c>
      <c r="Z1686">
        <v>958540</v>
      </c>
      <c r="AA1686" t="s">
        <v>729</v>
      </c>
      <c r="AB1686" t="s">
        <v>730</v>
      </c>
      <c r="AG1686" t="str">
        <f>VLOOKUP(F1686,TD_AJUSTE!$A$2:$D$780,3,0)</f>
        <v>ALIMENTAÇÃO</v>
      </c>
      <c r="AH1686" t="str">
        <f>VLOOKUP(F1686,TD_AJUSTE!$A$2:$D$780,4,0)</f>
        <v>Alimentação</v>
      </c>
    </row>
    <row r="1687" spans="1:34" x14ac:dyDescent="0.25">
      <c r="A1687">
        <v>1359</v>
      </c>
      <c r="F1687" t="s">
        <v>3129</v>
      </c>
      <c r="G1687" t="s">
        <v>2935</v>
      </c>
      <c r="H1687" t="s">
        <v>2936</v>
      </c>
      <c r="I1687" t="s">
        <v>64</v>
      </c>
      <c r="L1687" t="s">
        <v>68</v>
      </c>
      <c r="M1687">
        <v>190</v>
      </c>
      <c r="O1687">
        <v>359</v>
      </c>
      <c r="P1687">
        <v>68210</v>
      </c>
      <c r="Q1687">
        <v>15294598</v>
      </c>
      <c r="R1687" t="str">
        <f t="shared" si="52"/>
        <v>152945</v>
      </c>
      <c r="S1687" t="str">
        <f t="shared" si="53"/>
        <v>1529</v>
      </c>
      <c r="V1687" t="s">
        <v>34</v>
      </c>
      <c r="Y1687" t="s">
        <v>811</v>
      </c>
      <c r="Z1687">
        <v>958665</v>
      </c>
      <c r="AA1687" t="s">
        <v>812</v>
      </c>
      <c r="AB1687" t="s">
        <v>813</v>
      </c>
      <c r="AG1687" t="str">
        <f>VLOOKUP(F1687,TD_AJUSTE!$A$2:$D$780,3,0)</f>
        <v>AGASALHO COMPLETO DE POLIÉSTER</v>
      </c>
      <c r="AH1687" t="str">
        <f>VLOOKUP(F1687,TD_AJUSTE!$A$2:$D$780,4,0)</f>
        <v>UNIFORME</v>
      </c>
    </row>
    <row r="1688" spans="1:34" x14ac:dyDescent="0.25">
      <c r="A1688">
        <v>1308</v>
      </c>
      <c r="F1688" t="s">
        <v>3129</v>
      </c>
      <c r="G1688" t="s">
        <v>2937</v>
      </c>
      <c r="H1688" t="s">
        <v>2938</v>
      </c>
      <c r="I1688" t="s">
        <v>64</v>
      </c>
      <c r="L1688" t="s">
        <v>68</v>
      </c>
      <c r="M1688">
        <v>190</v>
      </c>
      <c r="O1688">
        <v>349</v>
      </c>
      <c r="P1688">
        <v>66310</v>
      </c>
      <c r="Q1688">
        <v>15294587</v>
      </c>
      <c r="R1688" t="str">
        <f t="shared" si="52"/>
        <v>152945</v>
      </c>
      <c r="S1688" t="str">
        <f t="shared" si="53"/>
        <v>1529</v>
      </c>
      <c r="V1688" t="s">
        <v>34</v>
      </c>
      <c r="Y1688" t="s">
        <v>811</v>
      </c>
      <c r="Z1688">
        <v>958665</v>
      </c>
      <c r="AA1688" t="s">
        <v>812</v>
      </c>
      <c r="AB1688" t="s">
        <v>813</v>
      </c>
      <c r="AG1688" t="str">
        <f>VLOOKUP(F1688,TD_AJUSTE!$A$2:$D$780,3,0)</f>
        <v>AGASALHO COMPLETO DE POLIÉSTER</v>
      </c>
      <c r="AH1688" t="str">
        <f>VLOOKUP(F1688,TD_AJUSTE!$A$2:$D$780,4,0)</f>
        <v>UNIFORME</v>
      </c>
    </row>
    <row r="1689" spans="1:34" x14ac:dyDescent="0.25">
      <c r="A1689">
        <v>1323</v>
      </c>
      <c r="F1689" t="s">
        <v>3383</v>
      </c>
      <c r="G1689" t="s">
        <v>2939</v>
      </c>
      <c r="H1689" t="s">
        <v>2940</v>
      </c>
      <c r="I1689" t="s">
        <v>64</v>
      </c>
      <c r="L1689" t="s">
        <v>68</v>
      </c>
      <c r="M1689">
        <v>190</v>
      </c>
      <c r="O1689">
        <v>99</v>
      </c>
      <c r="P1689">
        <v>18810</v>
      </c>
      <c r="Q1689">
        <v>15294600</v>
      </c>
      <c r="R1689" t="str">
        <f t="shared" si="52"/>
        <v>152946</v>
      </c>
      <c r="S1689" t="str">
        <f t="shared" si="53"/>
        <v>1529</v>
      </c>
      <c r="V1689" t="s">
        <v>34</v>
      </c>
      <c r="Y1689" t="s">
        <v>811</v>
      </c>
      <c r="Z1689">
        <v>958665</v>
      </c>
      <c r="AA1689" t="s">
        <v>812</v>
      </c>
      <c r="AB1689" t="s">
        <v>813</v>
      </c>
      <c r="AG1689" t="str">
        <f>VLOOKUP(F1689,TD_AJUSTE!$A$2:$D$780,3,0)</f>
        <v>CALÇÃO/SHORT</v>
      </c>
      <c r="AH1689" t="str">
        <f>VLOOKUP(F1689,TD_AJUSTE!$A$2:$D$780,4,0)</f>
        <v>Uniforme</v>
      </c>
    </row>
    <row r="1690" spans="1:34" x14ac:dyDescent="0.25">
      <c r="A1690">
        <v>1358</v>
      </c>
      <c r="F1690" t="s">
        <v>3383</v>
      </c>
      <c r="G1690" t="s">
        <v>2941</v>
      </c>
      <c r="H1690" t="s">
        <v>2942</v>
      </c>
      <c r="I1690" t="s">
        <v>64</v>
      </c>
      <c r="L1690" t="s">
        <v>68</v>
      </c>
      <c r="M1690">
        <v>190</v>
      </c>
      <c r="O1690">
        <v>99</v>
      </c>
      <c r="P1690">
        <v>18810</v>
      </c>
      <c r="Q1690">
        <v>15294601</v>
      </c>
      <c r="R1690" t="str">
        <f t="shared" si="52"/>
        <v>152946</v>
      </c>
      <c r="S1690" t="str">
        <f t="shared" si="53"/>
        <v>1529</v>
      </c>
      <c r="V1690" t="s">
        <v>34</v>
      </c>
      <c r="Y1690" t="s">
        <v>811</v>
      </c>
      <c r="Z1690">
        <v>958665</v>
      </c>
      <c r="AA1690" t="s">
        <v>812</v>
      </c>
      <c r="AB1690" t="s">
        <v>813</v>
      </c>
      <c r="AG1690" t="str">
        <f>VLOOKUP(F1690,TD_AJUSTE!$A$2:$D$780,3,0)</f>
        <v>CALÇÃO/SHORT</v>
      </c>
      <c r="AH1690" t="str">
        <f>VLOOKUP(F1690,TD_AJUSTE!$A$2:$D$780,4,0)</f>
        <v>Uniforme</v>
      </c>
    </row>
    <row r="1691" spans="1:34" x14ac:dyDescent="0.25">
      <c r="A1691">
        <v>1353</v>
      </c>
      <c r="F1691" t="s">
        <v>3383</v>
      </c>
      <c r="G1691" t="s">
        <v>2943</v>
      </c>
      <c r="H1691" t="s">
        <v>2944</v>
      </c>
      <c r="I1691" t="s">
        <v>64</v>
      </c>
      <c r="L1691" t="s">
        <v>68</v>
      </c>
      <c r="M1691">
        <v>190</v>
      </c>
      <c r="O1691">
        <v>139</v>
      </c>
      <c r="P1691">
        <v>26410</v>
      </c>
      <c r="Q1691">
        <v>15294602</v>
      </c>
      <c r="R1691" t="str">
        <f t="shared" si="52"/>
        <v>152946</v>
      </c>
      <c r="S1691" t="str">
        <f t="shared" si="53"/>
        <v>1529</v>
      </c>
      <c r="V1691" t="s">
        <v>34</v>
      </c>
      <c r="Y1691" t="s">
        <v>811</v>
      </c>
      <c r="Z1691">
        <v>958665</v>
      </c>
      <c r="AA1691" t="s">
        <v>812</v>
      </c>
      <c r="AB1691" t="s">
        <v>813</v>
      </c>
      <c r="AG1691" t="str">
        <f>VLOOKUP(F1691,TD_AJUSTE!$A$2:$D$780,3,0)</f>
        <v>CALÇÃO/SHORT</v>
      </c>
      <c r="AH1691" t="str">
        <f>VLOOKUP(F1691,TD_AJUSTE!$A$2:$D$780,4,0)</f>
        <v>Uniforme</v>
      </c>
    </row>
    <row r="1692" spans="1:34" x14ac:dyDescent="0.25">
      <c r="A1692">
        <v>1329</v>
      </c>
      <c r="F1692" t="s">
        <v>1753</v>
      </c>
      <c r="G1692" t="s">
        <v>2945</v>
      </c>
      <c r="H1692" t="s">
        <v>2946</v>
      </c>
      <c r="I1692" t="s">
        <v>64</v>
      </c>
      <c r="L1692" t="s">
        <v>68</v>
      </c>
      <c r="M1692">
        <v>190</v>
      </c>
      <c r="O1692">
        <v>99</v>
      </c>
      <c r="P1692">
        <v>18810</v>
      </c>
      <c r="Q1692">
        <v>15294592</v>
      </c>
      <c r="R1692" t="str">
        <f t="shared" si="52"/>
        <v>152945</v>
      </c>
      <c r="S1692" t="str">
        <f t="shared" si="53"/>
        <v>1529</v>
      </c>
      <c r="V1692" t="s">
        <v>34</v>
      </c>
      <c r="Y1692" t="s">
        <v>811</v>
      </c>
      <c r="Z1692">
        <v>958665</v>
      </c>
      <c r="AA1692" t="s">
        <v>812</v>
      </c>
      <c r="AB1692" t="s">
        <v>813</v>
      </c>
      <c r="AG1692" t="str">
        <f>VLOOKUP(F1692,TD_AJUSTE!$A$2:$D$780,3,0)</f>
        <v>CAMISA</v>
      </c>
      <c r="AH1692" t="str">
        <f>VLOOKUP(F1692,TD_AJUSTE!$A$2:$D$780,4,0)</f>
        <v>UNIFORME</v>
      </c>
    </row>
    <row r="1693" spans="1:34" x14ac:dyDescent="0.25">
      <c r="A1693">
        <v>1332</v>
      </c>
      <c r="F1693" t="s">
        <v>1753</v>
      </c>
      <c r="G1693" t="s">
        <v>2947</v>
      </c>
      <c r="H1693" t="s">
        <v>2948</v>
      </c>
      <c r="I1693" t="s">
        <v>64</v>
      </c>
      <c r="L1693" t="s">
        <v>68</v>
      </c>
      <c r="M1693">
        <v>190</v>
      </c>
      <c r="O1693">
        <v>99</v>
      </c>
      <c r="P1693">
        <v>18810</v>
      </c>
      <c r="Q1693">
        <v>15294594</v>
      </c>
      <c r="R1693" t="str">
        <f t="shared" si="52"/>
        <v>152945</v>
      </c>
      <c r="S1693" t="str">
        <f t="shared" si="53"/>
        <v>1529</v>
      </c>
      <c r="V1693" t="s">
        <v>34</v>
      </c>
      <c r="Y1693" t="s">
        <v>811</v>
      </c>
      <c r="Z1693">
        <v>958665</v>
      </c>
      <c r="AA1693" t="s">
        <v>812</v>
      </c>
      <c r="AB1693" t="s">
        <v>813</v>
      </c>
      <c r="AG1693" t="str">
        <f>VLOOKUP(F1693,TD_AJUSTE!$A$2:$D$780,3,0)</f>
        <v>CAMISA</v>
      </c>
      <c r="AH1693" t="str">
        <f>VLOOKUP(F1693,TD_AJUSTE!$A$2:$D$780,4,0)</f>
        <v>UNIFORME</v>
      </c>
    </row>
    <row r="1694" spans="1:34" x14ac:dyDescent="0.25">
      <c r="A1694">
        <v>1693</v>
      </c>
      <c r="F1694" t="s">
        <v>3087</v>
      </c>
      <c r="G1694" t="s">
        <v>2949</v>
      </c>
      <c r="H1694" t="s">
        <v>2950</v>
      </c>
      <c r="I1694" t="s">
        <v>32</v>
      </c>
      <c r="L1694" t="s">
        <v>746</v>
      </c>
      <c r="M1694">
        <v>1</v>
      </c>
      <c r="O1694">
        <v>200300</v>
      </c>
      <c r="P1694">
        <v>200300</v>
      </c>
      <c r="Q1694">
        <v>15358262</v>
      </c>
      <c r="R1694" t="str">
        <f t="shared" si="52"/>
        <v>153582</v>
      </c>
      <c r="S1694" t="str">
        <f t="shared" si="53"/>
        <v>1535</v>
      </c>
      <c r="V1694" t="s">
        <v>2799</v>
      </c>
      <c r="Y1694" t="s">
        <v>2951</v>
      </c>
      <c r="Z1694">
        <v>964325</v>
      </c>
      <c r="AA1694" t="s">
        <v>2952</v>
      </c>
      <c r="AB1694" t="s">
        <v>2953</v>
      </c>
      <c r="AG1694" t="str">
        <f>VLOOKUP(F1694,TD_AJUSTE!$A$2:$D$780,3,0)</f>
        <v>ERRO</v>
      </c>
      <c r="AH1694">
        <f>VLOOKUP(F1694,TD_AJUSTE!$A$2:$D$780,4,0)</f>
        <v>0</v>
      </c>
    </row>
    <row r="1695" spans="1:34" x14ac:dyDescent="0.25">
      <c r="A1695">
        <v>1694</v>
      </c>
      <c r="F1695" t="s">
        <v>3090</v>
      </c>
      <c r="G1695" t="s">
        <v>75</v>
      </c>
      <c r="H1695" t="s">
        <v>75</v>
      </c>
      <c r="I1695" t="s">
        <v>75</v>
      </c>
      <c r="L1695" t="s">
        <v>75</v>
      </c>
      <c r="M1695">
        <v>0</v>
      </c>
      <c r="O1695">
        <v>0</v>
      </c>
      <c r="P1695">
        <v>0</v>
      </c>
      <c r="Q1695">
        <v>0</v>
      </c>
      <c r="R1695" t="str">
        <f t="shared" si="52"/>
        <v>0</v>
      </c>
      <c r="S1695" t="str">
        <f t="shared" si="53"/>
        <v>0</v>
      </c>
      <c r="V1695" t="s">
        <v>407</v>
      </c>
      <c r="Y1695" t="s">
        <v>2954</v>
      </c>
      <c r="Z1695">
        <v>964052</v>
      </c>
      <c r="AA1695" t="s">
        <v>2955</v>
      </c>
      <c r="AB1695" t="s">
        <v>2956</v>
      </c>
      <c r="AG1695" t="str">
        <f>VLOOKUP(F1695,TD_AJUSTE!$A$2:$D$780,3,0)</f>
        <v>VAZIO</v>
      </c>
      <c r="AH1695">
        <f>VLOOKUP(F1695,TD_AJUSTE!$A$2:$D$780,4,0)</f>
        <v>0</v>
      </c>
    </row>
    <row r="1696" spans="1:34" x14ac:dyDescent="0.25">
      <c r="A1696">
        <v>1695</v>
      </c>
      <c r="F1696" t="s">
        <v>3087</v>
      </c>
      <c r="G1696" t="s">
        <v>2957</v>
      </c>
      <c r="H1696" t="s">
        <v>2958</v>
      </c>
      <c r="I1696" t="s">
        <v>32</v>
      </c>
      <c r="L1696" t="s">
        <v>2248</v>
      </c>
      <c r="M1696">
        <v>1</v>
      </c>
      <c r="O1696">
        <v>200300</v>
      </c>
      <c r="P1696">
        <v>200300</v>
      </c>
      <c r="Q1696">
        <v>15350043</v>
      </c>
      <c r="R1696" t="str">
        <f t="shared" si="52"/>
        <v>153500</v>
      </c>
      <c r="S1696" t="str">
        <f t="shared" si="53"/>
        <v>1535</v>
      </c>
      <c r="V1696" t="s">
        <v>1673</v>
      </c>
      <c r="Y1696" t="s">
        <v>2959</v>
      </c>
      <c r="Z1696">
        <v>964057</v>
      </c>
      <c r="AA1696" t="s">
        <v>2960</v>
      </c>
      <c r="AB1696" t="s">
        <v>2961</v>
      </c>
      <c r="AG1696" t="str">
        <f>VLOOKUP(F1696,TD_AJUSTE!$A$2:$D$780,3,0)</f>
        <v>ERRO</v>
      </c>
      <c r="AH1696">
        <f>VLOOKUP(F1696,TD_AJUSTE!$A$2:$D$780,4,0)</f>
        <v>0</v>
      </c>
    </row>
    <row r="1697" spans="1:34" x14ac:dyDescent="0.25">
      <c r="A1697">
        <v>1696</v>
      </c>
      <c r="F1697" t="s">
        <v>3557</v>
      </c>
      <c r="G1697" t="s">
        <v>2962</v>
      </c>
      <c r="H1697" t="s">
        <v>2962</v>
      </c>
      <c r="I1697" t="s">
        <v>64</v>
      </c>
      <c r="L1697" t="s">
        <v>1930</v>
      </c>
      <c r="M1697">
        <v>1</v>
      </c>
      <c r="O1697">
        <v>202000</v>
      </c>
      <c r="P1697">
        <v>202000</v>
      </c>
      <c r="Q1697">
        <v>15351048</v>
      </c>
      <c r="R1697" t="str">
        <f t="shared" si="52"/>
        <v>153510</v>
      </c>
      <c r="S1697" t="str">
        <f t="shared" si="53"/>
        <v>1535</v>
      </c>
      <c r="V1697" t="s">
        <v>407</v>
      </c>
      <c r="Y1697" t="s">
        <v>2963</v>
      </c>
      <c r="Z1697">
        <v>963543</v>
      </c>
      <c r="AA1697" t="s">
        <v>2964</v>
      </c>
      <c r="AB1697" t="s">
        <v>2965</v>
      </c>
      <c r="AG1697" t="str">
        <f>VLOOKUP(F1697,TD_AJUSTE!$A$2:$D$780,3,0)</f>
        <v>ACADEMIA AO AR LIVRE E PLAYGROUND (AQUISIÇÃO)</v>
      </c>
      <c r="AH1697" t="str">
        <f>VLOOKUP(F1697,TD_AJUSTE!$A$2:$D$780,4,0)</f>
        <v>Estrutura Física</v>
      </c>
    </row>
    <row r="1698" spans="1:34" x14ac:dyDescent="0.25">
      <c r="A1698">
        <v>1310</v>
      </c>
      <c r="F1698" t="s">
        <v>1753</v>
      </c>
      <c r="G1698" t="s">
        <v>2966</v>
      </c>
      <c r="H1698" t="s">
        <v>2967</v>
      </c>
      <c r="I1698" t="s">
        <v>64</v>
      </c>
      <c r="L1698" t="s">
        <v>68</v>
      </c>
      <c r="M1698">
        <v>190</v>
      </c>
      <c r="O1698">
        <v>129</v>
      </c>
      <c r="P1698">
        <v>24510</v>
      </c>
      <c r="Q1698">
        <v>15294596</v>
      </c>
      <c r="R1698" t="str">
        <f t="shared" si="52"/>
        <v>152945</v>
      </c>
      <c r="S1698" t="str">
        <f t="shared" si="53"/>
        <v>1529</v>
      </c>
      <c r="V1698" t="s">
        <v>34</v>
      </c>
      <c r="Y1698" t="s">
        <v>811</v>
      </c>
      <c r="Z1698">
        <v>958665</v>
      </c>
      <c r="AA1698" t="s">
        <v>812</v>
      </c>
      <c r="AB1698" t="s">
        <v>813</v>
      </c>
      <c r="AG1698" t="str">
        <f>VLOOKUP(F1698,TD_AJUSTE!$A$2:$D$780,3,0)</f>
        <v>CAMISA</v>
      </c>
      <c r="AH1698" t="str">
        <f>VLOOKUP(F1698,TD_AJUSTE!$A$2:$D$780,4,0)</f>
        <v>UNIFORME</v>
      </c>
    </row>
    <row r="1699" spans="1:34" x14ac:dyDescent="0.25">
      <c r="A1699">
        <v>1333</v>
      </c>
      <c r="F1699" t="s">
        <v>3661</v>
      </c>
      <c r="G1699" t="s">
        <v>2968</v>
      </c>
      <c r="H1699" t="s">
        <v>2969</v>
      </c>
      <c r="I1699" t="s">
        <v>64</v>
      </c>
      <c r="L1699" t="s">
        <v>68</v>
      </c>
      <c r="M1699">
        <v>190</v>
      </c>
      <c r="O1699">
        <v>119</v>
      </c>
      <c r="P1699">
        <v>22610</v>
      </c>
      <c r="Q1699">
        <v>15294588</v>
      </c>
      <c r="R1699" t="str">
        <f t="shared" si="52"/>
        <v>152945</v>
      </c>
      <c r="S1699" t="str">
        <f t="shared" si="53"/>
        <v>1529</v>
      </c>
      <c r="V1699" t="s">
        <v>34</v>
      </c>
      <c r="Y1699" t="s">
        <v>811</v>
      </c>
      <c r="Z1699">
        <v>958665</v>
      </c>
      <c r="AA1699" t="s">
        <v>812</v>
      </c>
      <c r="AB1699" t="s">
        <v>813</v>
      </c>
      <c r="AG1699" t="str">
        <f>VLOOKUP(F1699,TD_AJUSTE!$A$2:$D$780,3,0)</f>
        <v>CAMISA GOLA POLO</v>
      </c>
      <c r="AH1699" t="str">
        <f>VLOOKUP(F1699,TD_AJUSTE!$A$2:$D$780,4,0)</f>
        <v>UNIFORME</v>
      </c>
    </row>
    <row r="1700" spans="1:34" x14ac:dyDescent="0.25">
      <c r="A1700">
        <v>1328</v>
      </c>
      <c r="F1700" t="s">
        <v>3661</v>
      </c>
      <c r="G1700" t="s">
        <v>2970</v>
      </c>
      <c r="H1700" t="s">
        <v>2971</v>
      </c>
      <c r="I1700" t="s">
        <v>64</v>
      </c>
      <c r="L1700" t="s">
        <v>68</v>
      </c>
      <c r="M1700">
        <v>190</v>
      </c>
      <c r="O1700">
        <v>119</v>
      </c>
      <c r="P1700">
        <v>22610</v>
      </c>
      <c r="Q1700">
        <v>15294589</v>
      </c>
      <c r="R1700" t="str">
        <f t="shared" si="52"/>
        <v>152945</v>
      </c>
      <c r="S1700" t="str">
        <f t="shared" si="53"/>
        <v>1529</v>
      </c>
      <c r="V1700" t="s">
        <v>34</v>
      </c>
      <c r="Y1700" t="s">
        <v>811</v>
      </c>
      <c r="Z1700">
        <v>958665</v>
      </c>
      <c r="AA1700" t="s">
        <v>812</v>
      </c>
      <c r="AB1700" t="s">
        <v>813</v>
      </c>
      <c r="AG1700" t="str">
        <f>VLOOKUP(F1700,TD_AJUSTE!$A$2:$D$780,3,0)</f>
        <v>CAMISA GOLA POLO</v>
      </c>
      <c r="AH1700" t="str">
        <f>VLOOKUP(F1700,TD_AJUSTE!$A$2:$D$780,4,0)</f>
        <v>UNIFORME</v>
      </c>
    </row>
    <row r="1701" spans="1:34" x14ac:dyDescent="0.25">
      <c r="A1701">
        <v>1322</v>
      </c>
      <c r="F1701" t="s">
        <v>1753</v>
      </c>
      <c r="G1701" t="s">
        <v>2972</v>
      </c>
      <c r="H1701" t="s">
        <v>2973</v>
      </c>
      <c r="I1701" t="s">
        <v>64</v>
      </c>
      <c r="L1701" t="s">
        <v>68</v>
      </c>
      <c r="M1701">
        <v>80</v>
      </c>
      <c r="O1701">
        <v>99.9</v>
      </c>
      <c r="P1701">
        <v>7992</v>
      </c>
      <c r="Q1701">
        <v>15294624</v>
      </c>
      <c r="R1701" t="str">
        <f t="shared" si="52"/>
        <v>152946</v>
      </c>
      <c r="S1701" t="str">
        <f t="shared" si="53"/>
        <v>1529</v>
      </c>
      <c r="V1701" t="s">
        <v>34</v>
      </c>
      <c r="Y1701" t="s">
        <v>811</v>
      </c>
      <c r="Z1701">
        <v>958665</v>
      </c>
      <c r="AA1701" t="s">
        <v>812</v>
      </c>
      <c r="AB1701" t="s">
        <v>813</v>
      </c>
      <c r="AG1701" t="str">
        <f>VLOOKUP(F1701,TD_AJUSTE!$A$2:$D$780,3,0)</f>
        <v>CAMISA</v>
      </c>
      <c r="AH1701" t="str">
        <f>VLOOKUP(F1701,TD_AJUSTE!$A$2:$D$780,4,0)</f>
        <v>UNIFORME</v>
      </c>
    </row>
    <row r="1702" spans="1:34" x14ac:dyDescent="0.25">
      <c r="A1702">
        <v>1317</v>
      </c>
      <c r="F1702" t="s">
        <v>3661</v>
      </c>
      <c r="G1702" t="s">
        <v>2974</v>
      </c>
      <c r="H1702" t="s">
        <v>2975</v>
      </c>
      <c r="I1702" t="s">
        <v>64</v>
      </c>
      <c r="L1702" t="s">
        <v>68</v>
      </c>
      <c r="M1702">
        <v>40</v>
      </c>
      <c r="O1702">
        <v>115.9</v>
      </c>
      <c r="P1702">
        <v>4636</v>
      </c>
      <c r="Q1702">
        <v>15294626</v>
      </c>
      <c r="R1702" t="str">
        <f t="shared" si="52"/>
        <v>152946</v>
      </c>
      <c r="S1702" t="str">
        <f t="shared" si="53"/>
        <v>1529</v>
      </c>
      <c r="V1702" t="s">
        <v>34</v>
      </c>
      <c r="Y1702" t="s">
        <v>811</v>
      </c>
      <c r="Z1702">
        <v>958665</v>
      </c>
      <c r="AA1702" t="s">
        <v>812</v>
      </c>
      <c r="AB1702" t="s">
        <v>813</v>
      </c>
      <c r="AG1702" t="str">
        <f>VLOOKUP(F1702,TD_AJUSTE!$A$2:$D$780,3,0)</f>
        <v>CAMISA GOLA POLO</v>
      </c>
      <c r="AH1702" t="str">
        <f>VLOOKUP(F1702,TD_AJUSTE!$A$2:$D$780,4,0)</f>
        <v>UNIFORME</v>
      </c>
    </row>
    <row r="1703" spans="1:34" x14ac:dyDescent="0.25">
      <c r="A1703">
        <v>1338</v>
      </c>
      <c r="F1703" t="s">
        <v>3485</v>
      </c>
      <c r="G1703" t="s">
        <v>2976</v>
      </c>
      <c r="H1703" t="s">
        <v>2977</v>
      </c>
      <c r="I1703" t="s">
        <v>64</v>
      </c>
      <c r="L1703" t="s">
        <v>68</v>
      </c>
      <c r="M1703">
        <v>8</v>
      </c>
      <c r="O1703">
        <v>269</v>
      </c>
      <c r="P1703">
        <v>2152</v>
      </c>
      <c r="Q1703">
        <v>15294614</v>
      </c>
      <c r="R1703" t="str">
        <f t="shared" si="52"/>
        <v>152946</v>
      </c>
      <c r="S1703" t="str">
        <f t="shared" si="53"/>
        <v>1529</v>
      </c>
      <c r="V1703" t="s">
        <v>34</v>
      </c>
      <c r="Y1703" t="s">
        <v>811</v>
      </c>
      <c r="Z1703">
        <v>958665</v>
      </c>
      <c r="AA1703" t="s">
        <v>812</v>
      </c>
      <c r="AB1703" t="s">
        <v>813</v>
      </c>
      <c r="AG1703">
        <f>VLOOKUP(F1703,TD_AJUSTE!$A$2:$D$780,3,0)</f>
        <v>0</v>
      </c>
      <c r="AH1703">
        <f>VLOOKUP(F1703,TD_AJUSTE!$A$2:$D$780,4,0)</f>
        <v>0</v>
      </c>
    </row>
    <row r="1704" spans="1:34" x14ac:dyDescent="0.25">
      <c r="A1704">
        <v>1324</v>
      </c>
      <c r="F1704" t="s">
        <v>3662</v>
      </c>
      <c r="G1704" t="s">
        <v>2978</v>
      </c>
      <c r="H1704" t="s">
        <v>2979</v>
      </c>
      <c r="I1704" t="s">
        <v>64</v>
      </c>
      <c r="L1704" t="s">
        <v>68</v>
      </c>
      <c r="M1704">
        <v>14</v>
      </c>
      <c r="O1704">
        <v>289</v>
      </c>
      <c r="P1704">
        <v>4046</v>
      </c>
      <c r="Q1704">
        <v>15294609</v>
      </c>
      <c r="R1704" t="str">
        <f t="shared" si="52"/>
        <v>152946</v>
      </c>
      <c r="S1704" t="str">
        <f t="shared" si="53"/>
        <v>1529</v>
      </c>
      <c r="V1704" t="s">
        <v>34</v>
      </c>
      <c r="Y1704" t="s">
        <v>811</v>
      </c>
      <c r="Z1704">
        <v>958665</v>
      </c>
      <c r="AA1704" t="s">
        <v>812</v>
      </c>
      <c r="AB1704" t="s">
        <v>813</v>
      </c>
      <c r="AG1704">
        <f>VLOOKUP(F1704,TD_AJUSTE!$A$2:$D$780,3,0)</f>
        <v>0</v>
      </c>
      <c r="AH1704">
        <f>VLOOKUP(F1704,TD_AJUSTE!$A$2:$D$780,4,0)</f>
        <v>0</v>
      </c>
    </row>
    <row r="1705" spans="1:34" x14ac:dyDescent="0.25">
      <c r="A1705">
        <v>1355</v>
      </c>
      <c r="F1705" t="s">
        <v>3662</v>
      </c>
      <c r="G1705" t="s">
        <v>2980</v>
      </c>
      <c r="H1705" t="s">
        <v>2981</v>
      </c>
      <c r="I1705" t="s">
        <v>64</v>
      </c>
      <c r="L1705" t="s">
        <v>68</v>
      </c>
      <c r="M1705">
        <v>14</v>
      </c>
      <c r="O1705">
        <v>269.89999999999998</v>
      </c>
      <c r="P1705">
        <v>3778.6</v>
      </c>
      <c r="Q1705">
        <v>15294608</v>
      </c>
      <c r="R1705" t="str">
        <f t="shared" si="52"/>
        <v>152946</v>
      </c>
      <c r="S1705" t="str">
        <f t="shared" si="53"/>
        <v>1529</v>
      </c>
      <c r="V1705" t="s">
        <v>34</v>
      </c>
      <c r="Y1705" t="s">
        <v>811</v>
      </c>
      <c r="Z1705">
        <v>958665</v>
      </c>
      <c r="AA1705" t="s">
        <v>812</v>
      </c>
      <c r="AB1705" t="s">
        <v>813</v>
      </c>
      <c r="AG1705">
        <f>VLOOKUP(F1705,TD_AJUSTE!$A$2:$D$780,3,0)</f>
        <v>0</v>
      </c>
      <c r="AH1705">
        <f>VLOOKUP(F1705,TD_AJUSTE!$A$2:$D$780,4,0)</f>
        <v>0</v>
      </c>
    </row>
    <row r="1706" spans="1:34" x14ac:dyDescent="0.25">
      <c r="A1706">
        <v>1327</v>
      </c>
      <c r="F1706" t="s">
        <v>3381</v>
      </c>
      <c r="G1706" t="s">
        <v>2982</v>
      </c>
      <c r="H1706" t="s">
        <v>2983</v>
      </c>
      <c r="I1706" t="s">
        <v>64</v>
      </c>
      <c r="L1706" t="s">
        <v>68</v>
      </c>
      <c r="M1706">
        <v>190</v>
      </c>
      <c r="O1706">
        <v>329</v>
      </c>
      <c r="P1706">
        <v>62510</v>
      </c>
      <c r="Q1706">
        <v>15294607</v>
      </c>
      <c r="R1706" t="str">
        <f t="shared" si="52"/>
        <v>152946</v>
      </c>
      <c r="S1706" t="str">
        <f t="shared" si="53"/>
        <v>1529</v>
      </c>
      <c r="V1706" t="s">
        <v>34</v>
      </c>
      <c r="Y1706" t="s">
        <v>811</v>
      </c>
      <c r="Z1706">
        <v>958665</v>
      </c>
      <c r="AA1706" t="s">
        <v>812</v>
      </c>
      <c r="AB1706" t="s">
        <v>813</v>
      </c>
      <c r="AG1706">
        <f>VLOOKUP(F1706,TD_AJUSTE!$A$2:$D$780,3,0)</f>
        <v>0</v>
      </c>
      <c r="AH1706">
        <f>VLOOKUP(F1706,TD_AJUSTE!$A$2:$D$780,4,0)</f>
        <v>0</v>
      </c>
    </row>
    <row r="1707" spans="1:34" x14ac:dyDescent="0.25">
      <c r="A1707">
        <v>1340</v>
      </c>
      <c r="F1707" t="s">
        <v>3485</v>
      </c>
      <c r="G1707" t="s">
        <v>2984</v>
      </c>
      <c r="H1707" t="s">
        <v>2985</v>
      </c>
      <c r="I1707" t="s">
        <v>64</v>
      </c>
      <c r="L1707" t="s">
        <v>68</v>
      </c>
      <c r="M1707">
        <v>12</v>
      </c>
      <c r="O1707">
        <v>289</v>
      </c>
      <c r="P1707">
        <v>3468</v>
      </c>
      <c r="Q1707">
        <v>15294610</v>
      </c>
      <c r="R1707" t="str">
        <f t="shared" si="52"/>
        <v>152946</v>
      </c>
      <c r="S1707" t="str">
        <f t="shared" si="53"/>
        <v>1529</v>
      </c>
      <c r="V1707" t="s">
        <v>34</v>
      </c>
      <c r="Y1707" t="s">
        <v>811</v>
      </c>
      <c r="Z1707">
        <v>958665</v>
      </c>
      <c r="AA1707" t="s">
        <v>812</v>
      </c>
      <c r="AB1707" t="s">
        <v>813</v>
      </c>
      <c r="AG1707">
        <f>VLOOKUP(F1707,TD_AJUSTE!$A$2:$D$780,3,0)</f>
        <v>0</v>
      </c>
      <c r="AH1707">
        <f>VLOOKUP(F1707,TD_AJUSTE!$A$2:$D$780,4,0)</f>
        <v>0</v>
      </c>
    </row>
    <row r="1708" spans="1:34" x14ac:dyDescent="0.25">
      <c r="A1708">
        <v>1347</v>
      </c>
      <c r="F1708" t="s">
        <v>3485</v>
      </c>
      <c r="G1708" t="s">
        <v>2986</v>
      </c>
      <c r="H1708" t="s">
        <v>2987</v>
      </c>
      <c r="I1708" t="s">
        <v>64</v>
      </c>
      <c r="L1708" t="s">
        <v>68</v>
      </c>
      <c r="M1708">
        <v>24</v>
      </c>
      <c r="O1708">
        <v>289</v>
      </c>
      <c r="P1708">
        <v>6936</v>
      </c>
      <c r="Q1708">
        <v>15294613</v>
      </c>
      <c r="R1708" t="str">
        <f t="shared" si="52"/>
        <v>152946</v>
      </c>
      <c r="S1708" t="str">
        <f t="shared" si="53"/>
        <v>1529</v>
      </c>
      <c r="V1708" t="s">
        <v>34</v>
      </c>
      <c r="Y1708" t="s">
        <v>811</v>
      </c>
      <c r="Z1708">
        <v>958665</v>
      </c>
      <c r="AA1708" t="s">
        <v>812</v>
      </c>
      <c r="AB1708" t="s">
        <v>813</v>
      </c>
      <c r="AG1708">
        <f>VLOOKUP(F1708,TD_AJUSTE!$A$2:$D$780,3,0)</f>
        <v>0</v>
      </c>
      <c r="AH1708">
        <f>VLOOKUP(F1708,TD_AJUSTE!$A$2:$D$780,4,0)</f>
        <v>0</v>
      </c>
    </row>
    <row r="1709" spans="1:34" x14ac:dyDescent="0.25">
      <c r="A1709">
        <v>1337</v>
      </c>
      <c r="F1709" t="s">
        <v>3485</v>
      </c>
      <c r="G1709" t="s">
        <v>2988</v>
      </c>
      <c r="H1709" t="s">
        <v>2989</v>
      </c>
      <c r="I1709" t="s">
        <v>64</v>
      </c>
      <c r="L1709" t="s">
        <v>68</v>
      </c>
      <c r="M1709">
        <v>4</v>
      </c>
      <c r="O1709">
        <v>269</v>
      </c>
      <c r="P1709">
        <v>1076</v>
      </c>
      <c r="Q1709">
        <v>15294611</v>
      </c>
      <c r="R1709" t="str">
        <f t="shared" si="52"/>
        <v>152946</v>
      </c>
      <c r="S1709" t="str">
        <f t="shared" si="53"/>
        <v>1529</v>
      </c>
      <c r="V1709" t="s">
        <v>34</v>
      </c>
      <c r="Y1709" t="s">
        <v>811</v>
      </c>
      <c r="Z1709">
        <v>958665</v>
      </c>
      <c r="AA1709" t="s">
        <v>812</v>
      </c>
      <c r="AB1709" t="s">
        <v>813</v>
      </c>
      <c r="AG1709">
        <f>VLOOKUP(F1709,TD_AJUSTE!$A$2:$D$780,3,0)</f>
        <v>0</v>
      </c>
      <c r="AH1709">
        <f>VLOOKUP(F1709,TD_AJUSTE!$A$2:$D$780,4,0)</f>
        <v>0</v>
      </c>
    </row>
    <row r="1710" spans="1:34" x14ac:dyDescent="0.25">
      <c r="A1710">
        <v>1331</v>
      </c>
      <c r="F1710" t="s">
        <v>3663</v>
      </c>
      <c r="G1710" t="s">
        <v>2990</v>
      </c>
      <c r="H1710" t="s">
        <v>2991</v>
      </c>
      <c r="I1710" t="s">
        <v>64</v>
      </c>
      <c r="L1710" t="s">
        <v>68</v>
      </c>
      <c r="M1710">
        <v>18</v>
      </c>
      <c r="O1710">
        <v>219</v>
      </c>
      <c r="P1710">
        <v>3942</v>
      </c>
      <c r="Q1710">
        <v>15294635</v>
      </c>
      <c r="R1710" t="str">
        <f t="shared" si="52"/>
        <v>152946</v>
      </c>
      <c r="S1710" t="str">
        <f t="shared" si="53"/>
        <v>1529</v>
      </c>
      <c r="V1710" t="s">
        <v>34</v>
      </c>
      <c r="Y1710" t="s">
        <v>811</v>
      </c>
      <c r="Z1710">
        <v>958665</v>
      </c>
      <c r="AA1710" t="s">
        <v>812</v>
      </c>
      <c r="AB1710" t="s">
        <v>813</v>
      </c>
      <c r="AG1710">
        <f>VLOOKUP(F1710,TD_AJUSTE!$A$2:$D$780,3,0)</f>
        <v>0</v>
      </c>
      <c r="AH1710">
        <f>VLOOKUP(F1710,TD_AJUSTE!$A$2:$D$780,4,0)</f>
        <v>0</v>
      </c>
    </row>
    <row r="1711" spans="1:34" x14ac:dyDescent="0.25">
      <c r="A1711">
        <v>1320</v>
      </c>
      <c r="F1711" t="s">
        <v>3664</v>
      </c>
      <c r="G1711" t="s">
        <v>2992</v>
      </c>
      <c r="H1711" t="s">
        <v>2993</v>
      </c>
      <c r="I1711" t="s">
        <v>64</v>
      </c>
      <c r="L1711" t="s">
        <v>68</v>
      </c>
      <c r="M1711">
        <v>570</v>
      </c>
      <c r="O1711">
        <v>32</v>
      </c>
      <c r="P1711">
        <v>18240</v>
      </c>
      <c r="Q1711">
        <v>15294603</v>
      </c>
      <c r="R1711" t="str">
        <f t="shared" si="52"/>
        <v>152946</v>
      </c>
      <c r="S1711" t="str">
        <f t="shared" si="53"/>
        <v>1529</v>
      </c>
      <c r="V1711" t="s">
        <v>34</v>
      </c>
      <c r="Y1711" t="s">
        <v>811</v>
      </c>
      <c r="Z1711">
        <v>958665</v>
      </c>
      <c r="AA1711" t="s">
        <v>812</v>
      </c>
      <c r="AB1711" t="s">
        <v>813</v>
      </c>
      <c r="AG1711">
        <f>VLOOKUP(F1711,TD_AJUSTE!$A$2:$D$780,3,0)</f>
        <v>0</v>
      </c>
      <c r="AH1711">
        <f>VLOOKUP(F1711,TD_AJUSTE!$A$2:$D$780,4,0)</f>
        <v>0</v>
      </c>
    </row>
    <row r="1712" spans="1:34" x14ac:dyDescent="0.25">
      <c r="A1712">
        <v>1065</v>
      </c>
      <c r="F1712" t="s">
        <v>3485</v>
      </c>
      <c r="G1712" t="s">
        <v>2994</v>
      </c>
      <c r="H1712" t="s">
        <v>2995</v>
      </c>
      <c r="I1712" t="s">
        <v>64</v>
      </c>
      <c r="L1712" t="s">
        <v>68</v>
      </c>
      <c r="M1712">
        <v>108</v>
      </c>
      <c r="O1712">
        <v>160</v>
      </c>
      <c r="P1712">
        <v>17280</v>
      </c>
      <c r="Q1712">
        <v>15327008</v>
      </c>
      <c r="R1712" t="str">
        <f t="shared" si="52"/>
        <v>153270</v>
      </c>
      <c r="S1712" t="str">
        <f t="shared" si="53"/>
        <v>1532</v>
      </c>
      <c r="V1712" t="s">
        <v>34</v>
      </c>
      <c r="Y1712" t="s">
        <v>849</v>
      </c>
      <c r="Z1712">
        <v>957170</v>
      </c>
      <c r="AA1712" t="s">
        <v>850</v>
      </c>
      <c r="AB1712" t="s">
        <v>851</v>
      </c>
      <c r="AG1712">
        <f>VLOOKUP(F1712,TD_AJUSTE!$A$2:$D$780,3,0)</f>
        <v>0</v>
      </c>
      <c r="AH1712">
        <f>VLOOKUP(F1712,TD_AJUSTE!$A$2:$D$780,4,0)</f>
        <v>0</v>
      </c>
    </row>
    <row r="1713" spans="1:34" x14ac:dyDescent="0.25">
      <c r="A1713">
        <v>1077</v>
      </c>
      <c r="F1713" t="s">
        <v>3485</v>
      </c>
      <c r="G1713" t="s">
        <v>2996</v>
      </c>
      <c r="H1713" t="s">
        <v>2997</v>
      </c>
      <c r="I1713" t="s">
        <v>64</v>
      </c>
      <c r="L1713" t="s">
        <v>68</v>
      </c>
      <c r="M1713">
        <v>10</v>
      </c>
      <c r="O1713">
        <v>42</v>
      </c>
      <c r="P1713">
        <v>420</v>
      </c>
      <c r="Q1713">
        <v>15327009</v>
      </c>
      <c r="R1713" t="str">
        <f t="shared" si="52"/>
        <v>153270</v>
      </c>
      <c r="S1713" t="str">
        <f t="shared" si="53"/>
        <v>1532</v>
      </c>
      <c r="V1713" t="s">
        <v>34</v>
      </c>
      <c r="Y1713" t="s">
        <v>849</v>
      </c>
      <c r="Z1713">
        <v>957170</v>
      </c>
      <c r="AA1713" t="s">
        <v>850</v>
      </c>
      <c r="AB1713" t="s">
        <v>851</v>
      </c>
      <c r="AG1713">
        <f>VLOOKUP(F1713,TD_AJUSTE!$A$2:$D$780,3,0)</f>
        <v>0</v>
      </c>
      <c r="AH1713">
        <f>VLOOKUP(F1713,TD_AJUSTE!$A$2:$D$780,4,0)</f>
        <v>0</v>
      </c>
    </row>
    <row r="1714" spans="1:34" x14ac:dyDescent="0.25">
      <c r="A1714">
        <v>1713</v>
      </c>
      <c r="F1714" t="s">
        <v>3090</v>
      </c>
      <c r="G1714" t="s">
        <v>75</v>
      </c>
      <c r="H1714" t="s">
        <v>75</v>
      </c>
      <c r="I1714" t="s">
        <v>75</v>
      </c>
      <c r="L1714" t="s">
        <v>75</v>
      </c>
      <c r="M1714">
        <v>0</v>
      </c>
      <c r="O1714">
        <v>0</v>
      </c>
      <c r="P1714">
        <v>0</v>
      </c>
      <c r="Q1714">
        <v>0</v>
      </c>
      <c r="R1714" t="str">
        <f t="shared" si="52"/>
        <v>0</v>
      </c>
      <c r="S1714" t="str">
        <f t="shared" si="53"/>
        <v>0</v>
      </c>
      <c r="V1714" t="s">
        <v>1985</v>
      </c>
      <c r="Y1714" t="s">
        <v>2998</v>
      </c>
      <c r="Z1714">
        <v>965825</v>
      </c>
      <c r="AA1714" t="s">
        <v>2999</v>
      </c>
      <c r="AB1714" t="s">
        <v>3000</v>
      </c>
      <c r="AG1714" t="str">
        <f>VLOOKUP(F1714,TD_AJUSTE!$A$2:$D$780,3,0)</f>
        <v>VAZIO</v>
      </c>
      <c r="AH1714">
        <f>VLOOKUP(F1714,TD_AJUSTE!$A$2:$D$780,4,0)</f>
        <v>0</v>
      </c>
    </row>
    <row r="1715" spans="1:34" x14ac:dyDescent="0.25">
      <c r="A1715">
        <v>1714</v>
      </c>
      <c r="F1715" t="s">
        <v>3087</v>
      </c>
      <c r="G1715" t="s">
        <v>3001</v>
      </c>
      <c r="H1715" t="s">
        <v>3002</v>
      </c>
      <c r="I1715" t="s">
        <v>64</v>
      </c>
      <c r="L1715" t="s">
        <v>65</v>
      </c>
      <c r="M1715">
        <v>1</v>
      </c>
      <c r="O1715">
        <v>201000</v>
      </c>
      <c r="P1715">
        <v>201000</v>
      </c>
      <c r="Q1715">
        <v>15369388</v>
      </c>
      <c r="R1715" t="str">
        <f t="shared" si="52"/>
        <v>153693</v>
      </c>
      <c r="S1715" t="str">
        <f t="shared" si="53"/>
        <v>1536</v>
      </c>
      <c r="V1715" t="s">
        <v>463</v>
      </c>
      <c r="Y1715" t="s">
        <v>3003</v>
      </c>
      <c r="Z1715">
        <v>963766</v>
      </c>
      <c r="AA1715" t="s">
        <v>3004</v>
      </c>
      <c r="AB1715" t="s">
        <v>3005</v>
      </c>
      <c r="AG1715" t="str">
        <f>VLOOKUP(F1715,TD_AJUSTE!$A$2:$D$780,3,0)</f>
        <v>ERRO</v>
      </c>
      <c r="AH1715">
        <f>VLOOKUP(F1715,TD_AJUSTE!$A$2:$D$780,4,0)</f>
        <v>0</v>
      </c>
    </row>
    <row r="1716" spans="1:34" x14ac:dyDescent="0.25">
      <c r="A1716">
        <v>1715</v>
      </c>
      <c r="F1716" t="s">
        <v>3665</v>
      </c>
      <c r="G1716" t="s">
        <v>3006</v>
      </c>
      <c r="H1716" t="s">
        <v>3007</v>
      </c>
      <c r="I1716" t="s">
        <v>64</v>
      </c>
      <c r="L1716" t="s">
        <v>1930</v>
      </c>
      <c r="M1716">
        <v>6</v>
      </c>
      <c r="O1716">
        <v>67330</v>
      </c>
      <c r="P1716">
        <v>403980</v>
      </c>
      <c r="Q1716">
        <v>15371497</v>
      </c>
      <c r="R1716" t="str">
        <f t="shared" si="52"/>
        <v>153714</v>
      </c>
      <c r="S1716" t="str">
        <f t="shared" si="53"/>
        <v>1537</v>
      </c>
      <c r="V1716" t="s">
        <v>3008</v>
      </c>
      <c r="Y1716" t="s">
        <v>3009</v>
      </c>
      <c r="Z1716">
        <v>962991</v>
      </c>
      <c r="AA1716" t="s">
        <v>3010</v>
      </c>
      <c r="AB1716" t="s">
        <v>3011</v>
      </c>
      <c r="AG1716">
        <f>VLOOKUP(F1716,TD_AJUSTE!$A$2:$D$780,3,0)</f>
        <v>0</v>
      </c>
      <c r="AH1716">
        <f>VLOOKUP(F1716,TD_AJUSTE!$A$2:$D$780,4,0)</f>
        <v>0</v>
      </c>
    </row>
    <row r="1717" spans="1:34" x14ac:dyDescent="0.25">
      <c r="A1717">
        <v>1716</v>
      </c>
      <c r="F1717" t="s">
        <v>3578</v>
      </c>
      <c r="G1717" t="s">
        <v>3012</v>
      </c>
      <c r="H1717" t="s">
        <v>3013</v>
      </c>
      <c r="I1717" t="s">
        <v>64</v>
      </c>
      <c r="L1717" t="s">
        <v>3014</v>
      </c>
      <c r="M1717">
        <v>1</v>
      </c>
      <c r="O1717">
        <v>201000</v>
      </c>
      <c r="P1717">
        <v>201000</v>
      </c>
      <c r="Q1717">
        <v>15384970</v>
      </c>
      <c r="R1717" t="str">
        <f t="shared" si="52"/>
        <v>153849</v>
      </c>
      <c r="S1717" t="str">
        <f t="shared" si="53"/>
        <v>1538</v>
      </c>
      <c r="V1717" t="s">
        <v>407</v>
      </c>
      <c r="Y1717" t="s">
        <v>3015</v>
      </c>
      <c r="Z1717">
        <v>964115</v>
      </c>
      <c r="AA1717" t="s">
        <v>3016</v>
      </c>
      <c r="AB1717" t="s">
        <v>3017</v>
      </c>
      <c r="AG1717" t="str">
        <f>VLOOKUP(F1717,TD_AJUSTE!$A$2:$D$780,3,0)</f>
        <v>ACADEMIA AO AR LIVRE E PLAYGROUND (AQUISIÇÃO)</v>
      </c>
      <c r="AH1717">
        <f>VLOOKUP(F1717,TD_AJUSTE!$A$2:$D$780,4,0)</f>
        <v>0</v>
      </c>
    </row>
    <row r="1718" spans="1:34" x14ac:dyDescent="0.25">
      <c r="A1718">
        <v>1717</v>
      </c>
      <c r="F1718" t="s">
        <v>3090</v>
      </c>
      <c r="G1718" t="s">
        <v>75</v>
      </c>
      <c r="H1718" t="s">
        <v>75</v>
      </c>
      <c r="I1718" t="s">
        <v>75</v>
      </c>
      <c r="L1718" t="s">
        <v>75</v>
      </c>
      <c r="M1718">
        <v>0</v>
      </c>
      <c r="O1718">
        <v>0</v>
      </c>
      <c r="P1718">
        <v>0</v>
      </c>
      <c r="Q1718">
        <v>0</v>
      </c>
      <c r="R1718" t="str">
        <f t="shared" si="52"/>
        <v>0</v>
      </c>
      <c r="S1718" t="str">
        <f t="shared" si="53"/>
        <v>0</v>
      </c>
      <c r="V1718" t="s">
        <v>79</v>
      </c>
      <c r="Y1718" t="s">
        <v>3018</v>
      </c>
      <c r="Z1718">
        <v>966708</v>
      </c>
      <c r="AA1718" t="s">
        <v>3019</v>
      </c>
      <c r="AB1718" t="s">
        <v>3020</v>
      </c>
      <c r="AG1718" t="str">
        <f>VLOOKUP(F1718,TD_AJUSTE!$A$2:$D$780,3,0)</f>
        <v>VAZIO</v>
      </c>
      <c r="AH1718">
        <f>VLOOKUP(F1718,TD_AJUSTE!$A$2:$D$780,4,0)</f>
        <v>0</v>
      </c>
    </row>
    <row r="1719" spans="1:34" x14ac:dyDescent="0.25">
      <c r="A1719">
        <v>1718</v>
      </c>
      <c r="F1719" t="s">
        <v>3666</v>
      </c>
      <c r="G1719" t="s">
        <v>3021</v>
      </c>
      <c r="H1719" t="s">
        <v>3022</v>
      </c>
      <c r="I1719" t="s">
        <v>2630</v>
      </c>
      <c r="L1719" t="s">
        <v>2631</v>
      </c>
      <c r="M1719">
        <v>1</v>
      </c>
      <c r="O1719">
        <v>201190</v>
      </c>
      <c r="P1719">
        <v>201190</v>
      </c>
      <c r="Q1719">
        <v>15378056</v>
      </c>
      <c r="R1719" t="str">
        <f t="shared" si="52"/>
        <v>153780</v>
      </c>
      <c r="S1719" t="str">
        <f t="shared" si="53"/>
        <v>1537</v>
      </c>
      <c r="V1719" t="s">
        <v>79</v>
      </c>
      <c r="Y1719" t="s">
        <v>3023</v>
      </c>
      <c r="Z1719">
        <v>963020</v>
      </c>
      <c r="AA1719" t="s">
        <v>3024</v>
      </c>
      <c r="AB1719" t="s">
        <v>3025</v>
      </c>
      <c r="AG1719">
        <f>VLOOKUP(F1719,TD_AJUSTE!$A$2:$D$780,3,0)</f>
        <v>0</v>
      </c>
      <c r="AH1719">
        <f>VLOOKUP(F1719,TD_AJUSTE!$A$2:$D$780,4,0)</f>
        <v>0</v>
      </c>
    </row>
    <row r="1720" spans="1:34" x14ac:dyDescent="0.25">
      <c r="A1720">
        <v>1719</v>
      </c>
      <c r="F1720" t="s">
        <v>3087</v>
      </c>
      <c r="G1720" t="s">
        <v>3026</v>
      </c>
      <c r="H1720" t="s">
        <v>3027</v>
      </c>
      <c r="I1720" t="s">
        <v>64</v>
      </c>
      <c r="L1720" t="s">
        <v>102</v>
      </c>
      <c r="M1720">
        <v>1</v>
      </c>
      <c r="O1720">
        <v>208000</v>
      </c>
      <c r="P1720">
        <v>208000</v>
      </c>
      <c r="Q1720">
        <v>15379085</v>
      </c>
      <c r="R1720" t="str">
        <f t="shared" si="52"/>
        <v>153790</v>
      </c>
      <c r="S1720" t="str">
        <f t="shared" si="53"/>
        <v>1537</v>
      </c>
      <c r="V1720" t="s">
        <v>463</v>
      </c>
      <c r="Y1720" t="s">
        <v>3028</v>
      </c>
      <c r="Z1720">
        <v>963587</v>
      </c>
      <c r="AA1720" t="s">
        <v>3029</v>
      </c>
      <c r="AB1720" t="s">
        <v>3030</v>
      </c>
      <c r="AG1720" t="str">
        <f>VLOOKUP(F1720,TD_AJUSTE!$A$2:$D$780,3,0)</f>
        <v>ERRO</v>
      </c>
      <c r="AH1720">
        <f>VLOOKUP(F1720,TD_AJUSTE!$A$2:$D$780,4,0)</f>
        <v>0</v>
      </c>
    </row>
    <row r="1721" spans="1:34" x14ac:dyDescent="0.25">
      <c r="A1721">
        <v>1720</v>
      </c>
      <c r="F1721" t="s">
        <v>3090</v>
      </c>
      <c r="G1721" t="s">
        <v>75</v>
      </c>
      <c r="H1721" t="s">
        <v>75</v>
      </c>
      <c r="I1721" t="s">
        <v>75</v>
      </c>
      <c r="L1721" t="s">
        <v>75</v>
      </c>
      <c r="M1721">
        <v>0</v>
      </c>
      <c r="O1721">
        <v>0</v>
      </c>
      <c r="P1721">
        <v>0</v>
      </c>
      <c r="Q1721">
        <v>0</v>
      </c>
      <c r="R1721" t="str">
        <f t="shared" si="52"/>
        <v>0</v>
      </c>
      <c r="S1721" t="str">
        <f t="shared" si="53"/>
        <v>0</v>
      </c>
      <c r="V1721" t="s">
        <v>155</v>
      </c>
      <c r="Y1721" t="s">
        <v>3031</v>
      </c>
      <c r="Z1721">
        <v>966294</v>
      </c>
      <c r="AA1721" t="s">
        <v>3032</v>
      </c>
      <c r="AB1721" t="s">
        <v>3033</v>
      </c>
      <c r="AG1721" t="str">
        <f>VLOOKUP(F1721,TD_AJUSTE!$A$2:$D$780,3,0)</f>
        <v>VAZIO</v>
      </c>
      <c r="AH1721">
        <f>VLOOKUP(F1721,TD_AJUSTE!$A$2:$D$780,4,0)</f>
        <v>0</v>
      </c>
    </row>
    <row r="1722" spans="1:34" x14ac:dyDescent="0.25">
      <c r="A1722">
        <v>1721</v>
      </c>
      <c r="F1722" t="s">
        <v>3090</v>
      </c>
      <c r="G1722" t="s">
        <v>75</v>
      </c>
      <c r="H1722" t="s">
        <v>75</v>
      </c>
      <c r="I1722" t="s">
        <v>75</v>
      </c>
      <c r="L1722" t="s">
        <v>75</v>
      </c>
      <c r="M1722">
        <v>0</v>
      </c>
      <c r="O1722">
        <v>0</v>
      </c>
      <c r="P1722">
        <v>0</v>
      </c>
      <c r="Q1722">
        <v>0</v>
      </c>
      <c r="R1722" t="str">
        <f t="shared" si="52"/>
        <v>0</v>
      </c>
      <c r="S1722" t="str">
        <f t="shared" si="53"/>
        <v>0</v>
      </c>
      <c r="V1722" t="s">
        <v>407</v>
      </c>
      <c r="Y1722" t="s">
        <v>3034</v>
      </c>
      <c r="Z1722">
        <v>966306</v>
      </c>
      <c r="AA1722" t="s">
        <v>3035</v>
      </c>
      <c r="AB1722" t="s">
        <v>3036</v>
      </c>
      <c r="AG1722" t="str">
        <f>VLOOKUP(F1722,TD_AJUSTE!$A$2:$D$780,3,0)</f>
        <v>VAZIO</v>
      </c>
      <c r="AH1722">
        <f>VLOOKUP(F1722,TD_AJUSTE!$A$2:$D$780,4,0)</f>
        <v>0</v>
      </c>
    </row>
    <row r="1723" spans="1:34" x14ac:dyDescent="0.25">
      <c r="A1723">
        <v>1722</v>
      </c>
      <c r="F1723" t="s">
        <v>3450</v>
      </c>
      <c r="G1723" t="s">
        <v>3037</v>
      </c>
      <c r="H1723" t="s">
        <v>3038</v>
      </c>
      <c r="I1723" t="s">
        <v>64</v>
      </c>
      <c r="L1723" t="s">
        <v>508</v>
      </c>
      <c r="M1723">
        <v>12</v>
      </c>
      <c r="O1723">
        <v>4100</v>
      </c>
      <c r="P1723">
        <v>49200</v>
      </c>
      <c r="Q1723">
        <v>15569818</v>
      </c>
      <c r="R1723" t="str">
        <f t="shared" si="52"/>
        <v>155698</v>
      </c>
      <c r="S1723" t="str">
        <f t="shared" si="53"/>
        <v>1556</v>
      </c>
      <c r="V1723" t="s">
        <v>407</v>
      </c>
      <c r="Y1723" t="s">
        <v>3039</v>
      </c>
      <c r="Z1723">
        <v>964326</v>
      </c>
      <c r="AA1723" t="s">
        <v>3040</v>
      </c>
      <c r="AB1723" t="s">
        <v>3041</v>
      </c>
      <c r="AG1723">
        <f>VLOOKUP(F1723,TD_AJUSTE!$A$2:$D$780,3,0)</f>
        <v>0</v>
      </c>
      <c r="AH1723">
        <f>VLOOKUP(F1723,TD_AJUSTE!$A$2:$D$780,4,0)</f>
        <v>0</v>
      </c>
    </row>
    <row r="1724" spans="1:34" x14ac:dyDescent="0.25">
      <c r="A1724">
        <v>1723</v>
      </c>
      <c r="F1724" t="s">
        <v>3087</v>
      </c>
      <c r="G1724" t="s">
        <v>2434</v>
      </c>
      <c r="H1724" t="s">
        <v>2434</v>
      </c>
      <c r="I1724" t="s">
        <v>64</v>
      </c>
      <c r="L1724" t="s">
        <v>508</v>
      </c>
      <c r="M1724">
        <v>1</v>
      </c>
      <c r="O1724">
        <v>607.20000000000005</v>
      </c>
      <c r="P1724">
        <v>607.20000000000005</v>
      </c>
      <c r="Q1724">
        <v>15573184</v>
      </c>
      <c r="R1724" t="str">
        <f t="shared" si="52"/>
        <v>155731</v>
      </c>
      <c r="S1724" t="str">
        <f t="shared" si="53"/>
        <v>1557</v>
      </c>
      <c r="V1724" t="s">
        <v>407</v>
      </c>
      <c r="Y1724" t="s">
        <v>3039</v>
      </c>
      <c r="Z1724">
        <v>964326</v>
      </c>
      <c r="AA1724" t="s">
        <v>3040</v>
      </c>
      <c r="AB1724" t="s">
        <v>3041</v>
      </c>
      <c r="AG1724" t="str">
        <f>VLOOKUP(F1724,TD_AJUSTE!$A$2:$D$780,3,0)</f>
        <v>ERRO</v>
      </c>
      <c r="AH1724">
        <f>VLOOKUP(F1724,TD_AJUSTE!$A$2:$D$780,4,0)</f>
        <v>0</v>
      </c>
    </row>
    <row r="1725" spans="1:34" x14ac:dyDescent="0.25">
      <c r="A1725">
        <v>1724</v>
      </c>
      <c r="F1725" t="s">
        <v>3567</v>
      </c>
      <c r="G1725" t="s">
        <v>3042</v>
      </c>
      <c r="H1725" t="s">
        <v>3043</v>
      </c>
      <c r="I1725" t="s">
        <v>64</v>
      </c>
      <c r="L1725" t="s">
        <v>508</v>
      </c>
      <c r="M1725">
        <v>12</v>
      </c>
      <c r="O1725">
        <v>2200</v>
      </c>
      <c r="P1725">
        <v>26400</v>
      </c>
      <c r="Q1725">
        <v>15569812</v>
      </c>
      <c r="R1725" t="str">
        <f t="shared" si="52"/>
        <v>155698</v>
      </c>
      <c r="S1725" t="str">
        <f t="shared" si="53"/>
        <v>1556</v>
      </c>
      <c r="V1725" t="s">
        <v>407</v>
      </c>
      <c r="Y1725" t="s">
        <v>3039</v>
      </c>
      <c r="Z1725">
        <v>964326</v>
      </c>
      <c r="AA1725" t="s">
        <v>3040</v>
      </c>
      <c r="AB1725" t="s">
        <v>3041</v>
      </c>
      <c r="AG1725">
        <f>VLOOKUP(F1725,TD_AJUSTE!$A$2:$D$780,3,0)</f>
        <v>0</v>
      </c>
      <c r="AH1725">
        <f>VLOOKUP(F1725,TD_AJUSTE!$A$2:$D$780,4,0)</f>
        <v>0</v>
      </c>
    </row>
    <row r="1726" spans="1:34" x14ac:dyDescent="0.25">
      <c r="A1726">
        <v>1725</v>
      </c>
      <c r="F1726" t="s">
        <v>3557</v>
      </c>
      <c r="G1726" t="s">
        <v>3044</v>
      </c>
      <c r="H1726" t="s">
        <v>3045</v>
      </c>
      <c r="I1726" t="s">
        <v>64</v>
      </c>
      <c r="L1726" t="s">
        <v>508</v>
      </c>
      <c r="M1726">
        <v>9</v>
      </c>
      <c r="O1726">
        <v>7599.2</v>
      </c>
      <c r="P1726">
        <v>68392.800000000003</v>
      </c>
      <c r="Q1726">
        <v>15569819</v>
      </c>
      <c r="R1726" t="str">
        <f t="shared" si="52"/>
        <v>155698</v>
      </c>
      <c r="S1726" t="str">
        <f t="shared" si="53"/>
        <v>1556</v>
      </c>
      <c r="V1726" t="s">
        <v>407</v>
      </c>
      <c r="Y1726" t="s">
        <v>3039</v>
      </c>
      <c r="Z1726">
        <v>964326</v>
      </c>
      <c r="AA1726" t="s">
        <v>3040</v>
      </c>
      <c r="AB1726" t="s">
        <v>3041</v>
      </c>
      <c r="AG1726" t="str">
        <f>VLOOKUP(F1726,TD_AJUSTE!$A$2:$D$780,3,0)</f>
        <v>ACADEMIA AO AR LIVRE E PLAYGROUND (AQUISIÇÃO)</v>
      </c>
      <c r="AH1726" t="str">
        <f>VLOOKUP(F1726,TD_AJUSTE!$A$2:$D$780,4,0)</f>
        <v>Estrutura Física</v>
      </c>
    </row>
    <row r="1727" spans="1:34" x14ac:dyDescent="0.25">
      <c r="A1727">
        <v>1726</v>
      </c>
      <c r="F1727" t="s">
        <v>3667</v>
      </c>
      <c r="G1727" t="s">
        <v>3046</v>
      </c>
      <c r="H1727" t="s">
        <v>3047</v>
      </c>
      <c r="I1727" t="s">
        <v>64</v>
      </c>
      <c r="L1727" t="s">
        <v>508</v>
      </c>
      <c r="M1727">
        <v>12</v>
      </c>
      <c r="O1727">
        <v>3200</v>
      </c>
      <c r="P1727">
        <v>38400</v>
      </c>
      <c r="Q1727">
        <v>15569811</v>
      </c>
      <c r="R1727" t="str">
        <f t="shared" si="52"/>
        <v>155698</v>
      </c>
      <c r="S1727" t="str">
        <f t="shared" si="53"/>
        <v>1556</v>
      </c>
      <c r="V1727" t="s">
        <v>407</v>
      </c>
      <c r="Y1727" t="s">
        <v>3039</v>
      </c>
      <c r="Z1727">
        <v>964326</v>
      </c>
      <c r="AA1727" t="s">
        <v>3040</v>
      </c>
      <c r="AB1727" t="s">
        <v>3041</v>
      </c>
      <c r="AG1727">
        <f>VLOOKUP(F1727,TD_AJUSTE!$A$2:$D$780,3,0)</f>
        <v>0</v>
      </c>
      <c r="AH1727">
        <f>VLOOKUP(F1727,TD_AJUSTE!$A$2:$D$780,4,0)</f>
        <v>0</v>
      </c>
    </row>
    <row r="1728" spans="1:34" x14ac:dyDescent="0.25">
      <c r="A1728">
        <v>1727</v>
      </c>
      <c r="F1728" t="s">
        <v>3668</v>
      </c>
      <c r="G1728" t="s">
        <v>3048</v>
      </c>
      <c r="H1728" t="s">
        <v>3049</v>
      </c>
      <c r="I1728" t="s">
        <v>64</v>
      </c>
      <c r="L1728" t="s">
        <v>508</v>
      </c>
      <c r="M1728">
        <v>12</v>
      </c>
      <c r="O1728">
        <v>4400</v>
      </c>
      <c r="P1728">
        <v>52800</v>
      </c>
      <c r="Q1728">
        <v>15468706</v>
      </c>
      <c r="R1728" t="str">
        <f t="shared" si="52"/>
        <v>154687</v>
      </c>
      <c r="S1728" t="str">
        <f t="shared" si="53"/>
        <v>1546</v>
      </c>
      <c r="V1728" t="s">
        <v>407</v>
      </c>
      <c r="Y1728" t="s">
        <v>3039</v>
      </c>
      <c r="Z1728">
        <v>964326</v>
      </c>
      <c r="AA1728" t="s">
        <v>3040</v>
      </c>
      <c r="AB1728" t="s">
        <v>3041</v>
      </c>
      <c r="AG1728">
        <f>VLOOKUP(F1728,TD_AJUSTE!$A$2:$D$780,3,0)</f>
        <v>0</v>
      </c>
      <c r="AH1728">
        <f>VLOOKUP(F1728,TD_AJUSTE!$A$2:$D$780,4,0)</f>
        <v>0</v>
      </c>
    </row>
    <row r="1729" spans="1:34" x14ac:dyDescent="0.25">
      <c r="A1729">
        <v>1728</v>
      </c>
      <c r="F1729" t="s">
        <v>3669</v>
      </c>
      <c r="G1729" t="s">
        <v>3050</v>
      </c>
      <c r="H1729" t="s">
        <v>3051</v>
      </c>
      <c r="I1729" t="s">
        <v>64</v>
      </c>
      <c r="L1729" t="s">
        <v>508</v>
      </c>
      <c r="M1729">
        <v>12</v>
      </c>
      <c r="O1729">
        <v>2300</v>
      </c>
      <c r="P1729">
        <v>27600</v>
      </c>
      <c r="Q1729">
        <v>15569820</v>
      </c>
      <c r="R1729" t="str">
        <f t="shared" si="52"/>
        <v>155698</v>
      </c>
      <c r="S1729" t="str">
        <f t="shared" si="53"/>
        <v>1556</v>
      </c>
      <c r="V1729" t="s">
        <v>407</v>
      </c>
      <c r="Y1729" t="s">
        <v>3039</v>
      </c>
      <c r="Z1729">
        <v>964326</v>
      </c>
      <c r="AA1729" t="s">
        <v>3040</v>
      </c>
      <c r="AB1729" t="s">
        <v>3041</v>
      </c>
      <c r="AG1729">
        <f>VLOOKUP(F1729,TD_AJUSTE!$A$2:$D$780,3,0)</f>
        <v>0</v>
      </c>
      <c r="AH1729">
        <f>VLOOKUP(F1729,TD_AJUSTE!$A$2:$D$780,4,0)</f>
        <v>0</v>
      </c>
    </row>
    <row r="1730" spans="1:34" x14ac:dyDescent="0.25">
      <c r="A1730">
        <v>1729</v>
      </c>
      <c r="F1730" t="s">
        <v>3451</v>
      </c>
      <c r="G1730" t="s">
        <v>3052</v>
      </c>
      <c r="H1730" t="s">
        <v>3053</v>
      </c>
      <c r="I1730" t="s">
        <v>64</v>
      </c>
      <c r="L1730" t="s">
        <v>508</v>
      </c>
      <c r="M1730">
        <v>12</v>
      </c>
      <c r="O1730">
        <v>3500</v>
      </c>
      <c r="P1730">
        <v>42000</v>
      </c>
      <c r="Q1730">
        <v>15569815</v>
      </c>
      <c r="R1730" t="str">
        <f t="shared" ref="R1730:R1739" si="54">LEFT(Q1730,6)</f>
        <v>155698</v>
      </c>
      <c r="S1730" t="str">
        <f t="shared" ref="S1730:S1739" si="55">LEFT(Q1730,4)</f>
        <v>1556</v>
      </c>
      <c r="V1730" t="s">
        <v>407</v>
      </c>
      <c r="Y1730" t="s">
        <v>3039</v>
      </c>
      <c r="Z1730">
        <v>964326</v>
      </c>
      <c r="AA1730" t="s">
        <v>3040</v>
      </c>
      <c r="AB1730" t="s">
        <v>3041</v>
      </c>
      <c r="AG1730">
        <f>VLOOKUP(F1730,TD_AJUSTE!$A$2:$D$780,3,0)</f>
        <v>0</v>
      </c>
      <c r="AH1730">
        <f>VLOOKUP(F1730,TD_AJUSTE!$A$2:$D$780,4,0)</f>
        <v>0</v>
      </c>
    </row>
    <row r="1731" spans="1:34" x14ac:dyDescent="0.25">
      <c r="A1731">
        <v>1730</v>
      </c>
      <c r="F1731" t="s">
        <v>2479</v>
      </c>
      <c r="G1731" t="s">
        <v>3054</v>
      </c>
      <c r="H1731" t="s">
        <v>3055</v>
      </c>
      <c r="I1731" t="s">
        <v>64</v>
      </c>
      <c r="L1731" t="s">
        <v>508</v>
      </c>
      <c r="M1731">
        <v>12</v>
      </c>
      <c r="O1731">
        <v>2500</v>
      </c>
      <c r="P1731">
        <v>30000</v>
      </c>
      <c r="Q1731">
        <v>15569816</v>
      </c>
      <c r="R1731" t="str">
        <f t="shared" si="54"/>
        <v>155698</v>
      </c>
      <c r="S1731" t="str">
        <f t="shared" si="55"/>
        <v>1556</v>
      </c>
      <c r="V1731" t="s">
        <v>407</v>
      </c>
      <c r="Y1731" t="s">
        <v>3039</v>
      </c>
      <c r="Z1731">
        <v>964326</v>
      </c>
      <c r="AA1731" t="s">
        <v>3040</v>
      </c>
      <c r="AB1731" t="s">
        <v>3041</v>
      </c>
      <c r="AG1731">
        <f>VLOOKUP(F1731,TD_AJUSTE!$A$2:$D$780,3,0)</f>
        <v>0</v>
      </c>
      <c r="AH1731">
        <f>VLOOKUP(F1731,TD_AJUSTE!$A$2:$D$780,4,0)</f>
        <v>0</v>
      </c>
    </row>
    <row r="1732" spans="1:34" x14ac:dyDescent="0.25">
      <c r="A1732">
        <v>1731</v>
      </c>
      <c r="F1732" t="s">
        <v>3574</v>
      </c>
      <c r="G1732" t="s">
        <v>3056</v>
      </c>
      <c r="H1732" t="s">
        <v>3057</v>
      </c>
      <c r="I1732" t="s">
        <v>64</v>
      </c>
      <c r="L1732" t="s">
        <v>508</v>
      </c>
      <c r="M1732">
        <v>12</v>
      </c>
      <c r="O1732">
        <v>2500</v>
      </c>
      <c r="P1732">
        <v>30000</v>
      </c>
      <c r="Q1732">
        <v>15569813</v>
      </c>
      <c r="R1732" t="str">
        <f t="shared" si="54"/>
        <v>155698</v>
      </c>
      <c r="S1732" t="str">
        <f t="shared" si="55"/>
        <v>1556</v>
      </c>
      <c r="V1732" t="s">
        <v>407</v>
      </c>
      <c r="Y1732" t="s">
        <v>3039</v>
      </c>
      <c r="Z1732">
        <v>964326</v>
      </c>
      <c r="AA1732" t="s">
        <v>3040</v>
      </c>
      <c r="AB1732" t="s">
        <v>3041</v>
      </c>
      <c r="AG1732">
        <f>VLOOKUP(F1732,TD_AJUSTE!$A$2:$D$780,3,0)</f>
        <v>0</v>
      </c>
      <c r="AH1732">
        <f>VLOOKUP(F1732,TD_AJUSTE!$A$2:$D$780,4,0)</f>
        <v>0</v>
      </c>
    </row>
    <row r="1733" spans="1:34" x14ac:dyDescent="0.25">
      <c r="A1733">
        <v>1732</v>
      </c>
      <c r="F1733" t="s">
        <v>3670</v>
      </c>
      <c r="G1733" t="s">
        <v>3058</v>
      </c>
      <c r="H1733" t="s">
        <v>3059</v>
      </c>
      <c r="I1733" t="s">
        <v>64</v>
      </c>
      <c r="L1733" t="s">
        <v>508</v>
      </c>
      <c r="M1733">
        <v>12</v>
      </c>
      <c r="O1733">
        <v>2300</v>
      </c>
      <c r="P1733">
        <v>27600</v>
      </c>
      <c r="Q1733">
        <v>15569817</v>
      </c>
      <c r="R1733" t="str">
        <f t="shared" si="54"/>
        <v>155698</v>
      </c>
      <c r="S1733" t="str">
        <f t="shared" si="55"/>
        <v>1556</v>
      </c>
      <c r="V1733" t="s">
        <v>407</v>
      </c>
      <c r="Y1733" t="s">
        <v>3039</v>
      </c>
      <c r="Z1733">
        <v>964326</v>
      </c>
      <c r="AA1733" t="s">
        <v>3040</v>
      </c>
      <c r="AB1733" t="s">
        <v>3041</v>
      </c>
      <c r="AG1733">
        <f>VLOOKUP(F1733,TD_AJUSTE!$A$2:$D$780,3,0)</f>
        <v>0</v>
      </c>
      <c r="AH1733">
        <f>VLOOKUP(F1733,TD_AJUSTE!$A$2:$D$780,4,0)</f>
        <v>0</v>
      </c>
    </row>
    <row r="1734" spans="1:34" x14ac:dyDescent="0.25">
      <c r="A1734">
        <v>1733</v>
      </c>
      <c r="F1734" t="s">
        <v>3087</v>
      </c>
      <c r="G1734" t="s">
        <v>3060</v>
      </c>
      <c r="H1734" t="s">
        <v>3061</v>
      </c>
      <c r="I1734" t="s">
        <v>64</v>
      </c>
      <c r="L1734" t="s">
        <v>1924</v>
      </c>
      <c r="M1734">
        <v>1</v>
      </c>
      <c r="O1734">
        <v>343434.34</v>
      </c>
      <c r="P1734">
        <v>343434.34</v>
      </c>
      <c r="Q1734">
        <v>15385862</v>
      </c>
      <c r="R1734" t="str">
        <f t="shared" si="54"/>
        <v>153858</v>
      </c>
      <c r="S1734" t="str">
        <f t="shared" si="55"/>
        <v>1538</v>
      </c>
      <c r="V1734" t="s">
        <v>463</v>
      </c>
      <c r="Y1734" t="s">
        <v>3062</v>
      </c>
      <c r="Z1734">
        <v>965772</v>
      </c>
      <c r="AA1734" t="s">
        <v>3063</v>
      </c>
      <c r="AB1734" t="s">
        <v>3064</v>
      </c>
      <c r="AG1734" t="str">
        <f>VLOOKUP(F1734,TD_AJUSTE!$A$2:$D$780,3,0)</f>
        <v>ERRO</v>
      </c>
      <c r="AH1734">
        <f>VLOOKUP(F1734,TD_AJUSTE!$A$2:$D$780,4,0)</f>
        <v>0</v>
      </c>
    </row>
    <row r="1735" spans="1:34" x14ac:dyDescent="0.25">
      <c r="A1735">
        <v>1734</v>
      </c>
      <c r="F1735" t="s">
        <v>3090</v>
      </c>
      <c r="G1735" t="s">
        <v>75</v>
      </c>
      <c r="H1735" t="s">
        <v>75</v>
      </c>
      <c r="I1735" t="s">
        <v>75</v>
      </c>
      <c r="L1735" t="s">
        <v>75</v>
      </c>
      <c r="M1735">
        <v>0</v>
      </c>
      <c r="O1735">
        <v>0</v>
      </c>
      <c r="P1735">
        <v>0</v>
      </c>
      <c r="Q1735">
        <v>0</v>
      </c>
      <c r="R1735" t="str">
        <f t="shared" si="54"/>
        <v>0</v>
      </c>
      <c r="S1735" t="str">
        <f t="shared" si="55"/>
        <v>0</v>
      </c>
      <c r="V1735" t="s">
        <v>407</v>
      </c>
      <c r="Y1735" t="s">
        <v>3065</v>
      </c>
      <c r="Z1735">
        <v>966312</v>
      </c>
      <c r="AA1735" t="s">
        <v>3066</v>
      </c>
      <c r="AB1735" t="s">
        <v>3067</v>
      </c>
      <c r="AG1735" t="str">
        <f>VLOOKUP(F1735,TD_AJUSTE!$A$2:$D$780,3,0)</f>
        <v>VAZIO</v>
      </c>
      <c r="AH1735">
        <f>VLOOKUP(F1735,TD_AJUSTE!$A$2:$D$780,4,0)</f>
        <v>0</v>
      </c>
    </row>
    <row r="1736" spans="1:34" x14ac:dyDescent="0.25">
      <c r="A1736">
        <v>1735</v>
      </c>
      <c r="F1736" t="s">
        <v>3090</v>
      </c>
      <c r="G1736" t="s">
        <v>75</v>
      </c>
      <c r="H1736" t="s">
        <v>75</v>
      </c>
      <c r="I1736" t="s">
        <v>75</v>
      </c>
      <c r="L1736" t="s">
        <v>75</v>
      </c>
      <c r="M1736">
        <v>0</v>
      </c>
      <c r="O1736">
        <v>0</v>
      </c>
      <c r="P1736">
        <v>0</v>
      </c>
      <c r="Q1736">
        <v>0</v>
      </c>
      <c r="R1736" t="str">
        <f t="shared" si="54"/>
        <v>0</v>
      </c>
      <c r="S1736" t="str">
        <f t="shared" si="55"/>
        <v>0</v>
      </c>
      <c r="V1736" t="s">
        <v>79</v>
      </c>
      <c r="Y1736" t="s">
        <v>3068</v>
      </c>
      <c r="Z1736">
        <v>966714</v>
      </c>
      <c r="AA1736" t="s">
        <v>3069</v>
      </c>
      <c r="AB1736" t="s">
        <v>3070</v>
      </c>
      <c r="AG1736" t="str">
        <f>VLOOKUP(F1736,TD_AJUSTE!$A$2:$D$780,3,0)</f>
        <v>VAZIO</v>
      </c>
      <c r="AH1736">
        <f>VLOOKUP(F1736,TD_AJUSTE!$A$2:$D$780,4,0)</f>
        <v>0</v>
      </c>
    </row>
    <row r="1737" spans="1:34" x14ac:dyDescent="0.25">
      <c r="A1737">
        <v>1736</v>
      </c>
      <c r="F1737" t="s">
        <v>3090</v>
      </c>
      <c r="G1737" t="s">
        <v>75</v>
      </c>
      <c r="H1737" t="s">
        <v>75</v>
      </c>
      <c r="I1737" t="s">
        <v>75</v>
      </c>
      <c r="L1737" t="s">
        <v>75</v>
      </c>
      <c r="M1737">
        <v>0</v>
      </c>
      <c r="O1737">
        <v>0</v>
      </c>
      <c r="P1737">
        <v>0</v>
      </c>
      <c r="Q1737">
        <v>0</v>
      </c>
      <c r="R1737" t="str">
        <f t="shared" si="54"/>
        <v>0</v>
      </c>
      <c r="S1737" t="str">
        <f t="shared" si="55"/>
        <v>0</v>
      </c>
      <c r="V1737" t="s">
        <v>407</v>
      </c>
      <c r="Y1737" t="s">
        <v>3071</v>
      </c>
      <c r="Z1737">
        <v>965048</v>
      </c>
      <c r="AA1737" t="s">
        <v>3072</v>
      </c>
      <c r="AB1737" t="s">
        <v>3073</v>
      </c>
      <c r="AG1737" t="str">
        <f>VLOOKUP(F1737,TD_AJUSTE!$A$2:$D$780,3,0)</f>
        <v>VAZIO</v>
      </c>
      <c r="AH1737">
        <f>VLOOKUP(F1737,TD_AJUSTE!$A$2:$D$780,4,0)</f>
        <v>0</v>
      </c>
    </row>
    <row r="1738" spans="1:34" x14ac:dyDescent="0.25">
      <c r="A1738">
        <v>1737</v>
      </c>
      <c r="F1738" t="s">
        <v>3090</v>
      </c>
      <c r="G1738" t="s">
        <v>75</v>
      </c>
      <c r="H1738" t="s">
        <v>75</v>
      </c>
      <c r="I1738" t="s">
        <v>75</v>
      </c>
      <c r="L1738" t="s">
        <v>75</v>
      </c>
      <c r="M1738">
        <v>0</v>
      </c>
      <c r="O1738">
        <v>0</v>
      </c>
      <c r="P1738">
        <v>0</v>
      </c>
      <c r="Q1738">
        <v>0</v>
      </c>
      <c r="R1738" t="str">
        <f t="shared" si="54"/>
        <v>0</v>
      </c>
      <c r="S1738" t="str">
        <f t="shared" si="55"/>
        <v>0</v>
      </c>
      <c r="V1738" t="s">
        <v>463</v>
      </c>
      <c r="Y1738" t="s">
        <v>3074</v>
      </c>
      <c r="Z1738">
        <v>966705</v>
      </c>
      <c r="AA1738" t="s">
        <v>3029</v>
      </c>
      <c r="AB1738" t="s">
        <v>3075</v>
      </c>
      <c r="AG1738" t="str">
        <f>VLOOKUP(F1738,TD_AJUSTE!$A$2:$D$780,3,0)</f>
        <v>VAZIO</v>
      </c>
      <c r="AH1738">
        <f>VLOOKUP(F1738,TD_AJUSTE!$A$2:$D$780,4,0)</f>
        <v>0</v>
      </c>
    </row>
    <row r="1739" spans="1:34" x14ac:dyDescent="0.25">
      <c r="A1739">
        <v>1738</v>
      </c>
      <c r="F1739" t="s">
        <v>3090</v>
      </c>
      <c r="G1739" t="s">
        <v>75</v>
      </c>
      <c r="H1739" t="s">
        <v>75</v>
      </c>
      <c r="I1739" t="s">
        <v>75</v>
      </c>
      <c r="L1739" t="s">
        <v>75</v>
      </c>
      <c r="M1739">
        <v>0</v>
      </c>
      <c r="O1739">
        <v>0</v>
      </c>
      <c r="P1739">
        <v>0</v>
      </c>
      <c r="Q1739">
        <v>0</v>
      </c>
      <c r="R1739" t="str">
        <f t="shared" si="54"/>
        <v>0</v>
      </c>
      <c r="S1739" t="str">
        <f t="shared" si="55"/>
        <v>0</v>
      </c>
      <c r="V1739" t="e">
        <v>#N/A</v>
      </c>
      <c r="Y1739" t="s">
        <v>75</v>
      </c>
      <c r="Z1739">
        <v>0</v>
      </c>
      <c r="AA1739" t="s">
        <v>75</v>
      </c>
      <c r="AB1739" t="s">
        <v>75</v>
      </c>
      <c r="AG1739" t="str">
        <f>VLOOKUP(F1739,TD_AJUSTE!$A$2:$D$780,3,0)</f>
        <v>VAZIO</v>
      </c>
      <c r="AH1739">
        <f>VLOOKUP(F1739,TD_AJUSTE!$A$2:$D$780,4,0)</f>
        <v>0</v>
      </c>
    </row>
  </sheetData>
  <autoFilter ref="A1:AH1739" xr:uid="{798900EA-0E8E-4571-BCF1-FADDD5860D7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077CE-6B3E-4051-9A5C-5BBB87B6CB86}">
  <dimension ref="A1:K780"/>
  <sheetViews>
    <sheetView workbookViewId="0">
      <selection activeCell="A9" sqref="A9"/>
    </sheetView>
  </sheetViews>
  <sheetFormatPr defaultRowHeight="15" x14ac:dyDescent="0.25"/>
  <cols>
    <col min="1" max="1" width="51.85546875" customWidth="1"/>
    <col min="3" max="3" width="49" bestFit="1" customWidth="1"/>
    <col min="4" max="4" width="24.42578125" bestFit="1" customWidth="1"/>
  </cols>
  <sheetData>
    <row r="1" spans="1:11" x14ac:dyDescent="0.25">
      <c r="A1" t="s">
        <v>7</v>
      </c>
      <c r="B1" t="s">
        <v>3673</v>
      </c>
      <c r="C1" t="s">
        <v>3676</v>
      </c>
      <c r="D1" t="s">
        <v>3697</v>
      </c>
      <c r="K1" s="3"/>
    </row>
    <row r="2" spans="1:11" x14ac:dyDescent="0.25">
      <c r="A2" s="3" t="s">
        <v>1351</v>
      </c>
      <c r="B2">
        <v>37</v>
      </c>
      <c r="C2" s="3" t="s">
        <v>1753</v>
      </c>
      <c r="D2" t="s">
        <v>3080</v>
      </c>
      <c r="K2" s="3"/>
    </row>
    <row r="3" spans="1:11" x14ac:dyDescent="0.25">
      <c r="A3" s="3" t="s">
        <v>3090</v>
      </c>
      <c r="B3">
        <v>35</v>
      </c>
      <c r="C3" s="3" t="s">
        <v>3090</v>
      </c>
      <c r="D3" s="3"/>
    </row>
    <row r="4" spans="1:11" x14ac:dyDescent="0.25">
      <c r="A4" s="3" t="s">
        <v>130</v>
      </c>
      <c r="B4">
        <v>30</v>
      </c>
      <c r="C4" s="3" t="s">
        <v>130</v>
      </c>
      <c r="D4" s="3" t="s">
        <v>3687</v>
      </c>
    </row>
    <row r="5" spans="1:11" x14ac:dyDescent="0.25">
      <c r="A5" s="3" t="s">
        <v>116</v>
      </c>
      <c r="B5">
        <v>26</v>
      </c>
      <c r="C5" s="3" t="s">
        <v>116</v>
      </c>
      <c r="D5" t="s">
        <v>3707</v>
      </c>
    </row>
    <row r="6" spans="1:11" x14ac:dyDescent="0.25">
      <c r="A6" s="3" t="s">
        <v>3087</v>
      </c>
      <c r="B6">
        <v>26</v>
      </c>
      <c r="C6" s="3" t="s">
        <v>3087</v>
      </c>
    </row>
    <row r="7" spans="1:11" x14ac:dyDescent="0.25">
      <c r="A7" s="3" t="s">
        <v>653</v>
      </c>
      <c r="B7">
        <v>22</v>
      </c>
      <c r="C7" s="3" t="s">
        <v>653</v>
      </c>
      <c r="D7" s="3" t="s">
        <v>3085</v>
      </c>
    </row>
    <row r="8" spans="1:11" x14ac:dyDescent="0.25">
      <c r="A8" s="3" t="s">
        <v>1504</v>
      </c>
      <c r="B8">
        <v>21</v>
      </c>
      <c r="C8" s="3" t="s">
        <v>1504</v>
      </c>
      <c r="D8" t="s">
        <v>3083</v>
      </c>
    </row>
    <row r="9" spans="1:11" x14ac:dyDescent="0.25">
      <c r="A9" s="3" t="s">
        <v>3209</v>
      </c>
      <c r="B9">
        <v>21</v>
      </c>
      <c r="C9" s="3" t="s">
        <v>3209</v>
      </c>
      <c r="D9" t="s">
        <v>3101</v>
      </c>
    </row>
    <row r="10" spans="1:11" x14ac:dyDescent="0.25">
      <c r="A10" s="3" t="s">
        <v>3234</v>
      </c>
      <c r="B10">
        <v>19</v>
      </c>
      <c r="C10" s="3" t="s">
        <v>3234</v>
      </c>
      <c r="D10" t="s">
        <v>3084</v>
      </c>
    </row>
    <row r="11" spans="1:11" x14ac:dyDescent="0.25">
      <c r="A11" s="3" t="s">
        <v>1429</v>
      </c>
      <c r="B11">
        <v>16</v>
      </c>
      <c r="C11" s="3" t="s">
        <v>1429</v>
      </c>
      <c r="D11" t="s">
        <v>3077</v>
      </c>
    </row>
    <row r="12" spans="1:11" x14ac:dyDescent="0.25">
      <c r="A12" s="3" t="s">
        <v>3344</v>
      </c>
      <c r="B12">
        <v>16</v>
      </c>
      <c r="C12" s="3" t="s">
        <v>3344</v>
      </c>
      <c r="D12" t="s">
        <v>3687</v>
      </c>
    </row>
    <row r="13" spans="1:11" x14ac:dyDescent="0.25">
      <c r="A13" s="3" t="s">
        <v>1334</v>
      </c>
      <c r="B13">
        <v>15</v>
      </c>
      <c r="C13" s="3" t="s">
        <v>1334</v>
      </c>
      <c r="D13" t="s">
        <v>3085</v>
      </c>
    </row>
    <row r="14" spans="1:11" x14ac:dyDescent="0.25">
      <c r="A14" s="3" t="s">
        <v>2252</v>
      </c>
      <c r="B14">
        <v>15</v>
      </c>
    </row>
    <row r="15" spans="1:11" x14ac:dyDescent="0.25">
      <c r="A15" s="3" t="s">
        <v>3094</v>
      </c>
      <c r="B15">
        <v>15</v>
      </c>
      <c r="C15" s="3" t="s">
        <v>3094</v>
      </c>
    </row>
    <row r="16" spans="1:11" x14ac:dyDescent="0.25">
      <c r="A16" s="3" t="s">
        <v>637</v>
      </c>
      <c r="B16">
        <v>15</v>
      </c>
      <c r="C16" s="3" t="s">
        <v>637</v>
      </c>
      <c r="D16" t="s">
        <v>3683</v>
      </c>
    </row>
    <row r="17" spans="1:4" x14ac:dyDescent="0.25">
      <c r="A17" s="3" t="s">
        <v>586</v>
      </c>
      <c r="B17">
        <v>15</v>
      </c>
      <c r="C17" s="3" t="s">
        <v>586</v>
      </c>
      <c r="D17" t="s">
        <v>3691</v>
      </c>
    </row>
    <row r="18" spans="1:4" x14ac:dyDescent="0.25">
      <c r="A18" s="3" t="s">
        <v>1284</v>
      </c>
      <c r="B18">
        <v>14</v>
      </c>
      <c r="C18" s="3" t="s">
        <v>1284</v>
      </c>
      <c r="D18" t="s">
        <v>3687</v>
      </c>
    </row>
    <row r="19" spans="1:4" x14ac:dyDescent="0.25">
      <c r="A19" s="3" t="s">
        <v>734</v>
      </c>
      <c r="B19">
        <v>14</v>
      </c>
      <c r="C19" s="3" t="s">
        <v>734</v>
      </c>
    </row>
    <row r="20" spans="1:4" x14ac:dyDescent="0.25">
      <c r="A20" s="3" t="s">
        <v>1753</v>
      </c>
      <c r="B20">
        <v>14</v>
      </c>
      <c r="C20" s="3" t="s">
        <v>1753</v>
      </c>
      <c r="D20" t="s">
        <v>3101</v>
      </c>
    </row>
    <row r="21" spans="1:4" x14ac:dyDescent="0.25">
      <c r="A21" s="3" t="s">
        <v>1224</v>
      </c>
      <c r="B21">
        <v>12</v>
      </c>
      <c r="C21" s="3" t="s">
        <v>1224</v>
      </c>
      <c r="D21" t="s">
        <v>3687</v>
      </c>
    </row>
    <row r="22" spans="1:4" x14ac:dyDescent="0.25">
      <c r="A22" s="3" t="s">
        <v>1306</v>
      </c>
      <c r="B22">
        <v>11</v>
      </c>
      <c r="C22" s="3" t="s">
        <v>1306</v>
      </c>
      <c r="D22" t="s">
        <v>3683</v>
      </c>
    </row>
    <row r="23" spans="1:4" x14ac:dyDescent="0.25">
      <c r="A23" s="3" t="s">
        <v>1901</v>
      </c>
      <c r="B23">
        <v>11</v>
      </c>
      <c r="C23" s="3" t="s">
        <v>1901</v>
      </c>
      <c r="D23" t="s">
        <v>3683</v>
      </c>
    </row>
    <row r="24" spans="1:4" x14ac:dyDescent="0.25">
      <c r="A24" s="3" t="s">
        <v>3557</v>
      </c>
      <c r="B24">
        <v>10</v>
      </c>
      <c r="C24" s="3" t="s">
        <v>3578</v>
      </c>
      <c r="D24" t="s">
        <v>3685</v>
      </c>
    </row>
    <row r="25" spans="1:4" x14ac:dyDescent="0.25">
      <c r="A25" s="3" t="s">
        <v>100</v>
      </c>
      <c r="B25">
        <v>10</v>
      </c>
      <c r="C25" s="3" t="s">
        <v>100</v>
      </c>
      <c r="D25" t="s">
        <v>3684</v>
      </c>
    </row>
    <row r="26" spans="1:4" x14ac:dyDescent="0.25">
      <c r="A26" s="3" t="s">
        <v>491</v>
      </c>
      <c r="B26">
        <v>10</v>
      </c>
      <c r="C26" s="3" t="s">
        <v>491</v>
      </c>
      <c r="D26" t="s">
        <v>43</v>
      </c>
    </row>
    <row r="27" spans="1:4" x14ac:dyDescent="0.25">
      <c r="A27" s="3" t="s">
        <v>1338</v>
      </c>
      <c r="B27">
        <v>10</v>
      </c>
      <c r="C27" s="3" t="s">
        <v>1338</v>
      </c>
      <c r="D27" t="s">
        <v>3683</v>
      </c>
    </row>
    <row r="28" spans="1:4" x14ac:dyDescent="0.25">
      <c r="A28" s="3" t="s">
        <v>3468</v>
      </c>
      <c r="B28">
        <v>10</v>
      </c>
      <c r="C28" s="3" t="s">
        <v>3468</v>
      </c>
      <c r="D28" t="s">
        <v>3686</v>
      </c>
    </row>
    <row r="29" spans="1:4" x14ac:dyDescent="0.25">
      <c r="A29" s="3" t="s">
        <v>3338</v>
      </c>
      <c r="B29">
        <v>10</v>
      </c>
      <c r="C29" s="3" t="s">
        <v>3338</v>
      </c>
    </row>
    <row r="30" spans="1:4" x14ac:dyDescent="0.25">
      <c r="A30" s="3" t="s">
        <v>91</v>
      </c>
      <c r="B30">
        <v>10</v>
      </c>
      <c r="C30" s="3" t="s">
        <v>3234</v>
      </c>
      <c r="D30" t="s">
        <v>3084</v>
      </c>
    </row>
    <row r="31" spans="1:4" x14ac:dyDescent="0.25">
      <c r="A31" s="3" t="s">
        <v>1560</v>
      </c>
      <c r="B31">
        <v>10</v>
      </c>
      <c r="C31" s="3" t="s">
        <v>1560</v>
      </c>
      <c r="D31" t="s">
        <v>3698</v>
      </c>
    </row>
    <row r="32" spans="1:4" x14ac:dyDescent="0.25">
      <c r="A32" s="3" t="s">
        <v>3578</v>
      </c>
      <c r="B32">
        <v>10</v>
      </c>
      <c r="C32" s="3" t="s">
        <v>3578</v>
      </c>
    </row>
    <row r="33" spans="1:4" x14ac:dyDescent="0.25">
      <c r="A33" s="3" t="s">
        <v>3154</v>
      </c>
      <c r="B33">
        <v>10</v>
      </c>
      <c r="C33" s="3" t="s">
        <v>3154</v>
      </c>
    </row>
    <row r="34" spans="1:4" x14ac:dyDescent="0.25">
      <c r="A34" s="3" t="s">
        <v>444</v>
      </c>
      <c r="B34">
        <v>9</v>
      </c>
      <c r="C34" s="3" t="s">
        <v>444</v>
      </c>
      <c r="D34" t="s">
        <v>3698</v>
      </c>
    </row>
    <row r="35" spans="1:4" x14ac:dyDescent="0.25">
      <c r="A35" s="3" t="s">
        <v>3657</v>
      </c>
      <c r="B35">
        <v>9</v>
      </c>
      <c r="C35" s="3" t="s">
        <v>3657</v>
      </c>
    </row>
    <row r="36" spans="1:4" x14ac:dyDescent="0.25">
      <c r="A36" s="3" t="s">
        <v>3174</v>
      </c>
      <c r="B36">
        <v>9</v>
      </c>
      <c r="C36" s="3" t="s">
        <v>3174</v>
      </c>
      <c r="D36" t="s">
        <v>3698</v>
      </c>
    </row>
    <row r="37" spans="1:4" x14ac:dyDescent="0.25">
      <c r="A37" s="3" t="s">
        <v>3155</v>
      </c>
      <c r="B37">
        <v>9</v>
      </c>
      <c r="C37" s="3" t="s">
        <v>3155</v>
      </c>
      <c r="D37" t="s">
        <v>3704</v>
      </c>
    </row>
    <row r="38" spans="1:4" x14ac:dyDescent="0.25">
      <c r="A38" s="3" t="s">
        <v>2588</v>
      </c>
      <c r="B38">
        <v>8</v>
      </c>
      <c r="C38" s="3" t="s">
        <v>2588</v>
      </c>
      <c r="D38" t="s">
        <v>491</v>
      </c>
    </row>
    <row r="39" spans="1:4" x14ac:dyDescent="0.25">
      <c r="A39" s="3" t="s">
        <v>1413</v>
      </c>
      <c r="B39">
        <v>8</v>
      </c>
      <c r="C39" s="3" t="s">
        <v>1413</v>
      </c>
      <c r="D39" t="s">
        <v>3698</v>
      </c>
    </row>
    <row r="40" spans="1:4" x14ac:dyDescent="0.25">
      <c r="A40" s="3" t="s">
        <v>3127</v>
      </c>
      <c r="B40">
        <v>8</v>
      </c>
      <c r="C40" s="3" t="s">
        <v>3127</v>
      </c>
      <c r="D40" t="s">
        <v>3142</v>
      </c>
    </row>
    <row r="41" spans="1:4" x14ac:dyDescent="0.25">
      <c r="A41" s="3" t="s">
        <v>3129</v>
      </c>
      <c r="B41">
        <v>8</v>
      </c>
      <c r="C41" s="3" t="s">
        <v>3129</v>
      </c>
      <c r="D41" t="s">
        <v>3101</v>
      </c>
    </row>
    <row r="42" spans="1:4" x14ac:dyDescent="0.25">
      <c r="A42" s="3" t="s">
        <v>3485</v>
      </c>
      <c r="B42">
        <v>7</v>
      </c>
    </row>
    <row r="43" spans="1:4" x14ac:dyDescent="0.25">
      <c r="A43" s="3" t="s">
        <v>1431</v>
      </c>
      <c r="B43">
        <v>7</v>
      </c>
      <c r="C43" s="3" t="s">
        <v>3383</v>
      </c>
      <c r="D43" t="s">
        <v>3080</v>
      </c>
    </row>
    <row r="44" spans="1:4" x14ac:dyDescent="0.25">
      <c r="A44" s="3" t="s">
        <v>3481</v>
      </c>
      <c r="B44">
        <v>7</v>
      </c>
    </row>
    <row r="45" spans="1:4" x14ac:dyDescent="0.25">
      <c r="A45" s="3" t="s">
        <v>2705</v>
      </c>
      <c r="B45">
        <v>7</v>
      </c>
      <c r="C45" s="3" t="s">
        <v>2705</v>
      </c>
      <c r="D45" t="s">
        <v>3698</v>
      </c>
    </row>
    <row r="46" spans="1:4" x14ac:dyDescent="0.25">
      <c r="A46" s="3" t="s">
        <v>3190</v>
      </c>
      <c r="B46">
        <v>7</v>
      </c>
    </row>
    <row r="47" spans="1:4" x14ac:dyDescent="0.25">
      <c r="A47" s="3" t="s">
        <v>1238</v>
      </c>
      <c r="B47">
        <v>7</v>
      </c>
    </row>
    <row r="48" spans="1:4" x14ac:dyDescent="0.25">
      <c r="A48" s="3" t="s">
        <v>3383</v>
      </c>
      <c r="B48">
        <v>7</v>
      </c>
      <c r="C48" s="3" t="s">
        <v>3383</v>
      </c>
      <c r="D48" t="s">
        <v>3080</v>
      </c>
    </row>
    <row r="49" spans="1:4" x14ac:dyDescent="0.25">
      <c r="A49" s="3" t="s">
        <v>352</v>
      </c>
      <c r="B49">
        <v>7</v>
      </c>
      <c r="C49" s="3" t="s">
        <v>352</v>
      </c>
    </row>
    <row r="50" spans="1:4" x14ac:dyDescent="0.25">
      <c r="A50" s="3" t="s">
        <v>1353</v>
      </c>
      <c r="B50">
        <v>6</v>
      </c>
      <c r="C50" s="3" t="s">
        <v>1353</v>
      </c>
      <c r="D50" t="s">
        <v>3698</v>
      </c>
    </row>
    <row r="51" spans="1:4" x14ac:dyDescent="0.25">
      <c r="A51" s="3" t="s">
        <v>1406</v>
      </c>
      <c r="B51">
        <v>6</v>
      </c>
      <c r="C51" s="3" t="s">
        <v>116</v>
      </c>
      <c r="D51" t="s">
        <v>3707</v>
      </c>
    </row>
    <row r="52" spans="1:4" x14ac:dyDescent="0.25">
      <c r="A52" s="3" t="s">
        <v>3437</v>
      </c>
      <c r="B52">
        <v>6</v>
      </c>
    </row>
    <row r="53" spans="1:4" x14ac:dyDescent="0.25">
      <c r="A53" s="3" t="s">
        <v>3095</v>
      </c>
      <c r="B53">
        <v>6</v>
      </c>
    </row>
    <row r="54" spans="1:4" x14ac:dyDescent="0.25">
      <c r="A54" s="3" t="s">
        <v>934</v>
      </c>
      <c r="B54">
        <v>6</v>
      </c>
    </row>
    <row r="55" spans="1:4" x14ac:dyDescent="0.25">
      <c r="A55" s="3" t="s">
        <v>3235</v>
      </c>
      <c r="B55">
        <v>6</v>
      </c>
    </row>
    <row r="56" spans="1:4" x14ac:dyDescent="0.25">
      <c r="A56" s="3" t="s">
        <v>3100</v>
      </c>
      <c r="B56">
        <v>5</v>
      </c>
    </row>
    <row r="57" spans="1:4" x14ac:dyDescent="0.25">
      <c r="A57" s="3" t="s">
        <v>1018</v>
      </c>
      <c r="B57">
        <v>5</v>
      </c>
    </row>
    <row r="58" spans="1:4" x14ac:dyDescent="0.25">
      <c r="A58" s="3" t="s">
        <v>1297</v>
      </c>
      <c r="B58">
        <v>5</v>
      </c>
    </row>
    <row r="59" spans="1:4" x14ac:dyDescent="0.25">
      <c r="A59" s="3" t="s">
        <v>3102</v>
      </c>
      <c r="B59">
        <v>5</v>
      </c>
    </row>
    <row r="60" spans="1:4" x14ac:dyDescent="0.25">
      <c r="A60" s="3" t="s">
        <v>3118</v>
      </c>
      <c r="B60">
        <v>5</v>
      </c>
    </row>
    <row r="61" spans="1:4" x14ac:dyDescent="0.25">
      <c r="A61" s="3" t="s">
        <v>3182</v>
      </c>
      <c r="B61">
        <v>5</v>
      </c>
    </row>
    <row r="62" spans="1:4" x14ac:dyDescent="0.25">
      <c r="A62" s="3" t="s">
        <v>3105</v>
      </c>
      <c r="B62">
        <v>5</v>
      </c>
    </row>
    <row r="63" spans="1:4" x14ac:dyDescent="0.25">
      <c r="A63" s="3" t="s">
        <v>3382</v>
      </c>
      <c r="B63">
        <v>5</v>
      </c>
    </row>
    <row r="64" spans="1:4" x14ac:dyDescent="0.25">
      <c r="A64" s="3" t="s">
        <v>132</v>
      </c>
      <c r="B64">
        <v>5</v>
      </c>
    </row>
    <row r="65" spans="1:4" x14ac:dyDescent="0.25">
      <c r="A65" s="3" t="s">
        <v>804</v>
      </c>
      <c r="B65">
        <v>5</v>
      </c>
    </row>
    <row r="66" spans="1:4" x14ac:dyDescent="0.25">
      <c r="A66" s="3" t="s">
        <v>805</v>
      </c>
      <c r="B66">
        <v>5</v>
      </c>
    </row>
    <row r="67" spans="1:4" x14ac:dyDescent="0.25">
      <c r="A67" s="3" t="s">
        <v>1539</v>
      </c>
      <c r="B67">
        <v>5</v>
      </c>
    </row>
    <row r="68" spans="1:4" x14ac:dyDescent="0.25">
      <c r="A68" s="3" t="s">
        <v>3177</v>
      </c>
      <c r="B68">
        <v>5</v>
      </c>
    </row>
    <row r="69" spans="1:4" x14ac:dyDescent="0.25">
      <c r="A69" s="3" t="s">
        <v>3213</v>
      </c>
      <c r="B69">
        <v>5</v>
      </c>
      <c r="C69" s="3" t="s">
        <v>3213</v>
      </c>
      <c r="D69" t="s">
        <v>3683</v>
      </c>
    </row>
    <row r="70" spans="1:4" x14ac:dyDescent="0.25">
      <c r="A70" s="3" t="s">
        <v>3244</v>
      </c>
      <c r="B70">
        <v>4</v>
      </c>
    </row>
    <row r="71" spans="1:4" x14ac:dyDescent="0.25">
      <c r="A71" s="3" t="s">
        <v>3448</v>
      </c>
      <c r="B71">
        <v>4</v>
      </c>
    </row>
    <row r="72" spans="1:4" x14ac:dyDescent="0.25">
      <c r="A72" s="3" t="s">
        <v>2479</v>
      </c>
      <c r="B72">
        <v>4</v>
      </c>
    </row>
    <row r="73" spans="1:4" x14ac:dyDescent="0.25">
      <c r="A73" s="3" t="s">
        <v>3567</v>
      </c>
      <c r="B73">
        <v>4</v>
      </c>
    </row>
    <row r="74" spans="1:4" x14ac:dyDescent="0.25">
      <c r="A74" s="3" t="s">
        <v>309</v>
      </c>
      <c r="B74">
        <v>4</v>
      </c>
      <c r="C74" s="3" t="s">
        <v>130</v>
      </c>
      <c r="D74" s="3" t="s">
        <v>3687</v>
      </c>
    </row>
    <row r="75" spans="1:4" x14ac:dyDescent="0.25">
      <c r="A75" s="3" t="s">
        <v>1328</v>
      </c>
      <c r="B75">
        <v>4</v>
      </c>
      <c r="C75" s="3" t="s">
        <v>116</v>
      </c>
      <c r="D75" t="s">
        <v>3707</v>
      </c>
    </row>
    <row r="76" spans="1:4" x14ac:dyDescent="0.25">
      <c r="A76" s="3" t="s">
        <v>966</v>
      </c>
      <c r="B76">
        <v>4</v>
      </c>
      <c r="C76" s="3" t="s">
        <v>3713</v>
      </c>
      <c r="D76" t="s">
        <v>3707</v>
      </c>
    </row>
    <row r="77" spans="1:4" x14ac:dyDescent="0.25">
      <c r="A77" s="3" t="s">
        <v>3238</v>
      </c>
      <c r="B77">
        <v>4</v>
      </c>
    </row>
    <row r="78" spans="1:4" x14ac:dyDescent="0.25">
      <c r="A78" s="3" t="s">
        <v>3380</v>
      </c>
      <c r="B78">
        <v>4</v>
      </c>
    </row>
    <row r="79" spans="1:4" x14ac:dyDescent="0.25">
      <c r="A79" s="3" t="s">
        <v>3142</v>
      </c>
      <c r="B79">
        <v>4</v>
      </c>
    </row>
    <row r="80" spans="1:4" x14ac:dyDescent="0.25">
      <c r="A80" s="3" t="s">
        <v>3378</v>
      </c>
      <c r="B80">
        <v>4</v>
      </c>
    </row>
    <row r="81" spans="1:4" x14ac:dyDescent="0.25">
      <c r="A81" s="3" t="s">
        <v>3503</v>
      </c>
      <c r="B81">
        <v>4</v>
      </c>
    </row>
    <row r="82" spans="1:4" x14ac:dyDescent="0.25">
      <c r="A82" s="3" t="s">
        <v>1617</v>
      </c>
      <c r="B82">
        <v>4</v>
      </c>
    </row>
    <row r="83" spans="1:4" x14ac:dyDescent="0.25">
      <c r="A83" s="3" t="s">
        <v>3228</v>
      </c>
      <c r="B83">
        <v>4</v>
      </c>
    </row>
    <row r="84" spans="1:4" x14ac:dyDescent="0.25">
      <c r="A84" s="3" t="s">
        <v>3173</v>
      </c>
      <c r="B84">
        <v>4</v>
      </c>
    </row>
    <row r="85" spans="1:4" x14ac:dyDescent="0.25">
      <c r="A85" s="3" t="s">
        <v>2224</v>
      </c>
      <c r="B85">
        <v>4</v>
      </c>
    </row>
    <row r="86" spans="1:4" x14ac:dyDescent="0.25">
      <c r="A86" s="3" t="s">
        <v>3483</v>
      </c>
      <c r="B86">
        <v>4</v>
      </c>
      <c r="C86" s="3" t="s">
        <v>3213</v>
      </c>
      <c r="D86" t="s">
        <v>3683</v>
      </c>
    </row>
    <row r="87" spans="1:4" x14ac:dyDescent="0.25">
      <c r="A87" s="3" t="s">
        <v>3307</v>
      </c>
      <c r="B87">
        <v>4</v>
      </c>
    </row>
    <row r="88" spans="1:4" x14ac:dyDescent="0.25">
      <c r="A88" s="3" t="s">
        <v>3225</v>
      </c>
      <c r="B88">
        <v>4</v>
      </c>
      <c r="C88" s="3" t="s">
        <v>3213</v>
      </c>
      <c r="D88" t="s">
        <v>3683</v>
      </c>
    </row>
    <row r="89" spans="1:4" x14ac:dyDescent="0.25">
      <c r="A89" s="3" t="s">
        <v>722</v>
      </c>
      <c r="B89">
        <v>4</v>
      </c>
    </row>
    <row r="90" spans="1:4" x14ac:dyDescent="0.25">
      <c r="A90" s="3" t="s">
        <v>2256</v>
      </c>
      <c r="B90">
        <v>3</v>
      </c>
    </row>
    <row r="91" spans="1:4" x14ac:dyDescent="0.25">
      <c r="A91" s="3" t="s">
        <v>2699</v>
      </c>
      <c r="B91">
        <v>3</v>
      </c>
    </row>
    <row r="92" spans="1:4" x14ac:dyDescent="0.25">
      <c r="A92" s="3" t="s">
        <v>3101</v>
      </c>
      <c r="B92">
        <v>3</v>
      </c>
    </row>
    <row r="93" spans="1:4" x14ac:dyDescent="0.25">
      <c r="A93" s="3" t="s">
        <v>2327</v>
      </c>
      <c r="B93">
        <v>3</v>
      </c>
    </row>
    <row r="94" spans="1:4" x14ac:dyDescent="0.25">
      <c r="A94" s="3" t="s">
        <v>3375</v>
      </c>
      <c r="B94">
        <v>3</v>
      </c>
    </row>
    <row r="95" spans="1:4" x14ac:dyDescent="0.25">
      <c r="A95" s="3" t="s">
        <v>3160</v>
      </c>
      <c r="B95">
        <v>3</v>
      </c>
    </row>
    <row r="96" spans="1:4" x14ac:dyDescent="0.25">
      <c r="A96" s="3" t="s">
        <v>1242</v>
      </c>
      <c r="B96">
        <v>3</v>
      </c>
    </row>
    <row r="97" spans="1:4" x14ac:dyDescent="0.25">
      <c r="A97" s="3" t="s">
        <v>1424</v>
      </c>
      <c r="B97">
        <v>3</v>
      </c>
    </row>
    <row r="98" spans="1:4" x14ac:dyDescent="0.25">
      <c r="A98" s="3" t="s">
        <v>3489</v>
      </c>
      <c r="B98">
        <v>3</v>
      </c>
    </row>
    <row r="99" spans="1:4" x14ac:dyDescent="0.25">
      <c r="A99" s="3" t="s">
        <v>2342</v>
      </c>
      <c r="B99">
        <v>3</v>
      </c>
    </row>
    <row r="100" spans="1:4" x14ac:dyDescent="0.25">
      <c r="A100" s="3" t="s">
        <v>3152</v>
      </c>
      <c r="B100">
        <v>3</v>
      </c>
    </row>
    <row r="101" spans="1:4" x14ac:dyDescent="0.25">
      <c r="A101" s="3" t="s">
        <v>1232</v>
      </c>
      <c r="B101">
        <v>3</v>
      </c>
    </row>
    <row r="102" spans="1:4" x14ac:dyDescent="0.25">
      <c r="A102" s="3" t="s">
        <v>3637</v>
      </c>
      <c r="B102">
        <v>3</v>
      </c>
    </row>
    <row r="103" spans="1:4" x14ac:dyDescent="0.25">
      <c r="A103" s="3" t="s">
        <v>2218</v>
      </c>
      <c r="B103">
        <v>3</v>
      </c>
    </row>
    <row r="104" spans="1:4" x14ac:dyDescent="0.25">
      <c r="A104" s="3" t="s">
        <v>3509</v>
      </c>
      <c r="B104">
        <v>3</v>
      </c>
    </row>
    <row r="105" spans="1:4" x14ac:dyDescent="0.25">
      <c r="A105" s="3" t="s">
        <v>2226</v>
      </c>
      <c r="B105">
        <v>3</v>
      </c>
    </row>
    <row r="106" spans="1:4" x14ac:dyDescent="0.25">
      <c r="A106" s="3" t="s">
        <v>3605</v>
      </c>
      <c r="B106">
        <v>3</v>
      </c>
    </row>
    <row r="107" spans="1:4" x14ac:dyDescent="0.25">
      <c r="A107" s="3" t="s">
        <v>387</v>
      </c>
      <c r="B107">
        <v>3</v>
      </c>
    </row>
    <row r="108" spans="1:4" x14ac:dyDescent="0.25">
      <c r="A108" s="3" t="s">
        <v>3092</v>
      </c>
      <c r="B108">
        <v>3</v>
      </c>
    </row>
    <row r="109" spans="1:4" x14ac:dyDescent="0.25">
      <c r="A109" s="3" t="s">
        <v>3505</v>
      </c>
      <c r="B109">
        <v>3</v>
      </c>
    </row>
    <row r="110" spans="1:4" x14ac:dyDescent="0.25">
      <c r="A110" s="3" t="s">
        <v>1276</v>
      </c>
      <c r="B110">
        <v>3</v>
      </c>
      <c r="D110" t="s">
        <v>3683</v>
      </c>
    </row>
    <row r="111" spans="1:4" x14ac:dyDescent="0.25">
      <c r="A111" s="3" t="s">
        <v>1260</v>
      </c>
      <c r="B111">
        <v>3</v>
      </c>
    </row>
    <row r="112" spans="1:4" x14ac:dyDescent="0.25">
      <c r="A112" s="3" t="s">
        <v>3373</v>
      </c>
      <c r="B112">
        <v>3</v>
      </c>
    </row>
    <row r="113" spans="1:4" x14ac:dyDescent="0.25">
      <c r="A113" s="3" t="s">
        <v>3365</v>
      </c>
      <c r="B113">
        <v>3</v>
      </c>
    </row>
    <row r="114" spans="1:4" x14ac:dyDescent="0.25">
      <c r="A114" s="3" t="s">
        <v>3111</v>
      </c>
      <c r="B114">
        <v>3</v>
      </c>
    </row>
    <row r="115" spans="1:4" x14ac:dyDescent="0.25">
      <c r="A115" s="3" t="s">
        <v>3397</v>
      </c>
      <c r="B115">
        <v>3</v>
      </c>
    </row>
    <row r="116" spans="1:4" x14ac:dyDescent="0.25">
      <c r="A116" s="3" t="s">
        <v>3450</v>
      </c>
      <c r="B116">
        <v>3</v>
      </c>
    </row>
    <row r="117" spans="1:4" x14ac:dyDescent="0.25">
      <c r="A117" s="3" t="s">
        <v>2700</v>
      </c>
      <c r="B117">
        <v>3</v>
      </c>
    </row>
    <row r="118" spans="1:4" x14ac:dyDescent="0.25">
      <c r="A118" s="3" t="s">
        <v>3519</v>
      </c>
      <c r="B118">
        <v>3</v>
      </c>
    </row>
    <row r="119" spans="1:4" x14ac:dyDescent="0.25">
      <c r="A119" s="3" t="s">
        <v>3363</v>
      </c>
      <c r="B119">
        <v>3</v>
      </c>
    </row>
    <row r="120" spans="1:4" x14ac:dyDescent="0.25">
      <c r="A120" s="3" t="s">
        <v>1484</v>
      </c>
      <c r="B120">
        <v>3</v>
      </c>
    </row>
    <row r="121" spans="1:4" x14ac:dyDescent="0.25">
      <c r="A121" s="3" t="s">
        <v>3470</v>
      </c>
      <c r="B121">
        <v>3</v>
      </c>
    </row>
    <row r="122" spans="1:4" x14ac:dyDescent="0.25">
      <c r="A122" s="3" t="s">
        <v>3132</v>
      </c>
      <c r="B122">
        <v>3</v>
      </c>
    </row>
    <row r="123" spans="1:4" x14ac:dyDescent="0.25">
      <c r="A123" s="3" t="s">
        <v>1433</v>
      </c>
      <c r="B123">
        <v>3</v>
      </c>
    </row>
    <row r="124" spans="1:4" x14ac:dyDescent="0.25">
      <c r="A124" s="3" t="s">
        <v>1476</v>
      </c>
      <c r="B124">
        <v>3</v>
      </c>
      <c r="C124" s="3" t="s">
        <v>1476</v>
      </c>
      <c r="D124" t="s">
        <v>3707</v>
      </c>
    </row>
    <row r="125" spans="1:4" x14ac:dyDescent="0.25">
      <c r="A125" s="3" t="s">
        <v>3185</v>
      </c>
      <c r="B125">
        <v>3</v>
      </c>
    </row>
    <row r="126" spans="1:4" x14ac:dyDescent="0.25">
      <c r="A126" s="3" t="s">
        <v>3147</v>
      </c>
      <c r="B126">
        <v>3</v>
      </c>
    </row>
    <row r="127" spans="1:4" x14ac:dyDescent="0.25">
      <c r="A127" s="3" t="s">
        <v>3381</v>
      </c>
      <c r="B127">
        <v>3</v>
      </c>
    </row>
    <row r="128" spans="1:4" x14ac:dyDescent="0.25">
      <c r="A128" s="3" t="s">
        <v>83</v>
      </c>
      <c r="B128">
        <v>3</v>
      </c>
    </row>
    <row r="129" spans="1:4" x14ac:dyDescent="0.25">
      <c r="A129" s="3" t="s">
        <v>3107</v>
      </c>
      <c r="B129">
        <v>3</v>
      </c>
      <c r="C129" s="3" t="s">
        <v>1753</v>
      </c>
      <c r="D129" t="s">
        <v>3101</v>
      </c>
    </row>
    <row r="130" spans="1:4" x14ac:dyDescent="0.25">
      <c r="A130" s="3" t="s">
        <v>841</v>
      </c>
      <c r="B130">
        <v>3</v>
      </c>
      <c r="D130" t="s">
        <v>3683</v>
      </c>
    </row>
    <row r="131" spans="1:4" x14ac:dyDescent="0.25">
      <c r="A131" s="3" t="s">
        <v>3289</v>
      </c>
      <c r="B131">
        <v>3</v>
      </c>
    </row>
    <row r="132" spans="1:4" x14ac:dyDescent="0.25">
      <c r="A132" s="3" t="s">
        <v>3569</v>
      </c>
      <c r="B132">
        <v>3</v>
      </c>
    </row>
    <row r="133" spans="1:4" x14ac:dyDescent="0.25">
      <c r="A133" s="3" t="s">
        <v>774</v>
      </c>
      <c r="B133">
        <v>3</v>
      </c>
    </row>
    <row r="134" spans="1:4" x14ac:dyDescent="0.25">
      <c r="A134" s="3" t="s">
        <v>866</v>
      </c>
      <c r="B134">
        <v>3</v>
      </c>
    </row>
    <row r="135" spans="1:4" x14ac:dyDescent="0.25">
      <c r="A135" s="3" t="s">
        <v>3661</v>
      </c>
      <c r="B135">
        <v>3</v>
      </c>
      <c r="C135" t="s">
        <v>3329</v>
      </c>
      <c r="D135" t="s">
        <v>3101</v>
      </c>
    </row>
    <row r="136" spans="1:4" x14ac:dyDescent="0.25">
      <c r="A136" s="3" t="s">
        <v>3266</v>
      </c>
      <c r="B136">
        <v>3</v>
      </c>
    </row>
    <row r="137" spans="1:4" x14ac:dyDescent="0.25">
      <c r="A137" s="3" t="s">
        <v>904</v>
      </c>
      <c r="B137">
        <v>3</v>
      </c>
      <c r="C137" t="s">
        <v>3329</v>
      </c>
    </row>
    <row r="138" spans="1:4" x14ac:dyDescent="0.25">
      <c r="A138" s="3" t="s">
        <v>3274</v>
      </c>
      <c r="B138">
        <v>3</v>
      </c>
      <c r="C138" s="3" t="s">
        <v>130</v>
      </c>
      <c r="D138" s="3" t="s">
        <v>3687</v>
      </c>
    </row>
    <row r="139" spans="1:4" x14ac:dyDescent="0.25">
      <c r="A139" s="3" t="s">
        <v>3374</v>
      </c>
      <c r="B139">
        <v>3</v>
      </c>
    </row>
    <row r="140" spans="1:4" x14ac:dyDescent="0.25">
      <c r="A140" s="3" t="s">
        <v>3491</v>
      </c>
      <c r="B140">
        <v>3</v>
      </c>
    </row>
    <row r="141" spans="1:4" x14ac:dyDescent="0.25">
      <c r="A141" s="3" t="s">
        <v>1401</v>
      </c>
      <c r="B141">
        <v>3</v>
      </c>
    </row>
    <row r="142" spans="1:4" x14ac:dyDescent="0.25">
      <c r="A142" s="3" t="s">
        <v>3163</v>
      </c>
      <c r="B142">
        <v>3</v>
      </c>
    </row>
    <row r="143" spans="1:4" x14ac:dyDescent="0.25">
      <c r="A143" s="3" t="s">
        <v>3236</v>
      </c>
      <c r="B143">
        <v>3</v>
      </c>
    </row>
    <row r="144" spans="1:4" x14ac:dyDescent="0.25">
      <c r="A144" s="3" t="s">
        <v>497</v>
      </c>
      <c r="B144">
        <v>3</v>
      </c>
    </row>
    <row r="145" spans="1:4" x14ac:dyDescent="0.25">
      <c r="A145" s="3" t="s">
        <v>1557</v>
      </c>
      <c r="B145">
        <v>3</v>
      </c>
    </row>
    <row r="146" spans="1:4" x14ac:dyDescent="0.25">
      <c r="A146" s="3" t="s">
        <v>3128</v>
      </c>
      <c r="B146">
        <v>3</v>
      </c>
      <c r="C146" s="3" t="s">
        <v>130</v>
      </c>
      <c r="D146" s="3" t="s">
        <v>3687</v>
      </c>
    </row>
    <row r="147" spans="1:4" x14ac:dyDescent="0.25">
      <c r="A147" s="3" t="s">
        <v>3308</v>
      </c>
      <c r="B147">
        <v>2</v>
      </c>
    </row>
    <row r="148" spans="1:4" x14ac:dyDescent="0.25">
      <c r="A148" s="3" t="s">
        <v>2232</v>
      </c>
      <c r="B148">
        <v>2</v>
      </c>
    </row>
    <row r="149" spans="1:4" x14ac:dyDescent="0.25">
      <c r="A149" s="3" t="s">
        <v>3473</v>
      </c>
      <c r="B149">
        <v>2</v>
      </c>
    </row>
    <row r="150" spans="1:4" x14ac:dyDescent="0.25">
      <c r="A150" s="3" t="s">
        <v>3457</v>
      </c>
      <c r="B150">
        <v>2</v>
      </c>
    </row>
    <row r="151" spans="1:4" x14ac:dyDescent="0.25">
      <c r="A151" s="3" t="s">
        <v>2724</v>
      </c>
      <c r="B151">
        <v>2</v>
      </c>
    </row>
    <row r="152" spans="1:4" x14ac:dyDescent="0.25">
      <c r="A152" s="3" t="s">
        <v>3299</v>
      </c>
      <c r="B152">
        <v>2</v>
      </c>
    </row>
    <row r="153" spans="1:4" x14ac:dyDescent="0.25">
      <c r="A153" s="3" t="s">
        <v>3150</v>
      </c>
      <c r="B153">
        <v>2</v>
      </c>
    </row>
    <row r="154" spans="1:4" x14ac:dyDescent="0.25">
      <c r="A154" s="3" t="s">
        <v>3301</v>
      </c>
      <c r="B154">
        <v>2</v>
      </c>
    </row>
    <row r="155" spans="1:4" x14ac:dyDescent="0.25">
      <c r="A155" s="3" t="s">
        <v>3192</v>
      </c>
      <c r="B155">
        <v>2</v>
      </c>
    </row>
    <row r="156" spans="1:4" x14ac:dyDescent="0.25">
      <c r="A156" s="3" t="s">
        <v>3566</v>
      </c>
      <c r="B156">
        <v>2</v>
      </c>
    </row>
    <row r="157" spans="1:4" x14ac:dyDescent="0.25">
      <c r="A157" s="3" t="s">
        <v>3561</v>
      </c>
      <c r="B157">
        <v>2</v>
      </c>
    </row>
    <row r="158" spans="1:4" x14ac:dyDescent="0.25">
      <c r="A158" s="3" t="s">
        <v>2242</v>
      </c>
      <c r="B158">
        <v>2</v>
      </c>
    </row>
    <row r="159" spans="1:4" x14ac:dyDescent="0.25">
      <c r="A159" s="3" t="s">
        <v>3417</v>
      </c>
      <c r="B159">
        <v>2</v>
      </c>
    </row>
    <row r="160" spans="1:4" x14ac:dyDescent="0.25">
      <c r="A160" s="3" t="s">
        <v>3188</v>
      </c>
      <c r="B160">
        <v>2</v>
      </c>
    </row>
    <row r="161" spans="1:2" x14ac:dyDescent="0.25">
      <c r="A161" s="3" t="s">
        <v>3389</v>
      </c>
      <c r="B161">
        <v>2</v>
      </c>
    </row>
    <row r="162" spans="1:2" x14ac:dyDescent="0.25">
      <c r="A162" s="3" t="s">
        <v>139</v>
      </c>
      <c r="B162">
        <v>2</v>
      </c>
    </row>
    <row r="163" spans="1:2" x14ac:dyDescent="0.25">
      <c r="A163" s="3" t="s">
        <v>2471</v>
      </c>
      <c r="B163">
        <v>2</v>
      </c>
    </row>
    <row r="164" spans="1:2" x14ac:dyDescent="0.25">
      <c r="A164" s="3" t="s">
        <v>3117</v>
      </c>
      <c r="B164">
        <v>2</v>
      </c>
    </row>
    <row r="165" spans="1:2" x14ac:dyDescent="0.25">
      <c r="A165" s="3" t="s">
        <v>3332</v>
      </c>
      <c r="B165">
        <v>2</v>
      </c>
    </row>
    <row r="166" spans="1:2" x14ac:dyDescent="0.25">
      <c r="A166" s="3" t="s">
        <v>1312</v>
      </c>
      <c r="B166">
        <v>2</v>
      </c>
    </row>
    <row r="167" spans="1:2" x14ac:dyDescent="0.25">
      <c r="A167" s="3" t="s">
        <v>3110</v>
      </c>
      <c r="B167">
        <v>2</v>
      </c>
    </row>
    <row r="168" spans="1:2" x14ac:dyDescent="0.25">
      <c r="A168" s="3" t="s">
        <v>3494</v>
      </c>
      <c r="B168">
        <v>2</v>
      </c>
    </row>
    <row r="169" spans="1:2" x14ac:dyDescent="0.25">
      <c r="A169" s="3" t="s">
        <v>2338</v>
      </c>
      <c r="B169">
        <v>2</v>
      </c>
    </row>
    <row r="170" spans="1:2" x14ac:dyDescent="0.25">
      <c r="A170" s="3" t="s">
        <v>3568</v>
      </c>
      <c r="B170">
        <v>2</v>
      </c>
    </row>
    <row r="171" spans="1:2" x14ac:dyDescent="0.25">
      <c r="A171" s="3" t="s">
        <v>1098</v>
      </c>
      <c r="B171">
        <v>2</v>
      </c>
    </row>
    <row r="172" spans="1:2" x14ac:dyDescent="0.25">
      <c r="A172" s="3" t="s">
        <v>2851</v>
      </c>
      <c r="B172">
        <v>2</v>
      </c>
    </row>
    <row r="173" spans="1:2" x14ac:dyDescent="0.25">
      <c r="A173" s="3" t="s">
        <v>3467</v>
      </c>
      <c r="B173">
        <v>2</v>
      </c>
    </row>
    <row r="174" spans="1:2" x14ac:dyDescent="0.25">
      <c r="A174" s="3" t="s">
        <v>3191</v>
      </c>
      <c r="B174">
        <v>2</v>
      </c>
    </row>
    <row r="175" spans="1:2" x14ac:dyDescent="0.25">
      <c r="A175" s="3" t="s">
        <v>3508</v>
      </c>
      <c r="B175">
        <v>2</v>
      </c>
    </row>
    <row r="176" spans="1:2" x14ac:dyDescent="0.25">
      <c r="A176" s="3" t="s">
        <v>2470</v>
      </c>
      <c r="B176">
        <v>2</v>
      </c>
    </row>
    <row r="177" spans="1:2" x14ac:dyDescent="0.25">
      <c r="A177" s="3" t="s">
        <v>2348</v>
      </c>
      <c r="B177">
        <v>2</v>
      </c>
    </row>
    <row r="178" spans="1:2" x14ac:dyDescent="0.25">
      <c r="A178" s="3" t="s">
        <v>3574</v>
      </c>
      <c r="B178">
        <v>2</v>
      </c>
    </row>
    <row r="179" spans="1:2" x14ac:dyDescent="0.25">
      <c r="A179" s="3" t="s">
        <v>3121</v>
      </c>
      <c r="B179">
        <v>2</v>
      </c>
    </row>
    <row r="180" spans="1:2" x14ac:dyDescent="0.25">
      <c r="A180" s="3" t="s">
        <v>3451</v>
      </c>
      <c r="B180">
        <v>2</v>
      </c>
    </row>
    <row r="181" spans="1:2" x14ac:dyDescent="0.25">
      <c r="A181" s="3" t="s">
        <v>2258</v>
      </c>
      <c r="B181">
        <v>2</v>
      </c>
    </row>
    <row r="182" spans="1:2" x14ac:dyDescent="0.25">
      <c r="A182" s="3" t="s">
        <v>2478</v>
      </c>
      <c r="B182">
        <v>2</v>
      </c>
    </row>
    <row r="183" spans="1:2" x14ac:dyDescent="0.25">
      <c r="A183" s="3" t="s">
        <v>3449</v>
      </c>
      <c r="B183">
        <v>2</v>
      </c>
    </row>
    <row r="184" spans="1:2" x14ac:dyDescent="0.25">
      <c r="A184" s="3" t="s">
        <v>3584</v>
      </c>
      <c r="B184">
        <v>2</v>
      </c>
    </row>
    <row r="185" spans="1:2" x14ac:dyDescent="0.25">
      <c r="A185" s="3" t="s">
        <v>1352</v>
      </c>
      <c r="B185">
        <v>2</v>
      </c>
    </row>
    <row r="186" spans="1:2" x14ac:dyDescent="0.25">
      <c r="A186" s="3" t="s">
        <v>3387</v>
      </c>
      <c r="B186">
        <v>2</v>
      </c>
    </row>
    <row r="187" spans="1:2" x14ac:dyDescent="0.25">
      <c r="A187" s="3" t="s">
        <v>1282</v>
      </c>
      <c r="B187">
        <v>2</v>
      </c>
    </row>
    <row r="188" spans="1:2" x14ac:dyDescent="0.25">
      <c r="A188" s="3" t="s">
        <v>3416</v>
      </c>
      <c r="B188">
        <v>2</v>
      </c>
    </row>
    <row r="189" spans="1:2" x14ac:dyDescent="0.25">
      <c r="A189" s="3" t="s">
        <v>3413</v>
      </c>
      <c r="B189">
        <v>2</v>
      </c>
    </row>
    <row r="190" spans="1:2" x14ac:dyDescent="0.25">
      <c r="A190" s="3" t="s">
        <v>1542</v>
      </c>
      <c r="B190">
        <v>2</v>
      </c>
    </row>
    <row r="191" spans="1:2" x14ac:dyDescent="0.25">
      <c r="A191" s="3" t="s">
        <v>3441</v>
      </c>
      <c r="B191">
        <v>2</v>
      </c>
    </row>
    <row r="192" spans="1:2" x14ac:dyDescent="0.25">
      <c r="A192" s="3" t="s">
        <v>3247</v>
      </c>
      <c r="B192">
        <v>2</v>
      </c>
    </row>
    <row r="193" spans="1:4" x14ac:dyDescent="0.25">
      <c r="A193" s="3" t="s">
        <v>3392</v>
      </c>
      <c r="B193">
        <v>2</v>
      </c>
    </row>
    <row r="194" spans="1:4" x14ac:dyDescent="0.25">
      <c r="A194" s="3" t="s">
        <v>2266</v>
      </c>
      <c r="B194">
        <v>2</v>
      </c>
    </row>
    <row r="195" spans="1:4" x14ac:dyDescent="0.25">
      <c r="A195" s="3" t="s">
        <v>3395</v>
      </c>
      <c r="B195">
        <v>2</v>
      </c>
    </row>
    <row r="196" spans="1:4" x14ac:dyDescent="0.25">
      <c r="A196" s="3" t="s">
        <v>3414</v>
      </c>
      <c r="B196">
        <v>2</v>
      </c>
    </row>
    <row r="197" spans="1:4" x14ac:dyDescent="0.25">
      <c r="A197" s="3" t="s">
        <v>1442</v>
      </c>
      <c r="B197">
        <v>2</v>
      </c>
      <c r="C197" s="3" t="s">
        <v>1442</v>
      </c>
      <c r="D197" t="s">
        <v>3707</v>
      </c>
    </row>
    <row r="198" spans="1:4" x14ac:dyDescent="0.25">
      <c r="A198" s="3" t="s">
        <v>3531</v>
      </c>
      <c r="B198">
        <v>2</v>
      </c>
    </row>
    <row r="199" spans="1:4" x14ac:dyDescent="0.25">
      <c r="A199" s="3" t="s">
        <v>3504</v>
      </c>
      <c r="B199">
        <v>2</v>
      </c>
    </row>
    <row r="200" spans="1:4" x14ac:dyDescent="0.25">
      <c r="A200" s="3" t="s">
        <v>482</v>
      </c>
      <c r="B200">
        <v>2</v>
      </c>
    </row>
    <row r="201" spans="1:4" x14ac:dyDescent="0.25">
      <c r="A201" s="3" t="s">
        <v>3229</v>
      </c>
      <c r="B201">
        <v>2</v>
      </c>
    </row>
    <row r="202" spans="1:4" x14ac:dyDescent="0.25">
      <c r="A202" s="3" t="s">
        <v>3099</v>
      </c>
      <c r="B202">
        <v>2</v>
      </c>
    </row>
    <row r="203" spans="1:4" x14ac:dyDescent="0.25">
      <c r="A203" s="3" t="s">
        <v>1490</v>
      </c>
      <c r="B203">
        <v>2</v>
      </c>
    </row>
    <row r="204" spans="1:4" x14ac:dyDescent="0.25">
      <c r="A204" s="3" t="s">
        <v>1076</v>
      </c>
      <c r="B204">
        <v>2</v>
      </c>
      <c r="C204" s="3" t="s">
        <v>3712</v>
      </c>
      <c r="D204" t="s">
        <v>3707</v>
      </c>
    </row>
    <row r="205" spans="1:4" x14ac:dyDescent="0.25">
      <c r="A205" s="3" t="s">
        <v>1252</v>
      </c>
      <c r="B205">
        <v>2</v>
      </c>
    </row>
    <row r="206" spans="1:4" x14ac:dyDescent="0.25">
      <c r="A206" s="3" t="s">
        <v>3425</v>
      </c>
      <c r="B206">
        <v>2</v>
      </c>
    </row>
    <row r="207" spans="1:4" x14ac:dyDescent="0.25">
      <c r="A207" s="3" t="s">
        <v>1492</v>
      </c>
      <c r="B207">
        <v>2</v>
      </c>
    </row>
    <row r="208" spans="1:4" x14ac:dyDescent="0.25">
      <c r="A208" s="3" t="s">
        <v>3520</v>
      </c>
      <c r="B208">
        <v>2</v>
      </c>
    </row>
    <row r="209" spans="1:2" x14ac:dyDescent="0.25">
      <c r="A209" s="3" t="s">
        <v>1288</v>
      </c>
      <c r="B209">
        <v>2</v>
      </c>
    </row>
    <row r="210" spans="1:2" x14ac:dyDescent="0.25">
      <c r="A210" s="3" t="s">
        <v>3210</v>
      </c>
      <c r="B210">
        <v>2</v>
      </c>
    </row>
    <row r="211" spans="1:2" x14ac:dyDescent="0.25">
      <c r="A211" s="3" t="s">
        <v>3662</v>
      </c>
      <c r="B211">
        <v>2</v>
      </c>
    </row>
    <row r="212" spans="1:2" x14ac:dyDescent="0.25">
      <c r="A212" s="3" t="s">
        <v>3168</v>
      </c>
      <c r="B212">
        <v>2</v>
      </c>
    </row>
    <row r="213" spans="1:2" x14ac:dyDescent="0.25">
      <c r="A213" s="3" t="s">
        <v>3326</v>
      </c>
      <c r="B213">
        <v>2</v>
      </c>
    </row>
    <row r="214" spans="1:2" x14ac:dyDescent="0.25">
      <c r="A214" s="3" t="s">
        <v>3357</v>
      </c>
      <c r="B214">
        <v>2</v>
      </c>
    </row>
    <row r="215" spans="1:2" x14ac:dyDescent="0.25">
      <c r="A215" s="3" t="s">
        <v>3184</v>
      </c>
      <c r="B215">
        <v>2</v>
      </c>
    </row>
    <row r="216" spans="1:2" x14ac:dyDescent="0.25">
      <c r="A216" s="3" t="s">
        <v>1319</v>
      </c>
      <c r="B216">
        <v>2</v>
      </c>
    </row>
    <row r="217" spans="1:2" x14ac:dyDescent="0.25">
      <c r="A217" s="3" t="s">
        <v>3237</v>
      </c>
      <c r="B217">
        <v>2</v>
      </c>
    </row>
    <row r="218" spans="1:2" x14ac:dyDescent="0.25">
      <c r="A218" s="3" t="s">
        <v>1545</v>
      </c>
      <c r="B218">
        <v>2</v>
      </c>
    </row>
    <row r="219" spans="1:2" x14ac:dyDescent="0.25">
      <c r="A219" s="3" t="s">
        <v>106</v>
      </c>
      <c r="B219">
        <v>2</v>
      </c>
    </row>
    <row r="220" spans="1:2" x14ac:dyDescent="0.25">
      <c r="A220" s="3" t="s">
        <v>2070</v>
      </c>
      <c r="B220">
        <v>2</v>
      </c>
    </row>
    <row r="221" spans="1:2" x14ac:dyDescent="0.25">
      <c r="A221" s="3" t="s">
        <v>118</v>
      </c>
      <c r="B221">
        <v>2</v>
      </c>
    </row>
    <row r="222" spans="1:2" x14ac:dyDescent="0.25">
      <c r="A222" s="3" t="s">
        <v>3227</v>
      </c>
      <c r="B222">
        <v>2</v>
      </c>
    </row>
    <row r="223" spans="1:2" x14ac:dyDescent="0.25">
      <c r="A223" s="3" t="s">
        <v>776</v>
      </c>
      <c r="B223">
        <v>2</v>
      </c>
    </row>
    <row r="224" spans="1:2" x14ac:dyDescent="0.25">
      <c r="A224" s="3" t="s">
        <v>3623</v>
      </c>
      <c r="B224">
        <v>2</v>
      </c>
    </row>
    <row r="225" spans="1:4" x14ac:dyDescent="0.25">
      <c r="A225" s="3" t="s">
        <v>2001</v>
      </c>
      <c r="B225">
        <v>2</v>
      </c>
    </row>
    <row r="226" spans="1:4" x14ac:dyDescent="0.25">
      <c r="A226" s="3" t="s">
        <v>3430</v>
      </c>
      <c r="B226">
        <v>2</v>
      </c>
    </row>
    <row r="227" spans="1:4" x14ac:dyDescent="0.25">
      <c r="A227" s="3" t="s">
        <v>3293</v>
      </c>
      <c r="B227">
        <v>2</v>
      </c>
    </row>
    <row r="228" spans="1:4" x14ac:dyDescent="0.25">
      <c r="A228" s="3" t="s">
        <v>3498</v>
      </c>
      <c r="B228">
        <v>2</v>
      </c>
    </row>
    <row r="229" spans="1:4" x14ac:dyDescent="0.25">
      <c r="A229" s="3" t="s">
        <v>3654</v>
      </c>
      <c r="B229">
        <v>2</v>
      </c>
    </row>
    <row r="230" spans="1:4" x14ac:dyDescent="0.25">
      <c r="A230" s="3" t="s">
        <v>3291</v>
      </c>
      <c r="B230">
        <v>2</v>
      </c>
    </row>
    <row r="231" spans="1:4" x14ac:dyDescent="0.25">
      <c r="A231" s="3" t="s">
        <v>3552</v>
      </c>
      <c r="B231">
        <v>2</v>
      </c>
    </row>
    <row r="232" spans="1:4" x14ac:dyDescent="0.25">
      <c r="A232" s="3" t="s">
        <v>3230</v>
      </c>
      <c r="B232">
        <v>2</v>
      </c>
    </row>
    <row r="233" spans="1:4" x14ac:dyDescent="0.25">
      <c r="A233" s="3" t="s">
        <v>3108</v>
      </c>
      <c r="B233">
        <v>2</v>
      </c>
    </row>
    <row r="234" spans="1:4" x14ac:dyDescent="0.25">
      <c r="A234" s="3" t="s">
        <v>3287</v>
      </c>
      <c r="B234">
        <v>2</v>
      </c>
    </row>
    <row r="235" spans="1:4" x14ac:dyDescent="0.25">
      <c r="A235" s="3" t="s">
        <v>885</v>
      </c>
      <c r="B235">
        <v>2</v>
      </c>
    </row>
    <row r="236" spans="1:4" x14ac:dyDescent="0.25">
      <c r="A236" s="3" t="s">
        <v>3469</v>
      </c>
      <c r="B236">
        <v>2</v>
      </c>
    </row>
    <row r="237" spans="1:4" x14ac:dyDescent="0.25">
      <c r="A237" s="3" t="s">
        <v>3257</v>
      </c>
      <c r="B237">
        <v>2</v>
      </c>
    </row>
    <row r="238" spans="1:4" x14ac:dyDescent="0.25">
      <c r="A238" s="3" t="s">
        <v>3500</v>
      </c>
      <c r="B238">
        <v>2</v>
      </c>
    </row>
    <row r="239" spans="1:4" x14ac:dyDescent="0.25">
      <c r="A239" s="3" t="s">
        <v>3270</v>
      </c>
      <c r="B239">
        <v>2</v>
      </c>
    </row>
    <row r="240" spans="1:4" x14ac:dyDescent="0.25">
      <c r="A240" s="3" t="s">
        <v>3388</v>
      </c>
      <c r="B240">
        <v>2</v>
      </c>
      <c r="C240" s="3" t="s">
        <v>3388</v>
      </c>
      <c r="D240" t="s">
        <v>3683</v>
      </c>
    </row>
    <row r="241" spans="1:4" x14ac:dyDescent="0.25">
      <c r="A241" s="3" t="s">
        <v>3626</v>
      </c>
      <c r="B241">
        <v>2</v>
      </c>
    </row>
    <row r="242" spans="1:4" x14ac:dyDescent="0.25">
      <c r="A242" s="3" t="s">
        <v>3442</v>
      </c>
      <c r="B242">
        <v>2</v>
      </c>
      <c r="C242" s="3" t="s">
        <v>3388</v>
      </c>
      <c r="D242" t="s">
        <v>3683</v>
      </c>
    </row>
    <row r="243" spans="1:4" x14ac:dyDescent="0.25">
      <c r="A243" s="3" t="s">
        <v>3258</v>
      </c>
      <c r="B243">
        <v>2</v>
      </c>
      <c r="C243" s="3" t="s">
        <v>1753</v>
      </c>
      <c r="D243" t="s">
        <v>3101</v>
      </c>
    </row>
    <row r="244" spans="1:4" x14ac:dyDescent="0.25">
      <c r="A244" s="3" t="s">
        <v>785</v>
      </c>
      <c r="B244">
        <v>2</v>
      </c>
      <c r="C244" s="3" t="s">
        <v>785</v>
      </c>
      <c r="D244" t="s">
        <v>3707</v>
      </c>
    </row>
    <row r="245" spans="1:4" x14ac:dyDescent="0.25">
      <c r="A245" s="3" t="s">
        <v>3180</v>
      </c>
      <c r="B245">
        <v>2</v>
      </c>
      <c r="C245" s="3" t="s">
        <v>3174</v>
      </c>
      <c r="D245" t="s">
        <v>3683</v>
      </c>
    </row>
    <row r="246" spans="1:4" x14ac:dyDescent="0.25">
      <c r="A246" s="3" t="s">
        <v>3091</v>
      </c>
      <c r="B246">
        <v>2</v>
      </c>
    </row>
    <row r="247" spans="1:4" x14ac:dyDescent="0.25">
      <c r="A247" s="3" t="s">
        <v>772</v>
      </c>
      <c r="B247">
        <v>2</v>
      </c>
    </row>
    <row r="248" spans="1:4" x14ac:dyDescent="0.25">
      <c r="A248" s="3" t="s">
        <v>3275</v>
      </c>
      <c r="B248">
        <v>2</v>
      </c>
      <c r="C248" s="3" t="s">
        <v>130</v>
      </c>
      <c r="D248" s="3" t="s">
        <v>3687</v>
      </c>
    </row>
    <row r="249" spans="1:4" x14ac:dyDescent="0.25">
      <c r="A249" s="3" t="s">
        <v>3553</v>
      </c>
      <c r="B249">
        <v>2</v>
      </c>
    </row>
    <row r="250" spans="1:4" x14ac:dyDescent="0.25">
      <c r="A250" s="3" t="s">
        <v>3340</v>
      </c>
      <c r="B250">
        <v>1</v>
      </c>
    </row>
    <row r="251" spans="1:4" x14ac:dyDescent="0.25">
      <c r="A251" s="3" t="s">
        <v>3594</v>
      </c>
      <c r="B251">
        <v>1</v>
      </c>
    </row>
    <row r="252" spans="1:4" x14ac:dyDescent="0.25">
      <c r="A252" s="3" t="s">
        <v>3562</v>
      </c>
      <c r="B252">
        <v>1</v>
      </c>
    </row>
    <row r="253" spans="1:4" x14ac:dyDescent="0.25">
      <c r="A253" s="3" t="s">
        <v>3630</v>
      </c>
      <c r="B253">
        <v>1</v>
      </c>
    </row>
    <row r="254" spans="1:4" x14ac:dyDescent="0.25">
      <c r="A254" s="3" t="s">
        <v>3555</v>
      </c>
      <c r="B254">
        <v>1</v>
      </c>
    </row>
    <row r="255" spans="1:4" x14ac:dyDescent="0.25">
      <c r="A255" s="3" t="s">
        <v>3164</v>
      </c>
      <c r="B255">
        <v>1</v>
      </c>
    </row>
    <row r="256" spans="1:4" x14ac:dyDescent="0.25">
      <c r="A256" s="3" t="s">
        <v>3518</v>
      </c>
      <c r="B256">
        <v>1</v>
      </c>
    </row>
    <row r="257" spans="1:4" x14ac:dyDescent="0.25">
      <c r="A257" s="3" t="s">
        <v>3400</v>
      </c>
      <c r="B257">
        <v>1</v>
      </c>
    </row>
    <row r="258" spans="1:4" x14ac:dyDescent="0.25">
      <c r="A258" s="3" t="s">
        <v>3248</v>
      </c>
      <c r="B258">
        <v>1</v>
      </c>
      <c r="C258" s="3" t="s">
        <v>130</v>
      </c>
      <c r="D258" s="3" t="s">
        <v>3687</v>
      </c>
    </row>
    <row r="259" spans="1:4" x14ac:dyDescent="0.25">
      <c r="A259" s="3" t="s">
        <v>3346</v>
      </c>
      <c r="B259">
        <v>1</v>
      </c>
    </row>
    <row r="260" spans="1:4" x14ac:dyDescent="0.25">
      <c r="A260" s="3" t="s">
        <v>3515</v>
      </c>
      <c r="B260">
        <v>1</v>
      </c>
    </row>
    <row r="261" spans="1:4" x14ac:dyDescent="0.25">
      <c r="A261" s="3" t="s">
        <v>3426</v>
      </c>
      <c r="B261">
        <v>1</v>
      </c>
    </row>
    <row r="262" spans="1:4" x14ac:dyDescent="0.25">
      <c r="A262" s="3" t="s">
        <v>3156</v>
      </c>
      <c r="B262">
        <v>1</v>
      </c>
    </row>
    <row r="263" spans="1:4" x14ac:dyDescent="0.25">
      <c r="A263" s="3" t="s">
        <v>3219</v>
      </c>
      <c r="B263">
        <v>1</v>
      </c>
    </row>
    <row r="264" spans="1:4" x14ac:dyDescent="0.25">
      <c r="A264" s="3" t="s">
        <v>3187</v>
      </c>
      <c r="B264">
        <v>1</v>
      </c>
    </row>
    <row r="265" spans="1:4" x14ac:dyDescent="0.25">
      <c r="A265" s="3" t="s">
        <v>3633</v>
      </c>
      <c r="B265">
        <v>1</v>
      </c>
    </row>
    <row r="266" spans="1:4" x14ac:dyDescent="0.25">
      <c r="A266" s="3" t="s">
        <v>3495</v>
      </c>
      <c r="B266">
        <v>1</v>
      </c>
    </row>
    <row r="267" spans="1:4" x14ac:dyDescent="0.25">
      <c r="A267" s="3" t="s">
        <v>3239</v>
      </c>
      <c r="B267">
        <v>1</v>
      </c>
    </row>
    <row r="268" spans="1:4" x14ac:dyDescent="0.25">
      <c r="A268" s="3" t="s">
        <v>1554</v>
      </c>
      <c r="B268">
        <v>1</v>
      </c>
    </row>
    <row r="269" spans="1:4" x14ac:dyDescent="0.25">
      <c r="A269" s="3" t="s">
        <v>3349</v>
      </c>
      <c r="B269">
        <v>1</v>
      </c>
    </row>
    <row r="270" spans="1:4" x14ac:dyDescent="0.25">
      <c r="A270" s="3" t="s">
        <v>3666</v>
      </c>
      <c r="B270">
        <v>1</v>
      </c>
    </row>
    <row r="271" spans="1:4" x14ac:dyDescent="0.25">
      <c r="A271" s="3" t="s">
        <v>3242</v>
      </c>
      <c r="B271">
        <v>1</v>
      </c>
    </row>
    <row r="272" spans="1:4" x14ac:dyDescent="0.25">
      <c r="A272" s="3" t="s">
        <v>3571</v>
      </c>
      <c r="B272">
        <v>1</v>
      </c>
    </row>
    <row r="273" spans="1:2" x14ac:dyDescent="0.25">
      <c r="A273" s="3" t="s">
        <v>3635</v>
      </c>
      <c r="B273">
        <v>1</v>
      </c>
    </row>
    <row r="274" spans="1:2" x14ac:dyDescent="0.25">
      <c r="A274" s="3" t="s">
        <v>3120</v>
      </c>
      <c r="B274">
        <v>1</v>
      </c>
    </row>
    <row r="275" spans="1:2" x14ac:dyDescent="0.25">
      <c r="A275" s="3" t="s">
        <v>3218</v>
      </c>
      <c r="B275">
        <v>1</v>
      </c>
    </row>
    <row r="276" spans="1:2" x14ac:dyDescent="0.25">
      <c r="A276" s="3" t="s">
        <v>3529</v>
      </c>
      <c r="B276">
        <v>1</v>
      </c>
    </row>
    <row r="277" spans="1:2" x14ac:dyDescent="0.25">
      <c r="A277" s="3" t="s">
        <v>3627</v>
      </c>
      <c r="B277">
        <v>1</v>
      </c>
    </row>
    <row r="278" spans="1:2" x14ac:dyDescent="0.25">
      <c r="A278" s="3" t="s">
        <v>3114</v>
      </c>
      <c r="B278">
        <v>1</v>
      </c>
    </row>
    <row r="279" spans="1:2" x14ac:dyDescent="0.25">
      <c r="A279" s="3" t="s">
        <v>3345</v>
      </c>
      <c r="B279">
        <v>1</v>
      </c>
    </row>
    <row r="280" spans="1:2" x14ac:dyDescent="0.25">
      <c r="A280" s="3" t="s">
        <v>3398</v>
      </c>
      <c r="B280">
        <v>1</v>
      </c>
    </row>
    <row r="281" spans="1:2" x14ac:dyDescent="0.25">
      <c r="A281" s="3" t="s">
        <v>3650</v>
      </c>
      <c r="B281">
        <v>1</v>
      </c>
    </row>
    <row r="282" spans="1:2" x14ac:dyDescent="0.25">
      <c r="A282" s="3" t="s">
        <v>3604</v>
      </c>
      <c r="B282">
        <v>1</v>
      </c>
    </row>
    <row r="283" spans="1:2" x14ac:dyDescent="0.25">
      <c r="A283" s="3" t="s">
        <v>3377</v>
      </c>
      <c r="B283">
        <v>1</v>
      </c>
    </row>
    <row r="284" spans="1:2" x14ac:dyDescent="0.25">
      <c r="A284" s="3" t="s">
        <v>3440</v>
      </c>
      <c r="B284">
        <v>1</v>
      </c>
    </row>
    <row r="285" spans="1:2" x14ac:dyDescent="0.25">
      <c r="A285" s="3" t="s">
        <v>3169</v>
      </c>
      <c r="B285">
        <v>1</v>
      </c>
    </row>
    <row r="286" spans="1:2" x14ac:dyDescent="0.25">
      <c r="A286" s="3" t="s">
        <v>3511</v>
      </c>
      <c r="B286">
        <v>1</v>
      </c>
    </row>
    <row r="287" spans="1:2" x14ac:dyDescent="0.25">
      <c r="A287" s="3" t="s">
        <v>3530</v>
      </c>
      <c r="B287">
        <v>1</v>
      </c>
    </row>
    <row r="288" spans="1:2" x14ac:dyDescent="0.25">
      <c r="A288" s="3" t="s">
        <v>3482</v>
      </c>
      <c r="B288">
        <v>1</v>
      </c>
    </row>
    <row r="289" spans="1:2" x14ac:dyDescent="0.25">
      <c r="A289" s="3" t="s">
        <v>3367</v>
      </c>
      <c r="B289">
        <v>1</v>
      </c>
    </row>
    <row r="290" spans="1:2" x14ac:dyDescent="0.25">
      <c r="A290" s="3" t="s">
        <v>3628</v>
      </c>
      <c r="B290">
        <v>1</v>
      </c>
    </row>
    <row r="291" spans="1:2" x14ac:dyDescent="0.25">
      <c r="A291" s="3" t="s">
        <v>3634</v>
      </c>
      <c r="B291">
        <v>1</v>
      </c>
    </row>
    <row r="292" spans="1:2" x14ac:dyDescent="0.25">
      <c r="A292" s="3" t="s">
        <v>3597</v>
      </c>
      <c r="B292">
        <v>1</v>
      </c>
    </row>
    <row r="293" spans="1:2" x14ac:dyDescent="0.25">
      <c r="A293" s="3" t="s">
        <v>3204</v>
      </c>
      <c r="B293">
        <v>1</v>
      </c>
    </row>
    <row r="294" spans="1:2" x14ac:dyDescent="0.25">
      <c r="A294" s="3" t="s">
        <v>3411</v>
      </c>
      <c r="B294">
        <v>1</v>
      </c>
    </row>
    <row r="295" spans="1:2" x14ac:dyDescent="0.25">
      <c r="A295" s="3" t="s">
        <v>3488</v>
      </c>
      <c r="B295">
        <v>1</v>
      </c>
    </row>
    <row r="296" spans="1:2" x14ac:dyDescent="0.25">
      <c r="A296" s="3" t="s">
        <v>3587</v>
      </c>
      <c r="B296">
        <v>1</v>
      </c>
    </row>
    <row r="297" spans="1:2" x14ac:dyDescent="0.25">
      <c r="A297" s="3" t="s">
        <v>2337</v>
      </c>
      <c r="B297">
        <v>1</v>
      </c>
    </row>
    <row r="298" spans="1:2" x14ac:dyDescent="0.25">
      <c r="A298" s="3" t="s">
        <v>3565</v>
      </c>
      <c r="B298">
        <v>1</v>
      </c>
    </row>
    <row r="299" spans="1:2" x14ac:dyDescent="0.25">
      <c r="A299" s="3" t="s">
        <v>3570</v>
      </c>
      <c r="B299">
        <v>1</v>
      </c>
    </row>
    <row r="300" spans="1:2" x14ac:dyDescent="0.25">
      <c r="A300" s="3" t="s">
        <v>3157</v>
      </c>
      <c r="B300">
        <v>1</v>
      </c>
    </row>
    <row r="301" spans="1:2" x14ac:dyDescent="0.25">
      <c r="A301" s="3" t="s">
        <v>2339</v>
      </c>
      <c r="B301">
        <v>1</v>
      </c>
    </row>
    <row r="302" spans="1:2" x14ac:dyDescent="0.25">
      <c r="A302" s="3" t="s">
        <v>3532</v>
      </c>
      <c r="B302">
        <v>1</v>
      </c>
    </row>
    <row r="303" spans="1:2" x14ac:dyDescent="0.25">
      <c r="A303" s="3" t="s">
        <v>2340</v>
      </c>
      <c r="B303">
        <v>1</v>
      </c>
    </row>
    <row r="304" spans="1:2" x14ac:dyDescent="0.25">
      <c r="A304" s="3" t="s">
        <v>3143</v>
      </c>
      <c r="B304">
        <v>1</v>
      </c>
    </row>
    <row r="305" spans="1:2" x14ac:dyDescent="0.25">
      <c r="A305" s="3" t="s">
        <v>3550</v>
      </c>
      <c r="B305">
        <v>1</v>
      </c>
    </row>
    <row r="306" spans="1:2" x14ac:dyDescent="0.25">
      <c r="A306" s="3" t="s">
        <v>3656</v>
      </c>
      <c r="B306">
        <v>1</v>
      </c>
    </row>
    <row r="307" spans="1:2" x14ac:dyDescent="0.25">
      <c r="A307" s="3" t="s">
        <v>3665</v>
      </c>
      <c r="B307">
        <v>1</v>
      </c>
    </row>
    <row r="308" spans="1:2" x14ac:dyDescent="0.25">
      <c r="A308" s="3" t="s">
        <v>3507</v>
      </c>
      <c r="B308">
        <v>1</v>
      </c>
    </row>
    <row r="309" spans="1:2" x14ac:dyDescent="0.25">
      <c r="A309" s="3" t="s">
        <v>3563</v>
      </c>
      <c r="B309">
        <v>1</v>
      </c>
    </row>
    <row r="310" spans="1:2" x14ac:dyDescent="0.25">
      <c r="A310" s="3" t="s">
        <v>3525</v>
      </c>
      <c r="B310">
        <v>1</v>
      </c>
    </row>
    <row r="311" spans="1:2" x14ac:dyDescent="0.25">
      <c r="A311" s="3" t="s">
        <v>513</v>
      </c>
      <c r="B311">
        <v>1</v>
      </c>
    </row>
    <row r="312" spans="1:2" x14ac:dyDescent="0.25">
      <c r="A312" s="3" t="s">
        <v>3356</v>
      </c>
      <c r="B312">
        <v>1</v>
      </c>
    </row>
    <row r="313" spans="1:2" x14ac:dyDescent="0.25">
      <c r="A313" s="3" t="s">
        <v>3648</v>
      </c>
      <c r="B313">
        <v>1</v>
      </c>
    </row>
    <row r="314" spans="1:2" x14ac:dyDescent="0.25">
      <c r="A314" s="3" t="s">
        <v>2325</v>
      </c>
      <c r="B314">
        <v>1</v>
      </c>
    </row>
    <row r="315" spans="1:2" x14ac:dyDescent="0.25">
      <c r="A315" s="3" t="s">
        <v>3523</v>
      </c>
      <c r="B315">
        <v>1</v>
      </c>
    </row>
    <row r="316" spans="1:2" x14ac:dyDescent="0.25">
      <c r="A316" s="3" t="s">
        <v>3126</v>
      </c>
      <c r="B316">
        <v>1</v>
      </c>
    </row>
    <row r="317" spans="1:2" x14ac:dyDescent="0.25">
      <c r="A317" s="3" t="s">
        <v>3522</v>
      </c>
      <c r="B317">
        <v>1</v>
      </c>
    </row>
    <row r="318" spans="1:2" x14ac:dyDescent="0.25">
      <c r="A318" s="3" t="s">
        <v>3669</v>
      </c>
      <c r="B318">
        <v>1</v>
      </c>
    </row>
    <row r="319" spans="1:2" x14ac:dyDescent="0.25">
      <c r="A319" s="3" t="s">
        <v>3524</v>
      </c>
      <c r="B319">
        <v>1</v>
      </c>
    </row>
    <row r="320" spans="1:2" x14ac:dyDescent="0.25">
      <c r="A320" s="3" t="s">
        <v>3178</v>
      </c>
      <c r="B320">
        <v>1</v>
      </c>
    </row>
    <row r="321" spans="1:2" x14ac:dyDescent="0.25">
      <c r="A321" s="3" t="s">
        <v>3161</v>
      </c>
      <c r="B321">
        <v>1</v>
      </c>
    </row>
    <row r="322" spans="1:2" x14ac:dyDescent="0.25">
      <c r="A322" s="3" t="s">
        <v>3158</v>
      </c>
      <c r="B322">
        <v>1</v>
      </c>
    </row>
    <row r="323" spans="1:2" x14ac:dyDescent="0.25">
      <c r="A323" s="3" t="s">
        <v>2350</v>
      </c>
      <c r="B323">
        <v>1</v>
      </c>
    </row>
    <row r="324" spans="1:2" x14ac:dyDescent="0.25">
      <c r="A324" s="3" t="s">
        <v>3659</v>
      </c>
      <c r="B324">
        <v>1</v>
      </c>
    </row>
    <row r="325" spans="1:2" x14ac:dyDescent="0.25">
      <c r="A325" s="3" t="s">
        <v>3472</v>
      </c>
      <c r="B325">
        <v>1</v>
      </c>
    </row>
    <row r="326" spans="1:2" x14ac:dyDescent="0.25">
      <c r="A326" s="3" t="s">
        <v>3653</v>
      </c>
      <c r="B326">
        <v>1</v>
      </c>
    </row>
    <row r="327" spans="1:2" x14ac:dyDescent="0.25">
      <c r="A327" s="3" t="s">
        <v>3355</v>
      </c>
      <c r="B327">
        <v>1</v>
      </c>
    </row>
    <row r="328" spans="1:2" x14ac:dyDescent="0.25">
      <c r="A328" s="3" t="s">
        <v>3379</v>
      </c>
      <c r="B328">
        <v>1</v>
      </c>
    </row>
    <row r="329" spans="1:2" x14ac:dyDescent="0.25">
      <c r="A329" s="3" t="s">
        <v>3486</v>
      </c>
      <c r="B329">
        <v>1</v>
      </c>
    </row>
    <row r="330" spans="1:2" x14ac:dyDescent="0.25">
      <c r="A330" s="3" t="s">
        <v>3104</v>
      </c>
      <c r="B330">
        <v>1</v>
      </c>
    </row>
    <row r="331" spans="1:2" x14ac:dyDescent="0.25">
      <c r="A331" s="3" t="s">
        <v>3643</v>
      </c>
      <c r="B331">
        <v>1</v>
      </c>
    </row>
    <row r="332" spans="1:2" x14ac:dyDescent="0.25">
      <c r="A332" s="3" t="s">
        <v>3512</v>
      </c>
      <c r="B332">
        <v>1</v>
      </c>
    </row>
    <row r="333" spans="1:2" x14ac:dyDescent="0.25">
      <c r="A333" s="3" t="s">
        <v>2312</v>
      </c>
      <c r="B333">
        <v>1</v>
      </c>
    </row>
    <row r="334" spans="1:2" x14ac:dyDescent="0.25">
      <c r="A334" s="3" t="s">
        <v>2307</v>
      </c>
      <c r="B334">
        <v>1</v>
      </c>
    </row>
    <row r="335" spans="1:2" x14ac:dyDescent="0.25">
      <c r="A335" s="3" t="s">
        <v>3613</v>
      </c>
      <c r="B335">
        <v>1</v>
      </c>
    </row>
    <row r="336" spans="1:2" x14ac:dyDescent="0.25">
      <c r="A336" s="3" t="s">
        <v>3171</v>
      </c>
      <c r="B336">
        <v>1</v>
      </c>
    </row>
    <row r="337" spans="1:4" x14ac:dyDescent="0.25">
      <c r="A337" s="3" t="s">
        <v>3590</v>
      </c>
      <c r="B337">
        <v>1</v>
      </c>
    </row>
    <row r="338" spans="1:4" x14ac:dyDescent="0.25">
      <c r="A338" s="3" t="s">
        <v>3575</v>
      </c>
      <c r="B338">
        <v>1</v>
      </c>
    </row>
    <row r="339" spans="1:4" x14ac:dyDescent="0.25">
      <c r="A339" s="3" t="s">
        <v>3335</v>
      </c>
      <c r="B339">
        <v>1</v>
      </c>
    </row>
    <row r="340" spans="1:4" x14ac:dyDescent="0.25">
      <c r="A340" s="3" t="s">
        <v>3159</v>
      </c>
      <c r="B340">
        <v>1</v>
      </c>
    </row>
    <row r="341" spans="1:4" x14ac:dyDescent="0.25">
      <c r="A341" s="3" t="s">
        <v>3667</v>
      </c>
      <c r="B341">
        <v>1</v>
      </c>
    </row>
    <row r="342" spans="1:4" x14ac:dyDescent="0.25">
      <c r="A342" s="3" t="s">
        <v>3599</v>
      </c>
      <c r="B342">
        <v>1</v>
      </c>
    </row>
    <row r="343" spans="1:4" x14ac:dyDescent="0.25">
      <c r="A343" s="3" t="s">
        <v>3342</v>
      </c>
      <c r="B343">
        <v>1</v>
      </c>
    </row>
    <row r="344" spans="1:4" x14ac:dyDescent="0.25">
      <c r="A344" s="3" t="s">
        <v>3573</v>
      </c>
      <c r="B344">
        <v>1</v>
      </c>
    </row>
    <row r="345" spans="1:4" x14ac:dyDescent="0.25">
      <c r="A345" s="3" t="s">
        <v>3359</v>
      </c>
      <c r="B345">
        <v>1</v>
      </c>
    </row>
    <row r="346" spans="1:4" x14ac:dyDescent="0.25">
      <c r="A346" s="3" t="s">
        <v>3589</v>
      </c>
      <c r="B346">
        <v>1</v>
      </c>
    </row>
    <row r="347" spans="1:4" x14ac:dyDescent="0.25">
      <c r="A347" s="3" t="s">
        <v>1362</v>
      </c>
      <c r="B347">
        <v>1</v>
      </c>
    </row>
    <row r="348" spans="1:4" x14ac:dyDescent="0.25">
      <c r="A348" s="3" t="s">
        <v>3564</v>
      </c>
      <c r="B348">
        <v>1</v>
      </c>
    </row>
    <row r="349" spans="1:4" x14ac:dyDescent="0.25">
      <c r="A349" s="3" t="s">
        <v>3232</v>
      </c>
      <c r="B349">
        <v>1</v>
      </c>
    </row>
    <row r="350" spans="1:4" x14ac:dyDescent="0.25">
      <c r="A350" s="3" t="s">
        <v>3572</v>
      </c>
      <c r="B350">
        <v>1</v>
      </c>
    </row>
    <row r="351" spans="1:4" x14ac:dyDescent="0.25">
      <c r="A351" s="3" t="s">
        <v>3618</v>
      </c>
      <c r="B351">
        <v>1</v>
      </c>
    </row>
    <row r="352" spans="1:4" x14ac:dyDescent="0.25">
      <c r="A352" s="3" t="s">
        <v>2323</v>
      </c>
      <c r="B352">
        <v>1</v>
      </c>
      <c r="D352" t="s">
        <v>3683</v>
      </c>
    </row>
    <row r="353" spans="1:2" x14ac:dyDescent="0.25">
      <c r="A353" s="3" t="s">
        <v>3262</v>
      </c>
      <c r="B353">
        <v>1</v>
      </c>
    </row>
    <row r="354" spans="1:2" x14ac:dyDescent="0.25">
      <c r="A354" s="3" t="s">
        <v>3249</v>
      </c>
      <c r="B354">
        <v>1</v>
      </c>
    </row>
    <row r="355" spans="1:2" x14ac:dyDescent="0.25">
      <c r="A355" s="3" t="s">
        <v>3393</v>
      </c>
      <c r="B355">
        <v>1</v>
      </c>
    </row>
    <row r="356" spans="1:2" x14ac:dyDescent="0.25">
      <c r="A356" s="3" t="s">
        <v>3516</v>
      </c>
      <c r="B356">
        <v>1</v>
      </c>
    </row>
    <row r="357" spans="1:2" x14ac:dyDescent="0.25">
      <c r="A357" s="3" t="s">
        <v>2309</v>
      </c>
      <c r="B357">
        <v>1</v>
      </c>
    </row>
    <row r="358" spans="1:2" x14ac:dyDescent="0.25">
      <c r="A358" s="3" t="s">
        <v>3528</v>
      </c>
      <c r="B358">
        <v>1</v>
      </c>
    </row>
    <row r="359" spans="1:2" x14ac:dyDescent="0.25">
      <c r="A359" s="3" t="s">
        <v>3348</v>
      </c>
      <c r="B359">
        <v>1</v>
      </c>
    </row>
    <row r="360" spans="1:2" x14ac:dyDescent="0.25">
      <c r="A360" s="3" t="s">
        <v>3539</v>
      </c>
      <c r="B360">
        <v>1</v>
      </c>
    </row>
    <row r="361" spans="1:2" x14ac:dyDescent="0.25">
      <c r="A361" s="3" t="s">
        <v>3453</v>
      </c>
      <c r="B361">
        <v>1</v>
      </c>
    </row>
    <row r="362" spans="1:2" x14ac:dyDescent="0.25">
      <c r="A362" s="3" t="s">
        <v>149</v>
      </c>
      <c r="B362">
        <v>1</v>
      </c>
    </row>
    <row r="363" spans="1:2" x14ac:dyDescent="0.25">
      <c r="A363" s="3" t="s">
        <v>3616</v>
      </c>
      <c r="B363">
        <v>1</v>
      </c>
    </row>
    <row r="364" spans="1:2" x14ac:dyDescent="0.25">
      <c r="A364" s="3" t="s">
        <v>3655</v>
      </c>
      <c r="B364">
        <v>1</v>
      </c>
    </row>
    <row r="365" spans="1:2" x14ac:dyDescent="0.25">
      <c r="A365" s="3" t="s">
        <v>3214</v>
      </c>
      <c r="B365">
        <v>1</v>
      </c>
    </row>
    <row r="366" spans="1:2" x14ac:dyDescent="0.25">
      <c r="A366" s="3" t="s">
        <v>3670</v>
      </c>
      <c r="B366">
        <v>1</v>
      </c>
    </row>
    <row r="367" spans="1:2" x14ac:dyDescent="0.25">
      <c r="A367" s="3" t="s">
        <v>3668</v>
      </c>
      <c r="B367">
        <v>1</v>
      </c>
    </row>
    <row r="368" spans="1:2" x14ac:dyDescent="0.25">
      <c r="A368" s="3" t="s">
        <v>3224</v>
      </c>
      <c r="B368">
        <v>1</v>
      </c>
    </row>
    <row r="369" spans="1:2" x14ac:dyDescent="0.25">
      <c r="A369" s="3" t="s">
        <v>3241</v>
      </c>
      <c r="B369">
        <v>1</v>
      </c>
    </row>
    <row r="370" spans="1:2" x14ac:dyDescent="0.25">
      <c r="A370" s="3" t="s">
        <v>3484</v>
      </c>
      <c r="B370">
        <v>1</v>
      </c>
    </row>
    <row r="371" spans="1:2" x14ac:dyDescent="0.25">
      <c r="A371" s="3" t="s">
        <v>3583</v>
      </c>
      <c r="B371">
        <v>1</v>
      </c>
    </row>
    <row r="372" spans="1:2" x14ac:dyDescent="0.25">
      <c r="A372" s="3" t="s">
        <v>3536</v>
      </c>
      <c r="B372">
        <v>1</v>
      </c>
    </row>
    <row r="373" spans="1:2" x14ac:dyDescent="0.25">
      <c r="A373" s="3" t="s">
        <v>3535</v>
      </c>
      <c r="B373">
        <v>1</v>
      </c>
    </row>
    <row r="374" spans="1:2" x14ac:dyDescent="0.25">
      <c r="A374" s="3" t="s">
        <v>3517</v>
      </c>
      <c r="B374">
        <v>1</v>
      </c>
    </row>
    <row r="375" spans="1:2" x14ac:dyDescent="0.25">
      <c r="A375" s="3" t="s">
        <v>643</v>
      </c>
      <c r="B375">
        <v>1</v>
      </c>
    </row>
    <row r="376" spans="1:2" x14ac:dyDescent="0.25">
      <c r="A376" s="3" t="s">
        <v>3303</v>
      </c>
      <c r="B376">
        <v>1</v>
      </c>
    </row>
    <row r="377" spans="1:2" x14ac:dyDescent="0.25">
      <c r="A377" s="3" t="s">
        <v>3172</v>
      </c>
      <c r="B377">
        <v>1</v>
      </c>
    </row>
    <row r="378" spans="1:2" x14ac:dyDescent="0.25">
      <c r="A378" s="3" t="s">
        <v>3316</v>
      </c>
      <c r="B378">
        <v>1</v>
      </c>
    </row>
    <row r="379" spans="1:2" x14ac:dyDescent="0.25">
      <c r="A379" s="3" t="s">
        <v>3546</v>
      </c>
      <c r="B379">
        <v>1</v>
      </c>
    </row>
    <row r="380" spans="1:2" x14ac:dyDescent="0.25">
      <c r="A380" s="3" t="s">
        <v>3217</v>
      </c>
      <c r="B380">
        <v>1</v>
      </c>
    </row>
    <row r="381" spans="1:2" x14ac:dyDescent="0.25">
      <c r="A381" s="3" t="s">
        <v>446</v>
      </c>
      <c r="B381">
        <v>1</v>
      </c>
    </row>
    <row r="382" spans="1:2" x14ac:dyDescent="0.25">
      <c r="A382" s="3" t="s">
        <v>3658</v>
      </c>
      <c r="B382">
        <v>1</v>
      </c>
    </row>
    <row r="383" spans="1:2" x14ac:dyDescent="0.25">
      <c r="A383" s="3" t="s">
        <v>3600</v>
      </c>
      <c r="B383">
        <v>1</v>
      </c>
    </row>
    <row r="384" spans="1:2" x14ac:dyDescent="0.25">
      <c r="A384" s="3" t="s">
        <v>3113</v>
      </c>
      <c r="B384">
        <v>1</v>
      </c>
    </row>
    <row r="385" spans="1:2" x14ac:dyDescent="0.25">
      <c r="A385" s="3" t="s">
        <v>2315</v>
      </c>
      <c r="B385">
        <v>1</v>
      </c>
    </row>
    <row r="386" spans="1:2" x14ac:dyDescent="0.25">
      <c r="A386" s="3" t="s">
        <v>3254</v>
      </c>
      <c r="B386">
        <v>1</v>
      </c>
    </row>
    <row r="387" spans="1:2" x14ac:dyDescent="0.25">
      <c r="A387" s="3" t="s">
        <v>3253</v>
      </c>
      <c r="B387">
        <v>1</v>
      </c>
    </row>
    <row r="388" spans="1:2" x14ac:dyDescent="0.25">
      <c r="A388" s="3" t="s">
        <v>3193</v>
      </c>
      <c r="B388">
        <v>1</v>
      </c>
    </row>
    <row r="389" spans="1:2" x14ac:dyDescent="0.25">
      <c r="A389" s="3" t="s">
        <v>2434</v>
      </c>
      <c r="B389">
        <v>1</v>
      </c>
    </row>
    <row r="390" spans="1:2" x14ac:dyDescent="0.25">
      <c r="A390" s="3" t="s">
        <v>3233</v>
      </c>
      <c r="B390">
        <v>1</v>
      </c>
    </row>
    <row r="391" spans="1:2" x14ac:dyDescent="0.25">
      <c r="A391" s="3" t="s">
        <v>2710</v>
      </c>
      <c r="B391">
        <v>1</v>
      </c>
    </row>
    <row r="392" spans="1:2" x14ac:dyDescent="0.25">
      <c r="A392" s="3" t="s">
        <v>3138</v>
      </c>
      <c r="B392">
        <v>1</v>
      </c>
    </row>
    <row r="393" spans="1:2" x14ac:dyDescent="0.25">
      <c r="A393" s="3" t="s">
        <v>3203</v>
      </c>
      <c r="B393">
        <v>1</v>
      </c>
    </row>
    <row r="394" spans="1:2" x14ac:dyDescent="0.25">
      <c r="A394" s="3" t="s">
        <v>3199</v>
      </c>
      <c r="B394">
        <v>1</v>
      </c>
    </row>
    <row r="395" spans="1:2" x14ac:dyDescent="0.25">
      <c r="A395" s="3" t="s">
        <v>590</v>
      </c>
      <c r="B395">
        <v>1</v>
      </c>
    </row>
    <row r="396" spans="1:2" x14ac:dyDescent="0.25">
      <c r="A396" s="3" t="s">
        <v>3252</v>
      </c>
      <c r="B396">
        <v>1</v>
      </c>
    </row>
    <row r="397" spans="1:2" x14ac:dyDescent="0.25">
      <c r="A397" s="3" t="s">
        <v>3300</v>
      </c>
      <c r="B397">
        <v>1</v>
      </c>
    </row>
    <row r="398" spans="1:2" x14ac:dyDescent="0.25">
      <c r="A398" s="3" t="s">
        <v>3139</v>
      </c>
      <c r="B398">
        <v>1</v>
      </c>
    </row>
    <row r="399" spans="1:2" x14ac:dyDescent="0.25">
      <c r="A399" s="3" t="s">
        <v>3251</v>
      </c>
      <c r="B399">
        <v>1</v>
      </c>
    </row>
    <row r="400" spans="1:2" x14ac:dyDescent="0.25">
      <c r="A400" s="3" t="s">
        <v>3196</v>
      </c>
      <c r="B400">
        <v>1</v>
      </c>
    </row>
    <row r="401" spans="1:4" x14ac:dyDescent="0.25">
      <c r="A401" s="3" t="s">
        <v>3622</v>
      </c>
      <c r="B401">
        <v>1</v>
      </c>
    </row>
    <row r="402" spans="1:4" x14ac:dyDescent="0.25">
      <c r="A402" s="3" t="s">
        <v>3660</v>
      </c>
      <c r="B402">
        <v>1</v>
      </c>
    </row>
    <row r="403" spans="1:4" x14ac:dyDescent="0.25">
      <c r="A403" s="3" t="s">
        <v>3610</v>
      </c>
      <c r="B403">
        <v>1</v>
      </c>
    </row>
    <row r="404" spans="1:4" x14ac:dyDescent="0.25">
      <c r="A404" s="3" t="s">
        <v>3098</v>
      </c>
      <c r="B404">
        <v>1</v>
      </c>
    </row>
    <row r="405" spans="1:4" x14ac:dyDescent="0.25">
      <c r="A405" s="3" t="s">
        <v>3198</v>
      </c>
      <c r="B405">
        <v>1</v>
      </c>
    </row>
    <row r="406" spans="1:4" x14ac:dyDescent="0.25">
      <c r="A406" s="3" t="s">
        <v>3636</v>
      </c>
      <c r="B406">
        <v>1</v>
      </c>
    </row>
    <row r="407" spans="1:4" x14ac:dyDescent="0.25">
      <c r="A407" s="3" t="s">
        <v>359</v>
      </c>
      <c r="B407">
        <v>1</v>
      </c>
    </row>
    <row r="408" spans="1:4" x14ac:dyDescent="0.25">
      <c r="A408" s="3" t="s">
        <v>3506</v>
      </c>
      <c r="B408">
        <v>1</v>
      </c>
    </row>
    <row r="409" spans="1:4" x14ac:dyDescent="0.25">
      <c r="A409" s="3" t="s">
        <v>3652</v>
      </c>
      <c r="B409">
        <v>1</v>
      </c>
    </row>
    <row r="410" spans="1:4" x14ac:dyDescent="0.25">
      <c r="A410" s="3" t="s">
        <v>3304</v>
      </c>
      <c r="B410">
        <v>1</v>
      </c>
      <c r="C410" s="3" t="s">
        <v>3209</v>
      </c>
      <c r="D410" t="s">
        <v>3101</v>
      </c>
    </row>
    <row r="411" spans="1:4" x14ac:dyDescent="0.25">
      <c r="A411" s="3" t="s">
        <v>2576</v>
      </c>
      <c r="B411">
        <v>1</v>
      </c>
    </row>
    <row r="412" spans="1:4" x14ac:dyDescent="0.25">
      <c r="A412" s="3" t="s">
        <v>3538</v>
      </c>
      <c r="B412">
        <v>1</v>
      </c>
    </row>
    <row r="413" spans="1:4" x14ac:dyDescent="0.25">
      <c r="A413" s="3" t="s">
        <v>3310</v>
      </c>
      <c r="B413">
        <v>1</v>
      </c>
    </row>
    <row r="414" spans="1:4" x14ac:dyDescent="0.25">
      <c r="A414" s="3" t="s">
        <v>3428</v>
      </c>
      <c r="B414">
        <v>1</v>
      </c>
    </row>
    <row r="415" spans="1:4" x14ac:dyDescent="0.25">
      <c r="A415" s="3" t="s">
        <v>462</v>
      </c>
      <c r="B415">
        <v>1</v>
      </c>
    </row>
    <row r="416" spans="1:4" x14ac:dyDescent="0.25">
      <c r="A416" s="3" t="s">
        <v>3663</v>
      </c>
      <c r="B416">
        <v>1</v>
      </c>
    </row>
    <row r="417" spans="1:4" x14ac:dyDescent="0.25">
      <c r="A417" s="3" t="s">
        <v>3320</v>
      </c>
      <c r="B417">
        <v>1</v>
      </c>
    </row>
    <row r="418" spans="1:4" x14ac:dyDescent="0.25">
      <c r="A418" s="3" t="s">
        <v>3391</v>
      </c>
      <c r="B418">
        <v>1</v>
      </c>
    </row>
    <row r="419" spans="1:4" x14ac:dyDescent="0.25">
      <c r="A419" s="3" t="s">
        <v>3638</v>
      </c>
      <c r="B419">
        <v>1</v>
      </c>
      <c r="C419" s="3" t="s">
        <v>3383</v>
      </c>
      <c r="D419" t="s">
        <v>3101</v>
      </c>
    </row>
    <row r="420" spans="1:4" x14ac:dyDescent="0.25">
      <c r="A420" s="3" t="s">
        <v>3231</v>
      </c>
      <c r="B420">
        <v>1</v>
      </c>
    </row>
    <row r="421" spans="1:4" x14ac:dyDescent="0.25">
      <c r="A421" s="3" t="s">
        <v>3586</v>
      </c>
      <c r="B421">
        <v>1</v>
      </c>
    </row>
    <row r="422" spans="1:4" x14ac:dyDescent="0.25">
      <c r="A422" s="3" t="s">
        <v>3243</v>
      </c>
      <c r="B422">
        <v>1</v>
      </c>
    </row>
    <row r="423" spans="1:4" x14ac:dyDescent="0.25">
      <c r="A423" s="3" t="s">
        <v>2472</v>
      </c>
      <c r="B423">
        <v>1</v>
      </c>
    </row>
    <row r="424" spans="1:4" x14ac:dyDescent="0.25">
      <c r="A424" s="3" t="s">
        <v>3629</v>
      </c>
      <c r="B424">
        <v>1</v>
      </c>
    </row>
    <row r="425" spans="1:4" x14ac:dyDescent="0.25">
      <c r="A425" s="3" t="s">
        <v>3585</v>
      </c>
      <c r="B425">
        <v>1</v>
      </c>
    </row>
    <row r="426" spans="1:4" x14ac:dyDescent="0.25">
      <c r="A426" s="3" t="s">
        <v>3611</v>
      </c>
      <c r="B426">
        <v>1</v>
      </c>
    </row>
    <row r="427" spans="1:4" x14ac:dyDescent="0.25">
      <c r="A427" s="3" t="s">
        <v>3465</v>
      </c>
      <c r="B427">
        <v>1</v>
      </c>
    </row>
    <row r="428" spans="1:4" x14ac:dyDescent="0.25">
      <c r="A428" s="3" t="s">
        <v>3170</v>
      </c>
      <c r="B428">
        <v>1</v>
      </c>
    </row>
    <row r="429" spans="1:4" x14ac:dyDescent="0.25">
      <c r="A429" s="3" t="s">
        <v>939</v>
      </c>
      <c r="B429">
        <v>1</v>
      </c>
    </row>
    <row r="430" spans="1:4" x14ac:dyDescent="0.25">
      <c r="A430" s="3" t="s">
        <v>3211</v>
      </c>
      <c r="B430">
        <v>1</v>
      </c>
    </row>
    <row r="431" spans="1:4" x14ac:dyDescent="0.25">
      <c r="A431" s="3" t="s">
        <v>2715</v>
      </c>
      <c r="B431">
        <v>1</v>
      </c>
    </row>
    <row r="432" spans="1:4" x14ac:dyDescent="0.25">
      <c r="A432" s="3" t="s">
        <v>3543</v>
      </c>
      <c r="B432">
        <v>1</v>
      </c>
    </row>
    <row r="433" spans="1:4" x14ac:dyDescent="0.25">
      <c r="A433" s="3" t="s">
        <v>3223</v>
      </c>
      <c r="B433">
        <v>1</v>
      </c>
    </row>
    <row r="434" spans="1:4" x14ac:dyDescent="0.25">
      <c r="A434" s="3" t="s">
        <v>3434</v>
      </c>
      <c r="B434">
        <v>1</v>
      </c>
    </row>
    <row r="435" spans="1:4" x14ac:dyDescent="0.25">
      <c r="A435" s="3" t="s">
        <v>3162</v>
      </c>
      <c r="B435">
        <v>1</v>
      </c>
    </row>
    <row r="436" spans="1:4" x14ac:dyDescent="0.25">
      <c r="A436" s="3" t="s">
        <v>3493</v>
      </c>
      <c r="B436">
        <v>1</v>
      </c>
    </row>
    <row r="437" spans="1:4" x14ac:dyDescent="0.25">
      <c r="A437" s="3" t="s">
        <v>3267</v>
      </c>
      <c r="B437">
        <v>1</v>
      </c>
    </row>
    <row r="438" spans="1:4" x14ac:dyDescent="0.25">
      <c r="A438" s="3" t="s">
        <v>3551</v>
      </c>
      <c r="B438">
        <v>1</v>
      </c>
    </row>
    <row r="439" spans="1:4" x14ac:dyDescent="0.25">
      <c r="A439" s="3" t="s">
        <v>3463</v>
      </c>
      <c r="B439">
        <v>1</v>
      </c>
    </row>
    <row r="440" spans="1:4" x14ac:dyDescent="0.25">
      <c r="A440" s="3" t="s">
        <v>2709</v>
      </c>
      <c r="B440">
        <v>1</v>
      </c>
    </row>
    <row r="441" spans="1:4" x14ac:dyDescent="0.25">
      <c r="A441" s="3" t="s">
        <v>3435</v>
      </c>
      <c r="B441">
        <v>1</v>
      </c>
    </row>
    <row r="442" spans="1:4" x14ac:dyDescent="0.25">
      <c r="A442" s="3" t="s">
        <v>3641</v>
      </c>
      <c r="B442">
        <v>1</v>
      </c>
    </row>
    <row r="443" spans="1:4" x14ac:dyDescent="0.25">
      <c r="A443" s="3" t="s">
        <v>2202</v>
      </c>
      <c r="B443">
        <v>1</v>
      </c>
    </row>
    <row r="444" spans="1:4" x14ac:dyDescent="0.25">
      <c r="A444" s="3" t="s">
        <v>3460</v>
      </c>
      <c r="B444">
        <v>1</v>
      </c>
    </row>
    <row r="445" spans="1:4" x14ac:dyDescent="0.25">
      <c r="A445" s="3" t="s">
        <v>3580</v>
      </c>
      <c r="B445">
        <v>1</v>
      </c>
    </row>
    <row r="446" spans="1:4" x14ac:dyDescent="0.25">
      <c r="A446" s="3" t="s">
        <v>3323</v>
      </c>
      <c r="B446">
        <v>1</v>
      </c>
    </row>
    <row r="447" spans="1:4" x14ac:dyDescent="0.25">
      <c r="A447" s="3" t="s">
        <v>3404</v>
      </c>
      <c r="B447">
        <v>1</v>
      </c>
    </row>
    <row r="448" spans="1:4" x14ac:dyDescent="0.25">
      <c r="A448" s="3" t="s">
        <v>1479</v>
      </c>
      <c r="B448">
        <v>1</v>
      </c>
      <c r="C448" s="3" t="s">
        <v>1476</v>
      </c>
      <c r="D448" t="s">
        <v>3707</v>
      </c>
    </row>
    <row r="449" spans="1:4" x14ac:dyDescent="0.25">
      <c r="A449" s="3" t="s">
        <v>3619</v>
      </c>
      <c r="B449">
        <v>1</v>
      </c>
    </row>
    <row r="450" spans="1:4" x14ac:dyDescent="0.25">
      <c r="A450" s="3" t="s">
        <v>3362</v>
      </c>
      <c r="B450">
        <v>1</v>
      </c>
    </row>
    <row r="451" spans="1:4" x14ac:dyDescent="0.25">
      <c r="A451" s="3" t="s">
        <v>3415</v>
      </c>
      <c r="B451">
        <v>1</v>
      </c>
    </row>
    <row r="452" spans="1:4" x14ac:dyDescent="0.25">
      <c r="A452" s="3" t="s">
        <v>598</v>
      </c>
      <c r="B452">
        <v>1</v>
      </c>
    </row>
    <row r="453" spans="1:4" x14ac:dyDescent="0.25">
      <c r="A453" s="3" t="s">
        <v>3466</v>
      </c>
      <c r="B453">
        <v>1</v>
      </c>
    </row>
    <row r="454" spans="1:4" x14ac:dyDescent="0.25">
      <c r="A454" s="3" t="s">
        <v>3406</v>
      </c>
      <c r="B454">
        <v>1</v>
      </c>
    </row>
    <row r="455" spans="1:4" x14ac:dyDescent="0.25">
      <c r="A455" s="3" t="s">
        <v>3464</v>
      </c>
      <c r="B455">
        <v>1</v>
      </c>
    </row>
    <row r="456" spans="1:4" x14ac:dyDescent="0.25">
      <c r="A456" s="3" t="s">
        <v>2003</v>
      </c>
      <c r="B456">
        <v>1</v>
      </c>
    </row>
    <row r="457" spans="1:4" x14ac:dyDescent="0.25">
      <c r="A457" s="3" t="s">
        <v>3133</v>
      </c>
      <c r="B457">
        <v>1</v>
      </c>
    </row>
    <row r="458" spans="1:4" x14ac:dyDescent="0.25">
      <c r="A458" s="3" t="s">
        <v>1551</v>
      </c>
      <c r="B458">
        <v>1</v>
      </c>
    </row>
    <row r="459" spans="1:4" x14ac:dyDescent="0.25">
      <c r="A459" s="3" t="s">
        <v>3134</v>
      </c>
      <c r="B459">
        <v>1</v>
      </c>
    </row>
    <row r="460" spans="1:4" x14ac:dyDescent="0.25">
      <c r="A460" s="3" t="s">
        <v>3601</v>
      </c>
      <c r="B460">
        <v>1</v>
      </c>
    </row>
    <row r="461" spans="1:4" x14ac:dyDescent="0.25">
      <c r="A461" s="3" t="s">
        <v>3181</v>
      </c>
      <c r="B461">
        <v>1</v>
      </c>
      <c r="C461" s="3" t="s">
        <v>3713</v>
      </c>
      <c r="D461" t="s">
        <v>3707</v>
      </c>
    </row>
    <row r="462" spans="1:4" x14ac:dyDescent="0.25">
      <c r="A462" s="3" t="s">
        <v>1908</v>
      </c>
      <c r="B462">
        <v>1</v>
      </c>
    </row>
    <row r="463" spans="1:4" x14ac:dyDescent="0.25">
      <c r="A463" s="3" t="s">
        <v>3436</v>
      </c>
      <c r="B463">
        <v>1</v>
      </c>
    </row>
    <row r="464" spans="1:4" x14ac:dyDescent="0.25">
      <c r="A464" s="3" t="s">
        <v>3501</v>
      </c>
      <c r="B464">
        <v>1</v>
      </c>
    </row>
    <row r="465" spans="1:2" x14ac:dyDescent="0.25">
      <c r="A465" s="3" t="s">
        <v>1613</v>
      </c>
      <c r="B465">
        <v>1</v>
      </c>
    </row>
    <row r="466" spans="1:2" x14ac:dyDescent="0.25">
      <c r="A466" s="3" t="s">
        <v>3376</v>
      </c>
      <c r="B466">
        <v>1</v>
      </c>
    </row>
    <row r="467" spans="1:2" x14ac:dyDescent="0.25">
      <c r="A467" s="3" t="s">
        <v>3617</v>
      </c>
      <c r="B467">
        <v>1</v>
      </c>
    </row>
    <row r="468" spans="1:2" x14ac:dyDescent="0.25">
      <c r="A468" s="3" t="s">
        <v>3433</v>
      </c>
      <c r="B468">
        <v>1</v>
      </c>
    </row>
    <row r="469" spans="1:2" x14ac:dyDescent="0.25">
      <c r="A469" s="3" t="s">
        <v>3446</v>
      </c>
      <c r="B469">
        <v>1</v>
      </c>
    </row>
    <row r="470" spans="1:2" x14ac:dyDescent="0.25">
      <c r="A470" s="3" t="s">
        <v>3351</v>
      </c>
      <c r="B470">
        <v>1</v>
      </c>
    </row>
    <row r="471" spans="1:2" x14ac:dyDescent="0.25">
      <c r="A471" s="3" t="s">
        <v>3513</v>
      </c>
      <c r="B471">
        <v>1</v>
      </c>
    </row>
    <row r="472" spans="1:2" x14ac:dyDescent="0.25">
      <c r="A472" s="3" t="s">
        <v>3261</v>
      </c>
      <c r="B472">
        <v>1</v>
      </c>
    </row>
    <row r="473" spans="1:2" x14ac:dyDescent="0.25">
      <c r="A473" s="3" t="s">
        <v>3109</v>
      </c>
      <c r="B473">
        <v>1</v>
      </c>
    </row>
    <row r="474" spans="1:2" x14ac:dyDescent="0.25">
      <c r="A474" s="3" t="s">
        <v>3339</v>
      </c>
      <c r="B474">
        <v>1</v>
      </c>
    </row>
    <row r="475" spans="1:2" x14ac:dyDescent="0.25">
      <c r="A475" s="3" t="s">
        <v>3556</v>
      </c>
      <c r="B475">
        <v>1</v>
      </c>
    </row>
    <row r="476" spans="1:2" x14ac:dyDescent="0.25">
      <c r="A476" s="3" t="s">
        <v>3370</v>
      </c>
      <c r="B476">
        <v>1</v>
      </c>
    </row>
    <row r="477" spans="1:2" x14ac:dyDescent="0.25">
      <c r="A477" s="3" t="s">
        <v>3541</v>
      </c>
      <c r="B477">
        <v>1</v>
      </c>
    </row>
    <row r="478" spans="1:2" x14ac:dyDescent="0.25">
      <c r="A478" s="3" t="s">
        <v>3103</v>
      </c>
      <c r="B478">
        <v>1</v>
      </c>
    </row>
    <row r="479" spans="1:2" x14ac:dyDescent="0.25">
      <c r="A479" s="3" t="s">
        <v>3534</v>
      </c>
      <c r="B479">
        <v>1</v>
      </c>
    </row>
    <row r="480" spans="1:2" x14ac:dyDescent="0.25">
      <c r="A480" s="3" t="s">
        <v>3526</v>
      </c>
      <c r="B480">
        <v>1</v>
      </c>
    </row>
    <row r="481" spans="1:4" x14ac:dyDescent="0.25">
      <c r="A481" s="3" t="s">
        <v>3148</v>
      </c>
      <c r="B481">
        <v>1</v>
      </c>
    </row>
    <row r="482" spans="1:4" x14ac:dyDescent="0.25">
      <c r="A482" s="3" t="s">
        <v>563</v>
      </c>
      <c r="B482">
        <v>1</v>
      </c>
    </row>
    <row r="483" spans="1:4" x14ac:dyDescent="0.25">
      <c r="A483" s="3" t="s">
        <v>3240</v>
      </c>
      <c r="B483">
        <v>1</v>
      </c>
    </row>
    <row r="484" spans="1:4" x14ac:dyDescent="0.25">
      <c r="A484" s="3" t="s">
        <v>3089</v>
      </c>
      <c r="B484">
        <v>1</v>
      </c>
      <c r="C484" s="3" t="s">
        <v>3209</v>
      </c>
      <c r="D484" t="s">
        <v>3101</v>
      </c>
    </row>
    <row r="485" spans="1:4" x14ac:dyDescent="0.25">
      <c r="A485" s="3" t="s">
        <v>3461</v>
      </c>
      <c r="B485">
        <v>1</v>
      </c>
    </row>
    <row r="486" spans="1:4" x14ac:dyDescent="0.25">
      <c r="A486" s="3" t="s">
        <v>3165</v>
      </c>
      <c r="B486">
        <v>1</v>
      </c>
    </row>
    <row r="487" spans="1:4" x14ac:dyDescent="0.25">
      <c r="A487" s="3" t="s">
        <v>3297</v>
      </c>
      <c r="B487">
        <v>1</v>
      </c>
      <c r="C487" s="3" t="s">
        <v>3713</v>
      </c>
      <c r="D487" t="s">
        <v>3707</v>
      </c>
    </row>
    <row r="488" spans="1:4" x14ac:dyDescent="0.25">
      <c r="A488" s="3" t="s">
        <v>3588</v>
      </c>
      <c r="B488">
        <v>1</v>
      </c>
    </row>
    <row r="489" spans="1:4" x14ac:dyDescent="0.25">
      <c r="A489" s="3" t="s">
        <v>588</v>
      </c>
      <c r="B489">
        <v>1</v>
      </c>
      <c r="C489" s="3" t="s">
        <v>588</v>
      </c>
      <c r="D489" t="s">
        <v>3707</v>
      </c>
    </row>
    <row r="490" spans="1:4" x14ac:dyDescent="0.25">
      <c r="A490" s="3" t="s">
        <v>1538</v>
      </c>
      <c r="B490">
        <v>1</v>
      </c>
    </row>
    <row r="491" spans="1:4" x14ac:dyDescent="0.25">
      <c r="A491" s="3" t="s">
        <v>3386</v>
      </c>
      <c r="B491">
        <v>1</v>
      </c>
    </row>
    <row r="492" spans="1:4" x14ac:dyDescent="0.25">
      <c r="A492" s="3" t="s">
        <v>3548</v>
      </c>
      <c r="B492">
        <v>1</v>
      </c>
    </row>
    <row r="493" spans="1:4" x14ac:dyDescent="0.25">
      <c r="A493" s="3" t="s">
        <v>3632</v>
      </c>
      <c r="B493">
        <v>1</v>
      </c>
    </row>
    <row r="494" spans="1:4" x14ac:dyDescent="0.25">
      <c r="A494" s="3" t="s">
        <v>3322</v>
      </c>
      <c r="B494">
        <v>1</v>
      </c>
    </row>
    <row r="495" spans="1:4" x14ac:dyDescent="0.25">
      <c r="A495" s="3" t="s">
        <v>3368</v>
      </c>
      <c r="B495">
        <v>1</v>
      </c>
    </row>
    <row r="496" spans="1:4" x14ac:dyDescent="0.25">
      <c r="A496" s="3" t="s">
        <v>51</v>
      </c>
      <c r="B496">
        <v>1</v>
      </c>
    </row>
    <row r="497" spans="1:4" x14ac:dyDescent="0.25">
      <c r="A497" s="3" t="s">
        <v>3502</v>
      </c>
      <c r="B497">
        <v>1</v>
      </c>
    </row>
    <row r="498" spans="1:4" x14ac:dyDescent="0.25">
      <c r="A498" s="3" t="s">
        <v>1584</v>
      </c>
      <c r="B498">
        <v>1</v>
      </c>
    </row>
    <row r="499" spans="1:4" x14ac:dyDescent="0.25">
      <c r="A499" s="3" t="s">
        <v>3412</v>
      </c>
      <c r="B499">
        <v>1</v>
      </c>
    </row>
    <row r="500" spans="1:4" x14ac:dyDescent="0.25">
      <c r="A500" s="3" t="s">
        <v>3399</v>
      </c>
      <c r="B500">
        <v>1</v>
      </c>
    </row>
    <row r="501" spans="1:4" x14ac:dyDescent="0.25">
      <c r="A501" s="3" t="s">
        <v>3153</v>
      </c>
      <c r="B501">
        <v>1</v>
      </c>
      <c r="C501" s="3" t="s">
        <v>3714</v>
      </c>
      <c r="D501" t="s">
        <v>3707</v>
      </c>
    </row>
    <row r="502" spans="1:4" x14ac:dyDescent="0.25">
      <c r="A502" s="3" t="s">
        <v>3176</v>
      </c>
      <c r="B502">
        <v>1</v>
      </c>
    </row>
    <row r="503" spans="1:4" x14ac:dyDescent="0.25">
      <c r="A503" s="3" t="s">
        <v>3477</v>
      </c>
      <c r="B503">
        <v>1</v>
      </c>
    </row>
    <row r="504" spans="1:4" x14ac:dyDescent="0.25">
      <c r="A504" s="3" t="s">
        <v>3146</v>
      </c>
      <c r="B504">
        <v>1</v>
      </c>
    </row>
    <row r="505" spans="1:4" x14ac:dyDescent="0.25">
      <c r="A505" s="3" t="s">
        <v>3312</v>
      </c>
      <c r="B505">
        <v>1</v>
      </c>
    </row>
    <row r="506" spans="1:4" x14ac:dyDescent="0.25">
      <c r="A506" s="3" t="s">
        <v>3137</v>
      </c>
      <c r="B506">
        <v>1</v>
      </c>
    </row>
    <row r="507" spans="1:4" x14ac:dyDescent="0.25">
      <c r="A507" s="3" t="s">
        <v>3221</v>
      </c>
      <c r="B507">
        <v>1</v>
      </c>
    </row>
    <row r="508" spans="1:4" x14ac:dyDescent="0.25">
      <c r="A508" s="3" t="s">
        <v>3197</v>
      </c>
      <c r="B508">
        <v>1</v>
      </c>
    </row>
    <row r="509" spans="1:4" x14ac:dyDescent="0.25">
      <c r="A509" s="3" t="s">
        <v>3337</v>
      </c>
      <c r="B509">
        <v>1</v>
      </c>
    </row>
    <row r="510" spans="1:4" x14ac:dyDescent="0.25">
      <c r="A510" s="3" t="s">
        <v>3385</v>
      </c>
      <c r="B510">
        <v>1</v>
      </c>
    </row>
    <row r="511" spans="1:4" x14ac:dyDescent="0.25">
      <c r="A511" s="3" t="s">
        <v>3328</v>
      </c>
      <c r="B511">
        <v>1</v>
      </c>
    </row>
    <row r="512" spans="1:4" x14ac:dyDescent="0.25">
      <c r="A512" s="3" t="s">
        <v>3549</v>
      </c>
      <c r="B512">
        <v>1</v>
      </c>
      <c r="C512" s="3" t="s">
        <v>1474</v>
      </c>
      <c r="D512" t="s">
        <v>3707</v>
      </c>
    </row>
    <row r="513" spans="1:4" x14ac:dyDescent="0.25">
      <c r="A513" s="3" t="s">
        <v>3592</v>
      </c>
      <c r="B513">
        <v>1</v>
      </c>
    </row>
    <row r="514" spans="1:4" x14ac:dyDescent="0.25">
      <c r="A514" s="3" t="s">
        <v>3315</v>
      </c>
      <c r="B514">
        <v>1</v>
      </c>
    </row>
    <row r="515" spans="1:4" x14ac:dyDescent="0.25">
      <c r="A515" s="3" t="s">
        <v>3452</v>
      </c>
      <c r="B515">
        <v>1</v>
      </c>
    </row>
    <row r="516" spans="1:4" x14ac:dyDescent="0.25">
      <c r="A516" s="3" t="s">
        <v>3358</v>
      </c>
      <c r="B516">
        <v>1</v>
      </c>
    </row>
    <row r="517" spans="1:4" x14ac:dyDescent="0.25">
      <c r="A517" s="3" t="s">
        <v>323</v>
      </c>
      <c r="B517">
        <v>1</v>
      </c>
    </row>
    <row r="518" spans="1:4" x14ac:dyDescent="0.25">
      <c r="A518" s="3" t="s">
        <v>3360</v>
      </c>
      <c r="B518">
        <v>1</v>
      </c>
    </row>
    <row r="519" spans="1:4" x14ac:dyDescent="0.25">
      <c r="A519" s="3" t="s">
        <v>3431</v>
      </c>
      <c r="B519">
        <v>1</v>
      </c>
    </row>
    <row r="520" spans="1:4" x14ac:dyDescent="0.25">
      <c r="A520" s="3" t="s">
        <v>3319</v>
      </c>
      <c r="B520">
        <v>1</v>
      </c>
    </row>
    <row r="521" spans="1:4" x14ac:dyDescent="0.25">
      <c r="A521" s="3" t="s">
        <v>3245</v>
      </c>
      <c r="B521">
        <v>1</v>
      </c>
      <c r="C521" s="3" t="s">
        <v>3714</v>
      </c>
      <c r="D521" t="s">
        <v>3707</v>
      </c>
    </row>
    <row r="522" spans="1:4" x14ac:dyDescent="0.25">
      <c r="A522" s="3" t="s">
        <v>3207</v>
      </c>
      <c r="B522">
        <v>1</v>
      </c>
    </row>
    <row r="523" spans="1:4" x14ac:dyDescent="0.25">
      <c r="A523" s="3" t="s">
        <v>3560</v>
      </c>
      <c r="B523">
        <v>1</v>
      </c>
    </row>
    <row r="524" spans="1:4" x14ac:dyDescent="0.25">
      <c r="A524" s="3" t="s">
        <v>3621</v>
      </c>
      <c r="B524">
        <v>1</v>
      </c>
    </row>
    <row r="525" spans="1:4" x14ac:dyDescent="0.25">
      <c r="A525" s="3" t="s">
        <v>608</v>
      </c>
      <c r="B525">
        <v>1</v>
      </c>
      <c r="C525" s="3" t="s">
        <v>608</v>
      </c>
      <c r="D525" t="s">
        <v>3707</v>
      </c>
    </row>
    <row r="526" spans="1:4" x14ac:dyDescent="0.25">
      <c r="A526" s="3" t="s">
        <v>3384</v>
      </c>
      <c r="B526">
        <v>1</v>
      </c>
    </row>
    <row r="527" spans="1:4" x14ac:dyDescent="0.25">
      <c r="A527" s="3" t="s">
        <v>1437</v>
      </c>
      <c r="B527">
        <v>1</v>
      </c>
      <c r="C527" s="3" t="s">
        <v>3712</v>
      </c>
      <c r="D527" t="s">
        <v>3077</v>
      </c>
    </row>
    <row r="528" spans="1:4" x14ac:dyDescent="0.25">
      <c r="A528" s="3" t="s">
        <v>3369</v>
      </c>
      <c r="B528">
        <v>1</v>
      </c>
    </row>
    <row r="529" spans="1:4" x14ac:dyDescent="0.25">
      <c r="A529" s="3" t="s">
        <v>3167</v>
      </c>
      <c r="B529">
        <v>1</v>
      </c>
    </row>
    <row r="530" spans="1:4" x14ac:dyDescent="0.25">
      <c r="A530" s="3" t="s">
        <v>3542</v>
      </c>
      <c r="B530">
        <v>1</v>
      </c>
    </row>
    <row r="531" spans="1:4" x14ac:dyDescent="0.25">
      <c r="A531" s="3" t="s">
        <v>3649</v>
      </c>
      <c r="B531">
        <v>1</v>
      </c>
    </row>
    <row r="532" spans="1:4" x14ac:dyDescent="0.25">
      <c r="A532" s="3" t="s">
        <v>1853</v>
      </c>
      <c r="B532">
        <v>1</v>
      </c>
    </row>
    <row r="533" spans="1:4" x14ac:dyDescent="0.25">
      <c r="A533" s="3" t="s">
        <v>492</v>
      </c>
      <c r="B533">
        <v>1</v>
      </c>
      <c r="C533" s="3" t="s">
        <v>1474</v>
      </c>
      <c r="D533" t="s">
        <v>3707</v>
      </c>
    </row>
    <row r="534" spans="1:4" x14ac:dyDescent="0.25">
      <c r="A534" s="3" t="s">
        <v>3402</v>
      </c>
      <c r="B534">
        <v>1</v>
      </c>
    </row>
    <row r="535" spans="1:4" x14ac:dyDescent="0.25">
      <c r="A535" s="3" t="s">
        <v>1440</v>
      </c>
      <c r="B535">
        <v>1</v>
      </c>
      <c r="C535" s="3" t="s">
        <v>1440</v>
      </c>
      <c r="D535" t="s">
        <v>3707</v>
      </c>
    </row>
    <row r="536" spans="1:4" x14ac:dyDescent="0.25">
      <c r="A536" s="3" t="s">
        <v>3405</v>
      </c>
      <c r="B536">
        <v>1</v>
      </c>
    </row>
    <row r="537" spans="1:4" x14ac:dyDescent="0.25">
      <c r="A537" s="3" t="s">
        <v>3596</v>
      </c>
      <c r="B537">
        <v>1</v>
      </c>
    </row>
    <row r="538" spans="1:4" x14ac:dyDescent="0.25">
      <c r="A538" s="3" t="s">
        <v>3540</v>
      </c>
      <c r="B538">
        <v>1</v>
      </c>
    </row>
    <row r="539" spans="1:4" x14ac:dyDescent="0.25">
      <c r="A539" s="3" t="s">
        <v>3205</v>
      </c>
      <c r="B539">
        <v>1</v>
      </c>
    </row>
    <row r="540" spans="1:4" x14ac:dyDescent="0.25">
      <c r="A540" s="3" t="s">
        <v>3314</v>
      </c>
      <c r="B540">
        <v>1</v>
      </c>
      <c r="C540" s="3" t="s">
        <v>3209</v>
      </c>
      <c r="D540" t="s">
        <v>3101</v>
      </c>
    </row>
    <row r="541" spans="1:4" x14ac:dyDescent="0.25">
      <c r="A541" s="3" t="s">
        <v>3423</v>
      </c>
      <c r="B541">
        <v>1</v>
      </c>
    </row>
    <row r="542" spans="1:4" x14ac:dyDescent="0.25">
      <c r="A542" s="3" t="s">
        <v>1860</v>
      </c>
      <c r="B542">
        <v>1</v>
      </c>
    </row>
    <row r="543" spans="1:4" x14ac:dyDescent="0.25">
      <c r="A543" s="3" t="s">
        <v>3537</v>
      </c>
      <c r="B543">
        <v>1</v>
      </c>
      <c r="C543" s="3" t="s">
        <v>2580</v>
      </c>
      <c r="D543" t="s">
        <v>3707</v>
      </c>
    </row>
    <row r="544" spans="1:4" x14ac:dyDescent="0.25">
      <c r="A544" s="3" t="s">
        <v>3408</v>
      </c>
      <c r="B544">
        <v>1</v>
      </c>
      <c r="C544" s="3" t="s">
        <v>3408</v>
      </c>
      <c r="D544" t="s">
        <v>3699</v>
      </c>
    </row>
    <row r="545" spans="1:4" x14ac:dyDescent="0.25">
      <c r="A545" s="3" t="s">
        <v>2580</v>
      </c>
      <c r="B545">
        <v>1</v>
      </c>
      <c r="C545" s="3" t="s">
        <v>2580</v>
      </c>
      <c r="D545" t="s">
        <v>3707</v>
      </c>
    </row>
    <row r="546" spans="1:4" x14ac:dyDescent="0.25">
      <c r="A546" s="3" t="s">
        <v>1309</v>
      </c>
      <c r="B546">
        <v>1</v>
      </c>
      <c r="C546" s="3" t="s">
        <v>2705</v>
      </c>
      <c r="D546" t="s">
        <v>3698</v>
      </c>
    </row>
    <row r="547" spans="1:4" x14ac:dyDescent="0.25">
      <c r="A547" s="3" t="s">
        <v>485</v>
      </c>
      <c r="B547">
        <v>1</v>
      </c>
    </row>
    <row r="548" spans="1:4" x14ac:dyDescent="0.25">
      <c r="A548" s="3" t="s">
        <v>615</v>
      </c>
      <c r="B548">
        <v>1</v>
      </c>
    </row>
    <row r="549" spans="1:4" x14ac:dyDescent="0.25">
      <c r="A549" s="3" t="s">
        <v>3353</v>
      </c>
      <c r="B549">
        <v>1</v>
      </c>
      <c r="C549" s="3" t="s">
        <v>588</v>
      </c>
      <c r="D549" t="s">
        <v>3707</v>
      </c>
    </row>
    <row r="550" spans="1:4" x14ac:dyDescent="0.25">
      <c r="A550" s="3" t="s">
        <v>3175</v>
      </c>
      <c r="B550">
        <v>1</v>
      </c>
    </row>
    <row r="551" spans="1:4" x14ac:dyDescent="0.25">
      <c r="A551" s="3" t="s">
        <v>3093</v>
      </c>
      <c r="B551">
        <v>1</v>
      </c>
    </row>
    <row r="552" spans="1:4" x14ac:dyDescent="0.25">
      <c r="A552" s="3" t="s">
        <v>3490</v>
      </c>
      <c r="B552">
        <v>1</v>
      </c>
    </row>
    <row r="553" spans="1:4" x14ac:dyDescent="0.25">
      <c r="A553" s="3" t="s">
        <v>3144</v>
      </c>
      <c r="B553">
        <v>1</v>
      </c>
    </row>
    <row r="554" spans="1:4" x14ac:dyDescent="0.25">
      <c r="A554" s="3" t="s">
        <v>3514</v>
      </c>
      <c r="B554">
        <v>1</v>
      </c>
    </row>
    <row r="555" spans="1:4" x14ac:dyDescent="0.25">
      <c r="A555" s="3" t="s">
        <v>3135</v>
      </c>
      <c r="B555">
        <v>1</v>
      </c>
    </row>
    <row r="556" spans="1:4" x14ac:dyDescent="0.25">
      <c r="A556" s="3" t="s">
        <v>2005</v>
      </c>
      <c r="B556">
        <v>1</v>
      </c>
    </row>
    <row r="557" spans="1:4" x14ac:dyDescent="0.25">
      <c r="A557" s="3" t="s">
        <v>3136</v>
      </c>
      <c r="B557">
        <v>1</v>
      </c>
    </row>
    <row r="558" spans="1:4" x14ac:dyDescent="0.25">
      <c r="A558" s="3" t="s">
        <v>3474</v>
      </c>
      <c r="B558">
        <v>1</v>
      </c>
    </row>
    <row r="559" spans="1:4" x14ac:dyDescent="0.25">
      <c r="A559" s="3" t="s">
        <v>3206</v>
      </c>
      <c r="B559">
        <v>1</v>
      </c>
    </row>
    <row r="560" spans="1:4" x14ac:dyDescent="0.25">
      <c r="A560" s="3" t="s">
        <v>1488</v>
      </c>
      <c r="B560">
        <v>1</v>
      </c>
    </row>
    <row r="561" spans="1:2" x14ac:dyDescent="0.25">
      <c r="A561" s="3" t="s">
        <v>517</v>
      </c>
      <c r="B561">
        <v>1</v>
      </c>
    </row>
    <row r="562" spans="1:2" x14ac:dyDescent="0.25">
      <c r="A562" s="3" t="s">
        <v>2073</v>
      </c>
      <c r="B562">
        <v>1</v>
      </c>
    </row>
    <row r="563" spans="1:2" x14ac:dyDescent="0.25">
      <c r="A563" s="3" t="s">
        <v>519</v>
      </c>
      <c r="B563">
        <v>1</v>
      </c>
    </row>
    <row r="564" spans="1:2" x14ac:dyDescent="0.25">
      <c r="A564" s="3" t="s">
        <v>3123</v>
      </c>
      <c r="B564">
        <v>1</v>
      </c>
    </row>
    <row r="565" spans="1:2" x14ac:dyDescent="0.25">
      <c r="A565" s="3" t="s">
        <v>3595</v>
      </c>
      <c r="B565">
        <v>1</v>
      </c>
    </row>
    <row r="566" spans="1:2" x14ac:dyDescent="0.25">
      <c r="A566" s="3" t="s">
        <v>3639</v>
      </c>
      <c r="B566">
        <v>1</v>
      </c>
    </row>
    <row r="567" spans="1:2" x14ac:dyDescent="0.25">
      <c r="A567" s="3" t="s">
        <v>3263</v>
      </c>
      <c r="B567">
        <v>1</v>
      </c>
    </row>
    <row r="568" spans="1:2" x14ac:dyDescent="0.25">
      <c r="A568" s="3" t="s">
        <v>3096</v>
      </c>
      <c r="B568">
        <v>1</v>
      </c>
    </row>
    <row r="569" spans="1:2" x14ac:dyDescent="0.25">
      <c r="A569" s="3" t="s">
        <v>3545</v>
      </c>
      <c r="B569">
        <v>1</v>
      </c>
    </row>
    <row r="570" spans="1:2" x14ac:dyDescent="0.25">
      <c r="A570" s="3" t="s">
        <v>632</v>
      </c>
      <c r="B570">
        <v>1</v>
      </c>
    </row>
    <row r="571" spans="1:2" x14ac:dyDescent="0.25">
      <c r="A571" s="3" t="s">
        <v>3145</v>
      </c>
      <c r="B571">
        <v>1</v>
      </c>
    </row>
    <row r="572" spans="1:2" x14ac:dyDescent="0.25">
      <c r="A572" s="3" t="s">
        <v>121</v>
      </c>
      <c r="B572">
        <v>1</v>
      </c>
    </row>
    <row r="573" spans="1:2" x14ac:dyDescent="0.25">
      <c r="A573" s="3" t="s">
        <v>3269</v>
      </c>
      <c r="B573">
        <v>1</v>
      </c>
    </row>
    <row r="574" spans="1:2" x14ac:dyDescent="0.25">
      <c r="A574" s="3" t="s">
        <v>3664</v>
      </c>
      <c r="B574">
        <v>1</v>
      </c>
    </row>
    <row r="575" spans="1:2" x14ac:dyDescent="0.25">
      <c r="A575" s="3" t="s">
        <v>3125</v>
      </c>
      <c r="B575">
        <v>1</v>
      </c>
    </row>
    <row r="576" spans="1:2" x14ac:dyDescent="0.25">
      <c r="A576" s="3" t="s">
        <v>3443</v>
      </c>
      <c r="B576">
        <v>1</v>
      </c>
    </row>
    <row r="577" spans="1:4" x14ac:dyDescent="0.25">
      <c r="A577" s="3" t="s">
        <v>3295</v>
      </c>
      <c r="B577">
        <v>1</v>
      </c>
    </row>
    <row r="578" spans="1:4" x14ac:dyDescent="0.25">
      <c r="A578" s="3" t="s">
        <v>3222</v>
      </c>
      <c r="B578">
        <v>1</v>
      </c>
    </row>
    <row r="579" spans="1:4" x14ac:dyDescent="0.25">
      <c r="A579" s="3" t="s">
        <v>3186</v>
      </c>
      <c r="B579">
        <v>1</v>
      </c>
    </row>
    <row r="580" spans="1:4" x14ac:dyDescent="0.25">
      <c r="A580" s="3" t="s">
        <v>1902</v>
      </c>
      <c r="B580">
        <v>1</v>
      </c>
    </row>
    <row r="581" spans="1:4" x14ac:dyDescent="0.25">
      <c r="A581" s="3" t="s">
        <v>3421</v>
      </c>
      <c r="B581">
        <v>1</v>
      </c>
    </row>
    <row r="582" spans="1:4" x14ac:dyDescent="0.25">
      <c r="A582" s="3" t="s">
        <v>3455</v>
      </c>
      <c r="B582">
        <v>1</v>
      </c>
    </row>
    <row r="583" spans="1:4" x14ac:dyDescent="0.25">
      <c r="A583" s="3" t="s">
        <v>3527</v>
      </c>
      <c r="B583">
        <v>1</v>
      </c>
    </row>
    <row r="584" spans="1:4" x14ac:dyDescent="0.25">
      <c r="A584" s="3" t="s">
        <v>3179</v>
      </c>
      <c r="B584">
        <v>1</v>
      </c>
    </row>
    <row r="585" spans="1:4" x14ac:dyDescent="0.25">
      <c r="A585" s="3" t="s">
        <v>3341</v>
      </c>
      <c r="B585">
        <v>1</v>
      </c>
      <c r="C585" s="3" t="s">
        <v>116</v>
      </c>
      <c r="D585" t="s">
        <v>3707</v>
      </c>
    </row>
    <row r="586" spans="1:4" x14ac:dyDescent="0.25">
      <c r="A586" s="3" t="s">
        <v>3097</v>
      </c>
      <c r="B586">
        <v>1</v>
      </c>
    </row>
    <row r="587" spans="1:4" x14ac:dyDescent="0.25">
      <c r="A587" s="3" t="s">
        <v>3479</v>
      </c>
      <c r="B587">
        <v>1</v>
      </c>
    </row>
    <row r="588" spans="1:4" x14ac:dyDescent="0.25">
      <c r="A588" s="3" t="s">
        <v>3305</v>
      </c>
      <c r="B588">
        <v>1</v>
      </c>
    </row>
    <row r="589" spans="1:4" x14ac:dyDescent="0.25">
      <c r="A589" s="3" t="s">
        <v>3478</v>
      </c>
      <c r="B589">
        <v>1</v>
      </c>
    </row>
    <row r="590" spans="1:4" x14ac:dyDescent="0.25">
      <c r="A590" s="3" t="s">
        <v>1348</v>
      </c>
      <c r="B590">
        <v>1</v>
      </c>
    </row>
    <row r="591" spans="1:4" x14ac:dyDescent="0.25">
      <c r="A591" s="3" t="s">
        <v>3306</v>
      </c>
      <c r="B591">
        <v>1</v>
      </c>
      <c r="C591" s="3" t="s">
        <v>116</v>
      </c>
      <c r="D591" t="s">
        <v>3707</v>
      </c>
    </row>
    <row r="592" spans="1:4" x14ac:dyDescent="0.25">
      <c r="A592" s="3" t="s">
        <v>3432</v>
      </c>
      <c r="B592">
        <v>1</v>
      </c>
    </row>
    <row r="593" spans="1:4" x14ac:dyDescent="0.25">
      <c r="A593" s="3" t="s">
        <v>1268</v>
      </c>
      <c r="B593">
        <v>1</v>
      </c>
    </row>
    <row r="594" spans="1:4" x14ac:dyDescent="0.25">
      <c r="A594" s="3" t="s">
        <v>731</v>
      </c>
      <c r="B594">
        <v>1</v>
      </c>
    </row>
    <row r="595" spans="1:4" x14ac:dyDescent="0.25">
      <c r="A595" s="3" t="s">
        <v>3183</v>
      </c>
      <c r="B595">
        <v>1</v>
      </c>
      <c r="C595" s="3" t="s">
        <v>588</v>
      </c>
      <c r="D595" t="s">
        <v>3707</v>
      </c>
    </row>
    <row r="596" spans="1:4" x14ac:dyDescent="0.25">
      <c r="A596" s="3" t="s">
        <v>3615</v>
      </c>
      <c r="B596">
        <v>1</v>
      </c>
    </row>
    <row r="597" spans="1:4" x14ac:dyDescent="0.25">
      <c r="A597" s="3" t="s">
        <v>1474</v>
      </c>
      <c r="B597">
        <v>1</v>
      </c>
      <c r="C597" s="3" t="s">
        <v>1474</v>
      </c>
      <c r="D597" t="s">
        <v>3707</v>
      </c>
    </row>
    <row r="598" spans="1:4" x14ac:dyDescent="0.25">
      <c r="A598" s="3" t="s">
        <v>3390</v>
      </c>
      <c r="B598">
        <v>1</v>
      </c>
    </row>
    <row r="599" spans="1:4" x14ac:dyDescent="0.25">
      <c r="A599" s="3" t="s">
        <v>3394</v>
      </c>
      <c r="B599">
        <v>1</v>
      </c>
    </row>
    <row r="600" spans="1:4" x14ac:dyDescent="0.25">
      <c r="A600" s="3" t="s">
        <v>3480</v>
      </c>
      <c r="B600">
        <v>1</v>
      </c>
    </row>
    <row r="601" spans="1:4" x14ac:dyDescent="0.25">
      <c r="A601" s="3" t="s">
        <v>3559</v>
      </c>
      <c r="B601">
        <v>1</v>
      </c>
    </row>
    <row r="602" spans="1:4" x14ac:dyDescent="0.25">
      <c r="A602" s="3" t="s">
        <v>3547</v>
      </c>
      <c r="B602">
        <v>1</v>
      </c>
    </row>
    <row r="603" spans="1:4" x14ac:dyDescent="0.25">
      <c r="A603" s="3" t="s">
        <v>3294</v>
      </c>
      <c r="B603">
        <v>1</v>
      </c>
    </row>
    <row r="604" spans="1:4" x14ac:dyDescent="0.25">
      <c r="A604" s="3" t="s">
        <v>3521</v>
      </c>
      <c r="B604">
        <v>1</v>
      </c>
    </row>
    <row r="605" spans="1:4" x14ac:dyDescent="0.25">
      <c r="A605" s="3" t="s">
        <v>3106</v>
      </c>
      <c r="B605">
        <v>1</v>
      </c>
    </row>
    <row r="606" spans="1:4" x14ac:dyDescent="0.25">
      <c r="A606" s="3" t="s">
        <v>3283</v>
      </c>
      <c r="B606">
        <v>1</v>
      </c>
    </row>
    <row r="607" spans="1:4" x14ac:dyDescent="0.25">
      <c r="A607" s="3" t="s">
        <v>1530</v>
      </c>
      <c r="B607">
        <v>1</v>
      </c>
    </row>
    <row r="608" spans="1:4" x14ac:dyDescent="0.25">
      <c r="A608" s="3" t="s">
        <v>3642</v>
      </c>
      <c r="B608">
        <v>1</v>
      </c>
    </row>
    <row r="609" spans="1:4" x14ac:dyDescent="0.25">
      <c r="A609" s="3" t="s">
        <v>3313</v>
      </c>
      <c r="B609">
        <v>1</v>
      </c>
    </row>
    <row r="610" spans="1:4" x14ac:dyDescent="0.25">
      <c r="A610" s="3" t="s">
        <v>3122</v>
      </c>
      <c r="B610">
        <v>1</v>
      </c>
    </row>
    <row r="611" spans="1:4" x14ac:dyDescent="0.25">
      <c r="A611" s="3" t="s">
        <v>3290</v>
      </c>
      <c r="B611">
        <v>1</v>
      </c>
    </row>
    <row r="612" spans="1:4" x14ac:dyDescent="0.25">
      <c r="A612" s="3" t="s">
        <v>3115</v>
      </c>
      <c r="B612">
        <v>1</v>
      </c>
    </row>
    <row r="613" spans="1:4" x14ac:dyDescent="0.25">
      <c r="A613" s="3" t="s">
        <v>3554</v>
      </c>
      <c r="B613">
        <v>1</v>
      </c>
    </row>
    <row r="614" spans="1:4" x14ac:dyDescent="0.25">
      <c r="A614" s="3" t="s">
        <v>3298</v>
      </c>
      <c r="B614">
        <v>1</v>
      </c>
    </row>
    <row r="615" spans="1:4" x14ac:dyDescent="0.25">
      <c r="A615" s="3" t="s">
        <v>3149</v>
      </c>
      <c r="B615">
        <v>1</v>
      </c>
    </row>
    <row r="616" spans="1:4" x14ac:dyDescent="0.25">
      <c r="A616" s="3" t="s">
        <v>3112</v>
      </c>
      <c r="B616">
        <v>1</v>
      </c>
    </row>
    <row r="617" spans="1:4" x14ac:dyDescent="0.25">
      <c r="A617" s="3" t="s">
        <v>3427</v>
      </c>
      <c r="B617">
        <v>1</v>
      </c>
    </row>
    <row r="618" spans="1:4" x14ac:dyDescent="0.25">
      <c r="A618" s="3" t="s">
        <v>3296</v>
      </c>
      <c r="B618">
        <v>1</v>
      </c>
    </row>
    <row r="619" spans="1:4" x14ac:dyDescent="0.25">
      <c r="A619" s="3" t="s">
        <v>3268</v>
      </c>
      <c r="B619">
        <v>1</v>
      </c>
      <c r="C619" s="3" t="s">
        <v>785</v>
      </c>
      <c r="D619" t="s">
        <v>3707</v>
      </c>
    </row>
    <row r="620" spans="1:4" x14ac:dyDescent="0.25">
      <c r="A620" s="3" t="s">
        <v>3116</v>
      </c>
      <c r="B620">
        <v>1</v>
      </c>
    </row>
    <row r="621" spans="1:4" x14ac:dyDescent="0.25">
      <c r="A621" s="3" t="s">
        <v>2737</v>
      </c>
      <c r="B621">
        <v>1</v>
      </c>
    </row>
    <row r="622" spans="1:4" x14ac:dyDescent="0.25">
      <c r="A622" s="3" t="s">
        <v>521</v>
      </c>
      <c r="B622">
        <v>1</v>
      </c>
    </row>
    <row r="623" spans="1:4" x14ac:dyDescent="0.25">
      <c r="A623" s="3" t="s">
        <v>3216</v>
      </c>
      <c r="B623">
        <v>1</v>
      </c>
    </row>
    <row r="624" spans="1:4" x14ac:dyDescent="0.25">
      <c r="A624" s="3" t="s">
        <v>3591</v>
      </c>
      <c r="B624">
        <v>1</v>
      </c>
    </row>
    <row r="625" spans="1:4" x14ac:dyDescent="0.25">
      <c r="A625" s="3" t="s">
        <v>3151</v>
      </c>
      <c r="B625">
        <v>1</v>
      </c>
    </row>
    <row r="626" spans="1:4" x14ac:dyDescent="0.25">
      <c r="A626" s="3" t="s">
        <v>3582</v>
      </c>
      <c r="B626">
        <v>1</v>
      </c>
    </row>
    <row r="627" spans="1:4" x14ac:dyDescent="0.25">
      <c r="A627" s="3" t="s">
        <v>3285</v>
      </c>
      <c r="B627">
        <v>1</v>
      </c>
    </row>
    <row r="628" spans="1:4" x14ac:dyDescent="0.25">
      <c r="A628" s="3" t="s">
        <v>516</v>
      </c>
      <c r="B628">
        <v>1</v>
      </c>
    </row>
    <row r="629" spans="1:4" x14ac:dyDescent="0.25">
      <c r="A629" s="3" t="s">
        <v>3454</v>
      </c>
      <c r="B629">
        <v>1</v>
      </c>
    </row>
    <row r="630" spans="1:4" x14ac:dyDescent="0.25">
      <c r="A630" s="3" t="s">
        <v>3202</v>
      </c>
      <c r="B630">
        <v>1</v>
      </c>
    </row>
    <row r="631" spans="1:4" x14ac:dyDescent="0.25">
      <c r="A631" s="3" t="s">
        <v>3140</v>
      </c>
      <c r="B631">
        <v>1</v>
      </c>
    </row>
    <row r="632" spans="1:4" x14ac:dyDescent="0.25">
      <c r="A632" s="3" t="s">
        <v>3201</v>
      </c>
      <c r="B632">
        <v>1</v>
      </c>
    </row>
    <row r="633" spans="1:4" x14ac:dyDescent="0.25">
      <c r="A633" s="3" t="s">
        <v>3497</v>
      </c>
      <c r="B633">
        <v>1</v>
      </c>
    </row>
    <row r="634" spans="1:4" x14ac:dyDescent="0.25">
      <c r="A634" s="3" t="s">
        <v>3124</v>
      </c>
      <c r="B634">
        <v>1</v>
      </c>
    </row>
    <row r="635" spans="1:4" x14ac:dyDescent="0.25">
      <c r="A635" s="3" t="s">
        <v>3439</v>
      </c>
      <c r="B635">
        <v>1</v>
      </c>
      <c r="C635" s="3" t="s">
        <v>1753</v>
      </c>
      <c r="D635" t="s">
        <v>3101</v>
      </c>
    </row>
    <row r="636" spans="1:4" x14ac:dyDescent="0.25">
      <c r="A636" s="3" t="s">
        <v>3350</v>
      </c>
      <c r="B636">
        <v>1</v>
      </c>
    </row>
    <row r="637" spans="1:4" x14ac:dyDescent="0.25">
      <c r="A637" s="3" t="s">
        <v>3288</v>
      </c>
      <c r="B637">
        <v>1</v>
      </c>
    </row>
    <row r="638" spans="1:4" x14ac:dyDescent="0.25">
      <c r="A638" s="3" t="s">
        <v>2727</v>
      </c>
      <c r="B638">
        <v>1</v>
      </c>
    </row>
    <row r="639" spans="1:4" x14ac:dyDescent="0.25">
      <c r="A639" s="3" t="s">
        <v>3496</v>
      </c>
      <c r="B639">
        <v>1</v>
      </c>
    </row>
    <row r="640" spans="1:4" x14ac:dyDescent="0.25">
      <c r="A640" s="3" t="s">
        <v>3631</v>
      </c>
      <c r="B640">
        <v>1</v>
      </c>
    </row>
    <row r="641" spans="1:4" x14ac:dyDescent="0.25">
      <c r="A641" s="3" t="s">
        <v>3419</v>
      </c>
      <c r="B641">
        <v>1</v>
      </c>
    </row>
    <row r="642" spans="1:4" x14ac:dyDescent="0.25">
      <c r="A642" s="3" t="s">
        <v>3271</v>
      </c>
      <c r="B642">
        <v>1</v>
      </c>
    </row>
    <row r="643" spans="1:4" x14ac:dyDescent="0.25">
      <c r="A643" s="3" t="s">
        <v>3292</v>
      </c>
      <c r="B643">
        <v>1</v>
      </c>
    </row>
    <row r="644" spans="1:4" x14ac:dyDescent="0.25">
      <c r="A644" s="3" t="s">
        <v>3462</v>
      </c>
      <c r="B644">
        <v>1</v>
      </c>
    </row>
    <row r="645" spans="1:4" x14ac:dyDescent="0.25">
      <c r="A645" s="3" t="s">
        <v>3646</v>
      </c>
      <c r="B645">
        <v>1</v>
      </c>
    </row>
    <row r="646" spans="1:4" x14ac:dyDescent="0.25">
      <c r="A646" s="3" t="s">
        <v>3459</v>
      </c>
      <c r="B646">
        <v>1</v>
      </c>
    </row>
    <row r="647" spans="1:4" x14ac:dyDescent="0.25">
      <c r="A647" s="3" t="s">
        <v>3407</v>
      </c>
      <c r="B647">
        <v>1</v>
      </c>
      <c r="C647" t="s">
        <v>3716</v>
      </c>
      <c r="D647" t="s">
        <v>3683</v>
      </c>
    </row>
    <row r="648" spans="1:4" x14ac:dyDescent="0.25">
      <c r="A648" s="3" t="s">
        <v>490</v>
      </c>
      <c r="B648">
        <v>1</v>
      </c>
    </row>
    <row r="649" spans="1:4" x14ac:dyDescent="0.25">
      <c r="A649" s="3" t="s">
        <v>3614</v>
      </c>
      <c r="B649">
        <v>1</v>
      </c>
    </row>
    <row r="650" spans="1:4" x14ac:dyDescent="0.25">
      <c r="A650" s="3" t="s">
        <v>3420</v>
      </c>
      <c r="B650">
        <v>1</v>
      </c>
    </row>
    <row r="651" spans="1:4" x14ac:dyDescent="0.25">
      <c r="A651" s="3" t="s">
        <v>3284</v>
      </c>
      <c r="B651">
        <v>1</v>
      </c>
    </row>
    <row r="652" spans="1:4" x14ac:dyDescent="0.25">
      <c r="A652" s="3" t="s">
        <v>3318</v>
      </c>
      <c r="B652">
        <v>1</v>
      </c>
    </row>
    <row r="653" spans="1:4" x14ac:dyDescent="0.25">
      <c r="A653" s="3" t="s">
        <v>3424</v>
      </c>
      <c r="B653">
        <v>1</v>
      </c>
    </row>
    <row r="654" spans="1:4" x14ac:dyDescent="0.25">
      <c r="A654" s="3" t="s">
        <v>3347</v>
      </c>
      <c r="B654">
        <v>1</v>
      </c>
    </row>
    <row r="655" spans="1:4" x14ac:dyDescent="0.25">
      <c r="A655" s="3" t="s">
        <v>3625</v>
      </c>
      <c r="B655">
        <v>1</v>
      </c>
    </row>
    <row r="656" spans="1:4" x14ac:dyDescent="0.25">
      <c r="A656" s="3" t="s">
        <v>2712</v>
      </c>
      <c r="B656">
        <v>1</v>
      </c>
    </row>
    <row r="657" spans="1:4" x14ac:dyDescent="0.25">
      <c r="A657" s="3" t="s">
        <v>880</v>
      </c>
      <c r="B657">
        <v>1</v>
      </c>
    </row>
    <row r="658" spans="1:4" x14ac:dyDescent="0.25">
      <c r="A658" s="3" t="s">
        <v>3302</v>
      </c>
      <c r="B658">
        <v>1</v>
      </c>
      <c r="C658" s="3" t="s">
        <v>130</v>
      </c>
      <c r="D658" s="3" t="s">
        <v>3687</v>
      </c>
    </row>
    <row r="659" spans="1:4" x14ac:dyDescent="0.25">
      <c r="A659" s="3" t="s">
        <v>3418</v>
      </c>
      <c r="B659">
        <v>1</v>
      </c>
    </row>
    <row r="660" spans="1:4" x14ac:dyDescent="0.25">
      <c r="A660" s="3" t="s">
        <v>3647</v>
      </c>
      <c r="B660">
        <v>1</v>
      </c>
    </row>
    <row r="661" spans="1:4" x14ac:dyDescent="0.25">
      <c r="A661" s="3" t="s">
        <v>3372</v>
      </c>
      <c r="B661">
        <v>1</v>
      </c>
    </row>
    <row r="662" spans="1:4" x14ac:dyDescent="0.25">
      <c r="A662" s="3" t="s">
        <v>3492</v>
      </c>
      <c r="B662">
        <v>1</v>
      </c>
    </row>
    <row r="663" spans="1:4" x14ac:dyDescent="0.25">
      <c r="A663" s="3" t="s">
        <v>3141</v>
      </c>
      <c r="B663">
        <v>1</v>
      </c>
    </row>
    <row r="664" spans="1:4" x14ac:dyDescent="0.25">
      <c r="A664" s="3" t="s">
        <v>3273</v>
      </c>
      <c r="B664">
        <v>1</v>
      </c>
      <c r="C664" s="3" t="s">
        <v>130</v>
      </c>
      <c r="D664" s="3" t="s">
        <v>3687</v>
      </c>
    </row>
    <row r="665" spans="1:4" x14ac:dyDescent="0.25">
      <c r="A665" s="3" t="s">
        <v>3343</v>
      </c>
      <c r="B665">
        <v>1</v>
      </c>
    </row>
    <row r="666" spans="1:4" x14ac:dyDescent="0.25">
      <c r="A666" s="3" t="s">
        <v>3276</v>
      </c>
      <c r="B666">
        <v>1</v>
      </c>
      <c r="C666" s="3" t="s">
        <v>130</v>
      </c>
      <c r="D666" s="3" t="s">
        <v>3687</v>
      </c>
    </row>
    <row r="667" spans="1:4" x14ac:dyDescent="0.25">
      <c r="A667" s="3" t="s">
        <v>3331</v>
      </c>
      <c r="B667">
        <v>1</v>
      </c>
      <c r="C667" s="3" t="s">
        <v>1753</v>
      </c>
      <c r="D667" t="s">
        <v>3101</v>
      </c>
    </row>
    <row r="668" spans="1:4" x14ac:dyDescent="0.25">
      <c r="A668" s="3" t="s">
        <v>3277</v>
      </c>
      <c r="B668">
        <v>1</v>
      </c>
      <c r="C668" s="3" t="s">
        <v>130</v>
      </c>
      <c r="D668" s="3" t="s">
        <v>3687</v>
      </c>
    </row>
    <row r="669" spans="1:4" x14ac:dyDescent="0.25">
      <c r="A669" s="3" t="s">
        <v>3371</v>
      </c>
      <c r="B669">
        <v>1</v>
      </c>
    </row>
    <row r="670" spans="1:4" x14ac:dyDescent="0.25">
      <c r="A670" s="3" t="s">
        <v>3602</v>
      </c>
      <c r="B670">
        <v>1</v>
      </c>
      <c r="C670" s="3" t="s">
        <v>130</v>
      </c>
      <c r="D670" s="3" t="s">
        <v>3687</v>
      </c>
    </row>
    <row r="671" spans="1:4" x14ac:dyDescent="0.25">
      <c r="A671" s="3" t="s">
        <v>907</v>
      </c>
      <c r="B671">
        <v>1</v>
      </c>
    </row>
    <row r="672" spans="1:4" x14ac:dyDescent="0.25">
      <c r="A672" s="3" t="s">
        <v>3603</v>
      </c>
      <c r="B672">
        <v>1</v>
      </c>
      <c r="C672" s="3" t="s">
        <v>130</v>
      </c>
      <c r="D672" s="3" t="s">
        <v>3687</v>
      </c>
    </row>
    <row r="673" spans="1:4" x14ac:dyDescent="0.25">
      <c r="A673" s="3" t="s">
        <v>3544</v>
      </c>
      <c r="B673">
        <v>1</v>
      </c>
    </row>
    <row r="674" spans="1:4" x14ac:dyDescent="0.25">
      <c r="A674" s="3" t="s">
        <v>3279</v>
      </c>
      <c r="B674">
        <v>1</v>
      </c>
      <c r="C674" s="3" t="s">
        <v>130</v>
      </c>
      <c r="D674" s="3" t="s">
        <v>3687</v>
      </c>
    </row>
    <row r="675" spans="1:4" x14ac:dyDescent="0.25">
      <c r="A675" s="3" t="s">
        <v>762</v>
      </c>
      <c r="B675">
        <v>1</v>
      </c>
    </row>
    <row r="676" spans="1:4" x14ac:dyDescent="0.25">
      <c r="A676" s="3" t="s">
        <v>3354</v>
      </c>
      <c r="B676">
        <v>1</v>
      </c>
    </row>
    <row r="677" spans="1:4" x14ac:dyDescent="0.25">
      <c r="A677" s="3" t="s">
        <v>3620</v>
      </c>
      <c r="B677">
        <v>1</v>
      </c>
    </row>
    <row r="678" spans="1:4" x14ac:dyDescent="0.25">
      <c r="A678" s="3" t="s">
        <v>3195</v>
      </c>
      <c r="B678">
        <v>1</v>
      </c>
      <c r="C678" s="3" t="s">
        <v>130</v>
      </c>
      <c r="D678" s="3" t="s">
        <v>3687</v>
      </c>
    </row>
    <row r="679" spans="1:4" x14ac:dyDescent="0.25">
      <c r="A679" s="3" t="s">
        <v>3366</v>
      </c>
      <c r="B679">
        <v>1</v>
      </c>
    </row>
    <row r="680" spans="1:4" x14ac:dyDescent="0.25">
      <c r="A680" s="3" t="s">
        <v>3272</v>
      </c>
      <c r="B680">
        <v>1</v>
      </c>
      <c r="C680" s="3" t="s">
        <v>130</v>
      </c>
      <c r="D680" s="3" t="s">
        <v>3687</v>
      </c>
    </row>
    <row r="681" spans="1:4" x14ac:dyDescent="0.25">
      <c r="A681" s="3" t="s">
        <v>3226</v>
      </c>
      <c r="B681">
        <v>1</v>
      </c>
    </row>
    <row r="682" spans="1:4" x14ac:dyDescent="0.25">
      <c r="A682" s="3" t="s">
        <v>3278</v>
      </c>
      <c r="B682">
        <v>1</v>
      </c>
      <c r="C682" s="3" t="s">
        <v>130</v>
      </c>
      <c r="D682" s="3" t="s">
        <v>3687</v>
      </c>
    </row>
    <row r="683" spans="1:4" x14ac:dyDescent="0.25">
      <c r="A683" s="3" t="s">
        <v>2574</v>
      </c>
      <c r="B683">
        <v>1</v>
      </c>
    </row>
    <row r="684" spans="1:4" x14ac:dyDescent="0.25">
      <c r="A684" s="3" t="s">
        <v>3581</v>
      </c>
      <c r="B684">
        <v>1</v>
      </c>
    </row>
    <row r="685" spans="1:4" x14ac:dyDescent="0.25">
      <c r="A685" s="3" t="s">
        <v>3259</v>
      </c>
      <c r="B685">
        <v>1</v>
      </c>
    </row>
    <row r="686" spans="1:4" x14ac:dyDescent="0.25">
      <c r="A686" s="3" t="s">
        <v>3577</v>
      </c>
      <c r="B686">
        <v>1</v>
      </c>
    </row>
    <row r="687" spans="1:4" x14ac:dyDescent="0.25">
      <c r="A687" s="3" t="s">
        <v>3403</v>
      </c>
      <c r="B687">
        <v>1</v>
      </c>
    </row>
    <row r="688" spans="1:4" x14ac:dyDescent="0.25">
      <c r="A688" s="3" t="s">
        <v>3593</v>
      </c>
      <c r="B688">
        <v>1</v>
      </c>
    </row>
    <row r="689" spans="1:4" x14ac:dyDescent="0.25">
      <c r="A689" s="3" t="s">
        <v>3255</v>
      </c>
      <c r="B689">
        <v>1</v>
      </c>
    </row>
    <row r="690" spans="1:4" x14ac:dyDescent="0.25">
      <c r="A690" s="3" t="s">
        <v>3208</v>
      </c>
      <c r="B690">
        <v>1</v>
      </c>
    </row>
    <row r="691" spans="1:4" x14ac:dyDescent="0.25">
      <c r="A691" s="3" t="s">
        <v>3215</v>
      </c>
      <c r="B691">
        <v>1</v>
      </c>
      <c r="C691" t="s">
        <v>3716</v>
      </c>
      <c r="D691" t="s">
        <v>3683</v>
      </c>
    </row>
    <row r="692" spans="1:4" x14ac:dyDescent="0.25">
      <c r="A692" s="3" t="s">
        <v>3166</v>
      </c>
      <c r="B692">
        <v>1</v>
      </c>
    </row>
    <row r="693" spans="1:4" x14ac:dyDescent="0.25">
      <c r="A693" s="3" t="s">
        <v>3321</v>
      </c>
      <c r="B693">
        <v>1</v>
      </c>
      <c r="D693" t="s">
        <v>3683</v>
      </c>
    </row>
    <row r="694" spans="1:4" x14ac:dyDescent="0.25">
      <c r="A694" s="3" t="s">
        <v>3438</v>
      </c>
      <c r="B694">
        <v>1</v>
      </c>
    </row>
    <row r="695" spans="1:4" x14ac:dyDescent="0.25">
      <c r="A695" s="3" t="s">
        <v>3612</v>
      </c>
      <c r="B695">
        <v>1</v>
      </c>
    </row>
    <row r="696" spans="1:4" x14ac:dyDescent="0.25">
      <c r="A696" s="3" t="s">
        <v>3598</v>
      </c>
      <c r="B696">
        <v>1</v>
      </c>
    </row>
    <row r="697" spans="1:4" x14ac:dyDescent="0.25">
      <c r="A697" s="3" t="s">
        <v>3364</v>
      </c>
      <c r="B697">
        <v>1</v>
      </c>
    </row>
    <row r="698" spans="1:4" x14ac:dyDescent="0.25">
      <c r="A698" s="3" t="s">
        <v>3281</v>
      </c>
      <c r="B698">
        <v>1</v>
      </c>
      <c r="D698" t="s">
        <v>3683</v>
      </c>
    </row>
    <row r="699" spans="1:4" x14ac:dyDescent="0.25">
      <c r="A699" s="3" t="s">
        <v>3131</v>
      </c>
      <c r="B699">
        <v>1</v>
      </c>
    </row>
    <row r="700" spans="1:4" x14ac:dyDescent="0.25">
      <c r="A700" s="3" t="s">
        <v>3130</v>
      </c>
      <c r="B700">
        <v>1</v>
      </c>
    </row>
    <row r="701" spans="1:4" x14ac:dyDescent="0.25">
      <c r="A701" s="3" t="s">
        <v>3640</v>
      </c>
      <c r="B701">
        <v>1</v>
      </c>
    </row>
    <row r="702" spans="1:4" x14ac:dyDescent="0.25">
      <c r="A702" s="3" t="s">
        <v>3624</v>
      </c>
      <c r="B702">
        <v>1</v>
      </c>
    </row>
    <row r="703" spans="1:4" x14ac:dyDescent="0.25">
      <c r="A703" s="3" t="s">
        <v>3445</v>
      </c>
      <c r="B703">
        <v>1</v>
      </c>
    </row>
    <row r="704" spans="1:4" x14ac:dyDescent="0.25">
      <c r="A704" s="3" t="s">
        <v>3409</v>
      </c>
      <c r="B704">
        <v>1</v>
      </c>
    </row>
    <row r="705" spans="1:4" x14ac:dyDescent="0.25">
      <c r="A705" s="3" t="s">
        <v>3250</v>
      </c>
      <c r="B705">
        <v>1</v>
      </c>
    </row>
    <row r="706" spans="1:4" x14ac:dyDescent="0.25">
      <c r="A706" s="3" t="s">
        <v>3327</v>
      </c>
      <c r="B706">
        <v>1</v>
      </c>
      <c r="D706" t="s">
        <v>3683</v>
      </c>
    </row>
    <row r="707" spans="1:4" x14ac:dyDescent="0.25">
      <c r="A707" s="3" t="s">
        <v>3510</v>
      </c>
      <c r="B707">
        <v>1</v>
      </c>
    </row>
    <row r="708" spans="1:4" x14ac:dyDescent="0.25">
      <c r="A708" s="3" t="s">
        <v>3429</v>
      </c>
      <c r="B708">
        <v>1</v>
      </c>
    </row>
    <row r="709" spans="1:4" x14ac:dyDescent="0.25">
      <c r="A709" s="3" t="s">
        <v>3579</v>
      </c>
      <c r="B709">
        <v>1</v>
      </c>
    </row>
    <row r="710" spans="1:4" x14ac:dyDescent="0.25">
      <c r="A710" s="3" t="s">
        <v>3088</v>
      </c>
      <c r="B710">
        <v>1</v>
      </c>
      <c r="C710" s="3" t="s">
        <v>3213</v>
      </c>
      <c r="D710" t="s">
        <v>3683</v>
      </c>
    </row>
    <row r="711" spans="1:4" x14ac:dyDescent="0.25">
      <c r="A711" s="3" t="s">
        <v>3558</v>
      </c>
      <c r="B711">
        <v>1</v>
      </c>
    </row>
    <row r="712" spans="1:4" x14ac:dyDescent="0.25">
      <c r="A712" s="3" t="s">
        <v>112</v>
      </c>
      <c r="B712">
        <v>1</v>
      </c>
    </row>
    <row r="713" spans="1:4" x14ac:dyDescent="0.25">
      <c r="A713" s="3" t="s">
        <v>3119</v>
      </c>
      <c r="B713">
        <v>1</v>
      </c>
    </row>
    <row r="714" spans="1:4" x14ac:dyDescent="0.25">
      <c r="A714" s="3" t="s">
        <v>1317</v>
      </c>
      <c r="B714">
        <v>1</v>
      </c>
    </row>
    <row r="715" spans="1:4" x14ac:dyDescent="0.25">
      <c r="A715" s="3" t="s">
        <v>3212</v>
      </c>
      <c r="B715">
        <v>1</v>
      </c>
    </row>
    <row r="716" spans="1:4" x14ac:dyDescent="0.25">
      <c r="A716" s="3" t="s">
        <v>3458</v>
      </c>
      <c r="B716">
        <v>1</v>
      </c>
      <c r="C716" s="3" t="s">
        <v>3213</v>
      </c>
      <c r="D716" t="s">
        <v>3683</v>
      </c>
    </row>
    <row r="717" spans="1:4" x14ac:dyDescent="0.25">
      <c r="A717" s="3" t="s">
        <v>1906</v>
      </c>
      <c r="B717">
        <v>1</v>
      </c>
    </row>
    <row r="718" spans="1:4" x14ac:dyDescent="0.25">
      <c r="A718" s="3" t="s">
        <v>3606</v>
      </c>
      <c r="B718">
        <v>1</v>
      </c>
      <c r="C718" s="3" t="s">
        <v>3213</v>
      </c>
      <c r="D718" t="s">
        <v>3683</v>
      </c>
    </row>
    <row r="719" spans="1:4" x14ac:dyDescent="0.25">
      <c r="A719" s="3" t="s">
        <v>887</v>
      </c>
      <c r="B719">
        <v>1</v>
      </c>
    </row>
    <row r="720" spans="1:4" x14ac:dyDescent="0.25">
      <c r="A720" s="3" t="s">
        <v>3265</v>
      </c>
      <c r="B720">
        <v>1</v>
      </c>
      <c r="C720" s="3" t="s">
        <v>3213</v>
      </c>
      <c r="D720" t="s">
        <v>3683</v>
      </c>
    </row>
    <row r="721" spans="1:4" x14ac:dyDescent="0.25">
      <c r="A721" s="3" t="s">
        <v>2722</v>
      </c>
      <c r="B721">
        <v>1</v>
      </c>
    </row>
    <row r="722" spans="1:4" x14ac:dyDescent="0.25">
      <c r="A722" s="3" t="s">
        <v>3264</v>
      </c>
      <c r="B722">
        <v>1</v>
      </c>
      <c r="C722" s="3" t="s">
        <v>3213</v>
      </c>
      <c r="D722" t="s">
        <v>3683</v>
      </c>
    </row>
    <row r="723" spans="1:4" x14ac:dyDescent="0.25">
      <c r="A723" s="3" t="s">
        <v>890</v>
      </c>
      <c r="B723">
        <v>1</v>
      </c>
    </row>
    <row r="724" spans="1:4" x14ac:dyDescent="0.25">
      <c r="A724" s="3" t="s">
        <v>1767</v>
      </c>
      <c r="B724">
        <v>1</v>
      </c>
    </row>
    <row r="725" spans="1:4" x14ac:dyDescent="0.25">
      <c r="A725" s="3" t="s">
        <v>3194</v>
      </c>
      <c r="B725">
        <v>1</v>
      </c>
    </row>
    <row r="726" spans="1:4" x14ac:dyDescent="0.25">
      <c r="A726" s="3" t="s">
        <v>3333</v>
      </c>
      <c r="B726">
        <v>1</v>
      </c>
      <c r="C726" s="3" t="s">
        <v>1901</v>
      </c>
      <c r="D726" t="s">
        <v>3683</v>
      </c>
    </row>
    <row r="727" spans="1:4" x14ac:dyDescent="0.25">
      <c r="A727" s="3" t="s">
        <v>3447</v>
      </c>
      <c r="B727">
        <v>1</v>
      </c>
    </row>
    <row r="728" spans="1:4" x14ac:dyDescent="0.25">
      <c r="A728" s="3" t="s">
        <v>3220</v>
      </c>
      <c r="B728">
        <v>1</v>
      </c>
      <c r="C728" s="3" t="s">
        <v>1901</v>
      </c>
      <c r="D728" t="s">
        <v>3683</v>
      </c>
    </row>
    <row r="729" spans="1:4" x14ac:dyDescent="0.25">
      <c r="A729" s="3" t="s">
        <v>3644</v>
      </c>
      <c r="B729">
        <v>1</v>
      </c>
      <c r="C729" s="3" t="s">
        <v>1753</v>
      </c>
      <c r="D729" t="s">
        <v>3101</v>
      </c>
    </row>
    <row r="730" spans="1:4" x14ac:dyDescent="0.25">
      <c r="A730" s="3" t="s">
        <v>3607</v>
      </c>
      <c r="B730">
        <v>1</v>
      </c>
      <c r="C730" s="3" t="s">
        <v>1901</v>
      </c>
      <c r="D730" t="s">
        <v>3683</v>
      </c>
    </row>
    <row r="731" spans="1:4" x14ac:dyDescent="0.25">
      <c r="A731" s="3" t="s">
        <v>3401</v>
      </c>
      <c r="B731">
        <v>1</v>
      </c>
    </row>
    <row r="732" spans="1:4" x14ac:dyDescent="0.25">
      <c r="A732" s="3" t="s">
        <v>3330</v>
      </c>
      <c r="B732">
        <v>1</v>
      </c>
      <c r="C732" s="3" t="s">
        <v>1901</v>
      </c>
      <c r="D732" t="s">
        <v>3683</v>
      </c>
    </row>
    <row r="733" spans="1:4" x14ac:dyDescent="0.25">
      <c r="A733" s="3" t="s">
        <v>3329</v>
      </c>
      <c r="B733">
        <v>1</v>
      </c>
      <c r="C733" t="s">
        <v>3329</v>
      </c>
      <c r="D733" t="s">
        <v>3101</v>
      </c>
    </row>
    <row r="734" spans="1:4" x14ac:dyDescent="0.25">
      <c r="A734" s="3" t="s">
        <v>2173</v>
      </c>
      <c r="B734">
        <v>1</v>
      </c>
      <c r="C734" s="3" t="s">
        <v>1901</v>
      </c>
      <c r="D734" t="s">
        <v>3683</v>
      </c>
    </row>
    <row r="735" spans="1:4" x14ac:dyDescent="0.25">
      <c r="A735" s="3" t="s">
        <v>3444</v>
      </c>
      <c r="B735">
        <v>1</v>
      </c>
    </row>
    <row r="736" spans="1:4" x14ac:dyDescent="0.25">
      <c r="A736" s="3" t="s">
        <v>3361</v>
      </c>
      <c r="B736">
        <v>1</v>
      </c>
      <c r="C736" s="3" t="s">
        <v>1901</v>
      </c>
      <c r="D736" t="s">
        <v>3683</v>
      </c>
    </row>
    <row r="737" spans="1:4" x14ac:dyDescent="0.25">
      <c r="A737" s="3" t="s">
        <v>3311</v>
      </c>
      <c r="B737">
        <v>1</v>
      </c>
    </row>
    <row r="738" spans="1:4" x14ac:dyDescent="0.25">
      <c r="A738" s="3" t="s">
        <v>3246</v>
      </c>
      <c r="B738">
        <v>1</v>
      </c>
      <c r="C738" s="3" t="s">
        <v>3246</v>
      </c>
      <c r="D738" t="s">
        <v>3683</v>
      </c>
    </row>
    <row r="739" spans="1:4" x14ac:dyDescent="0.25">
      <c r="A739" s="3" t="s">
        <v>789</v>
      </c>
      <c r="B739">
        <v>1</v>
      </c>
    </row>
    <row r="740" spans="1:4" x14ac:dyDescent="0.25">
      <c r="A740" s="3" t="s">
        <v>3475</v>
      </c>
      <c r="B740">
        <v>1</v>
      </c>
      <c r="C740" s="3" t="s">
        <v>3246</v>
      </c>
      <c r="D740" t="s">
        <v>3683</v>
      </c>
    </row>
    <row r="741" spans="1:4" x14ac:dyDescent="0.25">
      <c r="A741" s="3" t="s">
        <v>901</v>
      </c>
      <c r="B741">
        <v>1</v>
      </c>
    </row>
    <row r="742" spans="1:4" x14ac:dyDescent="0.25">
      <c r="A742" s="3" t="s">
        <v>3336</v>
      </c>
      <c r="B742">
        <v>1</v>
      </c>
      <c r="C742" s="3" t="s">
        <v>3336</v>
      </c>
      <c r="D742" t="s">
        <v>3683</v>
      </c>
    </row>
    <row r="743" spans="1:4" x14ac:dyDescent="0.25">
      <c r="A743" s="3" t="s">
        <v>1360</v>
      </c>
      <c r="B743">
        <v>1</v>
      </c>
      <c r="C743" t="s">
        <v>3329</v>
      </c>
    </row>
    <row r="744" spans="1:4" x14ac:dyDescent="0.25">
      <c r="A744" s="3" t="s">
        <v>3282</v>
      </c>
      <c r="B744">
        <v>1</v>
      </c>
      <c r="C744" s="3" t="s">
        <v>3336</v>
      </c>
      <c r="D744" t="s">
        <v>3683</v>
      </c>
    </row>
    <row r="745" spans="1:4" x14ac:dyDescent="0.25">
      <c r="A745" s="3" t="s">
        <v>3609</v>
      </c>
      <c r="B745">
        <v>1</v>
      </c>
    </row>
    <row r="746" spans="1:4" x14ac:dyDescent="0.25">
      <c r="A746" s="3" t="s">
        <v>3334</v>
      </c>
      <c r="B746">
        <v>1</v>
      </c>
      <c r="C746" s="3" t="s">
        <v>3334</v>
      </c>
      <c r="D746" t="s">
        <v>3683</v>
      </c>
    </row>
    <row r="747" spans="1:4" x14ac:dyDescent="0.25">
      <c r="A747" s="3" t="s">
        <v>2157</v>
      </c>
      <c r="B747">
        <v>1</v>
      </c>
    </row>
    <row r="748" spans="1:4" x14ac:dyDescent="0.25">
      <c r="A748" s="3" t="s">
        <v>3280</v>
      </c>
      <c r="B748">
        <v>1</v>
      </c>
      <c r="C748" s="3" t="s">
        <v>3336</v>
      </c>
      <c r="D748" t="s">
        <v>3683</v>
      </c>
    </row>
    <row r="749" spans="1:4" x14ac:dyDescent="0.25">
      <c r="A749" s="3" t="s">
        <v>3499</v>
      </c>
      <c r="B749">
        <v>1</v>
      </c>
    </row>
    <row r="750" spans="1:4" x14ac:dyDescent="0.25">
      <c r="A750" s="3" t="s">
        <v>3422</v>
      </c>
      <c r="B750">
        <v>1</v>
      </c>
    </row>
    <row r="751" spans="1:4" x14ac:dyDescent="0.25">
      <c r="A751" s="3" t="s">
        <v>3396</v>
      </c>
      <c r="B751">
        <v>1</v>
      </c>
    </row>
    <row r="752" spans="1:4" x14ac:dyDescent="0.25">
      <c r="A752" s="3" t="s">
        <v>3309</v>
      </c>
      <c r="B752">
        <v>1</v>
      </c>
    </row>
    <row r="753" spans="1:4" x14ac:dyDescent="0.25">
      <c r="A753" s="3" t="s">
        <v>3200</v>
      </c>
      <c r="B753">
        <v>1</v>
      </c>
    </row>
    <row r="754" spans="1:4" x14ac:dyDescent="0.25">
      <c r="A754" s="3" t="s">
        <v>3608</v>
      </c>
      <c r="B754">
        <v>1</v>
      </c>
      <c r="C754" s="3" t="s">
        <v>3388</v>
      </c>
      <c r="D754" t="s">
        <v>3683</v>
      </c>
    </row>
    <row r="755" spans="1:4" x14ac:dyDescent="0.25">
      <c r="A755" s="3" t="s">
        <v>3651</v>
      </c>
      <c r="B755">
        <v>1</v>
      </c>
    </row>
    <row r="756" spans="1:4" x14ac:dyDescent="0.25">
      <c r="A756" s="3" t="s">
        <v>3471</v>
      </c>
      <c r="B756">
        <v>1</v>
      </c>
      <c r="C756" s="3" t="s">
        <v>3715</v>
      </c>
      <c r="D756" t="s">
        <v>3683</v>
      </c>
    </row>
    <row r="757" spans="1:4" x14ac:dyDescent="0.25">
      <c r="A757" s="3" t="s">
        <v>3286</v>
      </c>
      <c r="B757">
        <v>1</v>
      </c>
    </row>
    <row r="758" spans="1:4" x14ac:dyDescent="0.25">
      <c r="A758" s="3" t="s">
        <v>3325</v>
      </c>
      <c r="B758">
        <v>1</v>
      </c>
      <c r="C758" s="3" t="s">
        <v>3715</v>
      </c>
      <c r="D758" t="s">
        <v>3683</v>
      </c>
    </row>
    <row r="759" spans="1:4" x14ac:dyDescent="0.25">
      <c r="A759" s="3" t="s">
        <v>3576</v>
      </c>
      <c r="B759">
        <v>1</v>
      </c>
    </row>
    <row r="760" spans="1:4" x14ac:dyDescent="0.25">
      <c r="A760" s="3" t="s">
        <v>3324</v>
      </c>
      <c r="B760">
        <v>1</v>
      </c>
      <c r="C760" s="3" t="s">
        <v>3715</v>
      </c>
      <c r="D760" t="s">
        <v>3683</v>
      </c>
    </row>
    <row r="761" spans="1:4" x14ac:dyDescent="0.25">
      <c r="A761" s="3" t="s">
        <v>3260</v>
      </c>
      <c r="B761">
        <v>1</v>
      </c>
    </row>
    <row r="762" spans="1:4" x14ac:dyDescent="0.25">
      <c r="A762" s="3" t="s">
        <v>3352</v>
      </c>
      <c r="B762">
        <v>1</v>
      </c>
      <c r="C762" s="3" t="s">
        <v>3388</v>
      </c>
      <c r="D762" t="s">
        <v>3683</v>
      </c>
    </row>
    <row r="763" spans="1:4" x14ac:dyDescent="0.25">
      <c r="A763" s="3" t="s">
        <v>1907</v>
      </c>
      <c r="B763">
        <v>1</v>
      </c>
    </row>
    <row r="764" spans="1:4" x14ac:dyDescent="0.25">
      <c r="A764" s="3" t="s">
        <v>151</v>
      </c>
      <c r="B764">
        <v>1</v>
      </c>
      <c r="C764" s="3" t="s">
        <v>3388</v>
      </c>
      <c r="D764" t="s">
        <v>3683</v>
      </c>
    </row>
    <row r="765" spans="1:4" x14ac:dyDescent="0.25">
      <c r="A765" s="3" t="s">
        <v>3487</v>
      </c>
      <c r="B765">
        <v>1</v>
      </c>
    </row>
    <row r="766" spans="1:4" x14ac:dyDescent="0.25">
      <c r="A766" s="3" t="s">
        <v>3256</v>
      </c>
      <c r="B766">
        <v>1</v>
      </c>
      <c r="C766" s="3" t="s">
        <v>3388</v>
      </c>
      <c r="D766" t="s">
        <v>3683</v>
      </c>
    </row>
    <row r="767" spans="1:4" x14ac:dyDescent="0.25">
      <c r="A767" s="3" t="s">
        <v>3476</v>
      </c>
      <c r="B767">
        <v>1</v>
      </c>
    </row>
    <row r="768" spans="1:4" x14ac:dyDescent="0.25">
      <c r="A768" s="3" t="s">
        <v>1549</v>
      </c>
      <c r="B768">
        <v>1</v>
      </c>
      <c r="C768" s="3" t="s">
        <v>3213</v>
      </c>
      <c r="D768" t="s">
        <v>3683</v>
      </c>
    </row>
    <row r="769" spans="1:4" x14ac:dyDescent="0.25">
      <c r="A769" s="3" t="s">
        <v>3086</v>
      </c>
      <c r="B769">
        <v>1</v>
      </c>
    </row>
    <row r="770" spans="1:4" x14ac:dyDescent="0.25">
      <c r="A770" s="3" t="s">
        <v>3317</v>
      </c>
      <c r="B770">
        <v>1</v>
      </c>
      <c r="C770" s="3" t="s">
        <v>3213</v>
      </c>
      <c r="D770" t="s">
        <v>3683</v>
      </c>
    </row>
    <row r="771" spans="1:4" x14ac:dyDescent="0.25">
      <c r="A771" s="3" t="s">
        <v>3410</v>
      </c>
      <c r="B771">
        <v>1</v>
      </c>
    </row>
    <row r="772" spans="1:4" x14ac:dyDescent="0.25">
      <c r="A772" s="3" t="s">
        <v>1755</v>
      </c>
      <c r="B772">
        <v>1</v>
      </c>
      <c r="C772" s="3" t="s">
        <v>1901</v>
      </c>
      <c r="D772" t="s">
        <v>3683</v>
      </c>
    </row>
    <row r="773" spans="1:4" x14ac:dyDescent="0.25">
      <c r="A773" s="3" t="s">
        <v>3456</v>
      </c>
      <c r="B773">
        <v>1</v>
      </c>
    </row>
    <row r="774" spans="1:4" x14ac:dyDescent="0.25">
      <c r="A774" s="3" t="s">
        <v>854</v>
      </c>
      <c r="B774">
        <v>1</v>
      </c>
      <c r="C774" s="3" t="s">
        <v>3336</v>
      </c>
      <c r="D774" t="s">
        <v>3683</v>
      </c>
    </row>
    <row r="775" spans="1:4" x14ac:dyDescent="0.25">
      <c r="A775" s="3" t="s">
        <v>3533</v>
      </c>
      <c r="B775">
        <v>1</v>
      </c>
    </row>
    <row r="776" spans="1:4" x14ac:dyDescent="0.25">
      <c r="A776" s="3" t="s">
        <v>857</v>
      </c>
      <c r="B776">
        <v>1</v>
      </c>
      <c r="C776" s="3" t="s">
        <v>3336</v>
      </c>
      <c r="D776" t="s">
        <v>3683</v>
      </c>
    </row>
    <row r="777" spans="1:4" x14ac:dyDescent="0.25">
      <c r="A777" s="3" t="s">
        <v>3645</v>
      </c>
      <c r="B777">
        <v>1</v>
      </c>
    </row>
    <row r="778" spans="1:4" x14ac:dyDescent="0.25">
      <c r="A778" s="3" t="s">
        <v>2713</v>
      </c>
      <c r="B778">
        <v>1</v>
      </c>
      <c r="C778" s="3" t="s">
        <v>2713</v>
      </c>
      <c r="D778" t="s">
        <v>3683</v>
      </c>
    </row>
    <row r="779" spans="1:4" x14ac:dyDescent="0.25">
      <c r="A779" s="3" t="s">
        <v>756</v>
      </c>
      <c r="B779">
        <v>1</v>
      </c>
    </row>
    <row r="780" spans="1:4" x14ac:dyDescent="0.25">
      <c r="A780" s="3" t="s">
        <v>3189</v>
      </c>
      <c r="B780">
        <v>1</v>
      </c>
      <c r="C780" s="3" t="s">
        <v>3174</v>
      </c>
      <c r="D780" t="s">
        <v>3683</v>
      </c>
    </row>
  </sheetData>
  <autoFilter ref="A1:D780" xr:uid="{2BD077CE-6B3E-4051-9A5C-5BBB87B6CB86}"/>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190CAB22-0A9D-482A-894E-06945071AC18}">
          <x14:formula1>
            <xm:f>CLASSIFICAÇÃO!$C$2:$C$22</xm:f>
          </x14:formula1>
          <xm:sqref>D2:D780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0E87-B0D6-44BA-A4AF-C9ED5D43660A}">
  <dimension ref="A3:D135"/>
  <sheetViews>
    <sheetView topLeftCell="A40" zoomScale="130" zoomScaleNormal="130" workbookViewId="0">
      <selection activeCell="C40" sqref="C40"/>
    </sheetView>
  </sheetViews>
  <sheetFormatPr defaultRowHeight="15" x14ac:dyDescent="0.25"/>
  <cols>
    <col min="1" max="1" width="90.42578125" customWidth="1"/>
    <col min="2" max="2" width="16.7109375" customWidth="1"/>
    <col min="3" max="3" width="29.140625" customWidth="1"/>
    <col min="4" max="4" width="24.28515625" customWidth="1"/>
  </cols>
  <sheetData>
    <row r="3" spans="1:4" x14ac:dyDescent="0.25">
      <c r="A3" s="4" t="s">
        <v>3671</v>
      </c>
      <c r="B3" t="s">
        <v>3720</v>
      </c>
      <c r="C3" t="s">
        <v>3675</v>
      </c>
      <c r="D3" t="s">
        <v>3674</v>
      </c>
    </row>
    <row r="4" spans="1:4" x14ac:dyDescent="0.25">
      <c r="A4" s="3">
        <v>0</v>
      </c>
      <c r="B4">
        <v>992</v>
      </c>
      <c r="C4">
        <v>12665.497016129038</v>
      </c>
      <c r="D4">
        <v>12564173.040000007</v>
      </c>
    </row>
    <row r="5" spans="1:4" x14ac:dyDescent="0.25">
      <c r="A5" s="3" t="s">
        <v>3578</v>
      </c>
      <c r="B5">
        <v>20</v>
      </c>
      <c r="C5">
        <v>197876.00050000002</v>
      </c>
      <c r="D5">
        <v>3957520.0100000002</v>
      </c>
    </row>
    <row r="6" spans="1:4" x14ac:dyDescent="0.25">
      <c r="A6" s="3" t="s">
        <v>3129</v>
      </c>
      <c r="B6">
        <v>8</v>
      </c>
      <c r="C6">
        <v>255.13749999999999</v>
      </c>
      <c r="D6">
        <v>2041.1</v>
      </c>
    </row>
    <row r="7" spans="1:4" x14ac:dyDescent="0.25">
      <c r="A7" s="3" t="s">
        <v>3234</v>
      </c>
      <c r="B7">
        <v>29</v>
      </c>
      <c r="C7">
        <v>31.77862068965517</v>
      </c>
      <c r="D7">
        <v>921.57999999999993</v>
      </c>
    </row>
    <row r="8" spans="1:4" x14ac:dyDescent="0.25">
      <c r="A8" s="3" t="s">
        <v>1413</v>
      </c>
      <c r="B8">
        <v>8</v>
      </c>
      <c r="C8">
        <v>22.868750000000002</v>
      </c>
      <c r="D8">
        <v>182.95000000000002</v>
      </c>
    </row>
    <row r="9" spans="1:4" x14ac:dyDescent="0.25">
      <c r="A9" s="3" t="s">
        <v>734</v>
      </c>
      <c r="B9">
        <v>14</v>
      </c>
      <c r="C9">
        <v>553.5</v>
      </c>
      <c r="D9">
        <v>7749</v>
      </c>
    </row>
    <row r="10" spans="1:4" x14ac:dyDescent="0.25">
      <c r="A10" s="3" t="s">
        <v>586</v>
      </c>
      <c r="B10">
        <v>15</v>
      </c>
      <c r="C10">
        <v>2331.0266666666666</v>
      </c>
      <c r="D10">
        <v>34965.4</v>
      </c>
    </row>
    <row r="11" spans="1:4" x14ac:dyDescent="0.25">
      <c r="A11" s="3" t="s">
        <v>785</v>
      </c>
      <c r="B11">
        <v>3</v>
      </c>
      <c r="C11">
        <v>2533.3333333333335</v>
      </c>
      <c r="D11">
        <v>7600</v>
      </c>
    </row>
    <row r="12" spans="1:4" x14ac:dyDescent="0.25">
      <c r="A12" s="3" t="s">
        <v>3127</v>
      </c>
      <c r="B12">
        <v>8</v>
      </c>
      <c r="C12">
        <v>209.4375</v>
      </c>
      <c r="D12">
        <v>1675.5</v>
      </c>
    </row>
    <row r="13" spans="1:4" x14ac:dyDescent="0.25">
      <c r="A13" s="3" t="s">
        <v>3154</v>
      </c>
      <c r="B13">
        <v>10</v>
      </c>
      <c r="C13">
        <v>222.43299999999999</v>
      </c>
      <c r="D13">
        <v>2224.33</v>
      </c>
    </row>
    <row r="14" spans="1:4" x14ac:dyDescent="0.25">
      <c r="A14" s="3" t="s">
        <v>130</v>
      </c>
      <c r="B14">
        <v>53</v>
      </c>
      <c r="C14">
        <v>376.34924528301877</v>
      </c>
      <c r="D14">
        <v>19946.509999999995</v>
      </c>
    </row>
    <row r="15" spans="1:4" x14ac:dyDescent="0.25">
      <c r="A15" s="3" t="s">
        <v>3174</v>
      </c>
      <c r="B15">
        <v>12</v>
      </c>
      <c r="C15">
        <v>161.23916666666668</v>
      </c>
      <c r="D15">
        <v>1934.8700000000001</v>
      </c>
    </row>
    <row r="16" spans="1:4" x14ac:dyDescent="0.25">
      <c r="A16" s="3" t="s">
        <v>3213</v>
      </c>
      <c r="B16">
        <v>20</v>
      </c>
      <c r="C16">
        <v>145.10250000000002</v>
      </c>
      <c r="D16">
        <v>2902.05</v>
      </c>
    </row>
    <row r="17" spans="1:4" x14ac:dyDescent="0.25">
      <c r="A17" s="3" t="s">
        <v>1901</v>
      </c>
      <c r="B17">
        <v>18</v>
      </c>
      <c r="C17">
        <v>154.38388888888892</v>
      </c>
      <c r="D17">
        <v>2778.9100000000003</v>
      </c>
    </row>
    <row r="18" spans="1:4" x14ac:dyDescent="0.25">
      <c r="A18" s="3" t="s">
        <v>3246</v>
      </c>
      <c r="B18">
        <v>2</v>
      </c>
      <c r="C18">
        <v>279.95</v>
      </c>
      <c r="D18">
        <v>559.9</v>
      </c>
    </row>
    <row r="19" spans="1:4" x14ac:dyDescent="0.25">
      <c r="A19" s="3" t="s">
        <v>3336</v>
      </c>
      <c r="B19">
        <v>5</v>
      </c>
      <c r="C19">
        <v>458</v>
      </c>
      <c r="D19">
        <v>2290</v>
      </c>
    </row>
    <row r="20" spans="1:4" x14ac:dyDescent="0.25">
      <c r="A20" s="3" t="s">
        <v>3334</v>
      </c>
      <c r="B20">
        <v>1</v>
      </c>
      <c r="C20">
        <v>175</v>
      </c>
      <c r="D20">
        <v>175</v>
      </c>
    </row>
    <row r="21" spans="1:4" x14ac:dyDescent="0.25">
      <c r="A21" s="3" t="s">
        <v>3388</v>
      </c>
      <c r="B21">
        <v>8</v>
      </c>
      <c r="C21">
        <v>211.49875</v>
      </c>
      <c r="D21">
        <v>1691.99</v>
      </c>
    </row>
    <row r="22" spans="1:4" x14ac:dyDescent="0.25">
      <c r="A22" s="3" t="s">
        <v>3715</v>
      </c>
      <c r="B22">
        <v>3</v>
      </c>
      <c r="C22">
        <v>188.29999999999998</v>
      </c>
      <c r="D22">
        <v>564.9</v>
      </c>
    </row>
    <row r="23" spans="1:4" x14ac:dyDescent="0.25">
      <c r="A23" s="3" t="s">
        <v>2713</v>
      </c>
      <c r="B23">
        <v>1</v>
      </c>
      <c r="C23">
        <v>70</v>
      </c>
      <c r="D23">
        <v>70</v>
      </c>
    </row>
    <row r="24" spans="1:4" x14ac:dyDescent="0.25">
      <c r="A24" s="3" t="s">
        <v>3716</v>
      </c>
      <c r="B24">
        <v>2</v>
      </c>
      <c r="C24">
        <v>123.5</v>
      </c>
      <c r="D24">
        <v>247</v>
      </c>
    </row>
    <row r="25" spans="1:4" x14ac:dyDescent="0.25">
      <c r="A25" s="3" t="s">
        <v>637</v>
      </c>
      <c r="B25">
        <v>15</v>
      </c>
      <c r="C25">
        <v>32.591333333333331</v>
      </c>
      <c r="D25">
        <v>488.87</v>
      </c>
    </row>
    <row r="26" spans="1:4" x14ac:dyDescent="0.25">
      <c r="A26" s="3" t="s">
        <v>2588</v>
      </c>
      <c r="B26">
        <v>8</v>
      </c>
      <c r="C26">
        <v>281.25</v>
      </c>
      <c r="D26">
        <v>2250</v>
      </c>
    </row>
    <row r="27" spans="1:4" x14ac:dyDescent="0.25">
      <c r="A27" s="3" t="s">
        <v>3155</v>
      </c>
      <c r="B27">
        <v>9</v>
      </c>
      <c r="C27">
        <v>900</v>
      </c>
      <c r="D27">
        <v>8100</v>
      </c>
    </row>
    <row r="28" spans="1:4" x14ac:dyDescent="0.25">
      <c r="A28" s="3" t="s">
        <v>3383</v>
      </c>
      <c r="B28">
        <v>15</v>
      </c>
      <c r="C28">
        <v>55.193333333333335</v>
      </c>
      <c r="D28">
        <v>827.9</v>
      </c>
    </row>
    <row r="29" spans="1:4" x14ac:dyDescent="0.25">
      <c r="A29" s="3" t="s">
        <v>1753</v>
      </c>
      <c r="B29">
        <v>59</v>
      </c>
      <c r="C29">
        <v>104.25237288135591</v>
      </c>
      <c r="D29">
        <v>6150.8899999999985</v>
      </c>
    </row>
    <row r="30" spans="1:4" x14ac:dyDescent="0.25">
      <c r="A30" s="5" t="s">
        <v>1985</v>
      </c>
      <c r="B30">
        <v>3</v>
      </c>
      <c r="C30">
        <v>74.963333333333338</v>
      </c>
      <c r="D30">
        <v>224.89000000000001</v>
      </c>
    </row>
    <row r="31" spans="1:4" x14ac:dyDescent="0.25">
      <c r="A31" s="6" t="s">
        <v>2718</v>
      </c>
      <c r="B31">
        <v>1</v>
      </c>
      <c r="C31">
        <v>104.99</v>
      </c>
      <c r="D31">
        <v>104.99</v>
      </c>
    </row>
    <row r="32" spans="1:4" x14ac:dyDescent="0.25">
      <c r="A32" s="6" t="s">
        <v>2726</v>
      </c>
      <c r="B32">
        <v>1</v>
      </c>
      <c r="C32">
        <v>63</v>
      </c>
      <c r="D32">
        <v>63</v>
      </c>
    </row>
    <row r="33" spans="1:4" x14ac:dyDescent="0.25">
      <c r="A33" s="6" t="s">
        <v>2741</v>
      </c>
      <c r="B33">
        <v>1</v>
      </c>
      <c r="C33">
        <v>56.9</v>
      </c>
      <c r="D33">
        <v>56.9</v>
      </c>
    </row>
    <row r="34" spans="1:4" x14ac:dyDescent="0.25">
      <c r="A34" s="5" t="s">
        <v>531</v>
      </c>
      <c r="B34">
        <v>4</v>
      </c>
      <c r="C34">
        <v>809.25</v>
      </c>
      <c r="D34">
        <v>3237</v>
      </c>
    </row>
    <row r="35" spans="1:4" x14ac:dyDescent="0.25">
      <c r="A35" s="6" t="s">
        <v>2549</v>
      </c>
      <c r="B35">
        <v>1</v>
      </c>
      <c r="C35">
        <v>1600</v>
      </c>
      <c r="D35">
        <v>1600</v>
      </c>
    </row>
    <row r="36" spans="1:4" x14ac:dyDescent="0.25">
      <c r="A36" s="6" t="s">
        <v>2539</v>
      </c>
      <c r="B36">
        <v>1</v>
      </c>
      <c r="C36">
        <v>1550</v>
      </c>
      <c r="D36">
        <v>1550</v>
      </c>
    </row>
    <row r="37" spans="1:4" x14ac:dyDescent="0.25">
      <c r="A37" s="6" t="s">
        <v>1109</v>
      </c>
      <c r="B37">
        <v>1</v>
      </c>
      <c r="C37">
        <v>45</v>
      </c>
      <c r="D37">
        <v>45</v>
      </c>
    </row>
    <row r="38" spans="1:4" x14ac:dyDescent="0.25">
      <c r="A38" s="6" t="s">
        <v>1693</v>
      </c>
      <c r="B38">
        <v>1</v>
      </c>
      <c r="C38">
        <v>42</v>
      </c>
      <c r="D38">
        <v>42</v>
      </c>
    </row>
    <row r="39" spans="1:4" x14ac:dyDescent="0.25">
      <c r="A39" s="5" t="s">
        <v>34</v>
      </c>
      <c r="B39">
        <v>16</v>
      </c>
      <c r="C39">
        <v>58.987499999999997</v>
      </c>
      <c r="D39">
        <v>943.8</v>
      </c>
    </row>
    <row r="40" spans="1:4" x14ac:dyDescent="0.25">
      <c r="A40" s="6" t="s">
        <v>897</v>
      </c>
      <c r="B40">
        <v>1</v>
      </c>
      <c r="C40">
        <v>49</v>
      </c>
      <c r="D40">
        <v>49</v>
      </c>
    </row>
    <row r="41" spans="1:4" x14ac:dyDescent="0.25">
      <c r="A41" s="6" t="s">
        <v>898</v>
      </c>
      <c r="B41">
        <v>2</v>
      </c>
      <c r="C41">
        <v>49</v>
      </c>
      <c r="D41">
        <v>98</v>
      </c>
    </row>
    <row r="42" spans="1:4" x14ac:dyDescent="0.25">
      <c r="A42" s="6" t="s">
        <v>899</v>
      </c>
      <c r="B42">
        <v>1</v>
      </c>
      <c r="C42">
        <v>49</v>
      </c>
      <c r="D42">
        <v>49</v>
      </c>
    </row>
    <row r="43" spans="1:4" x14ac:dyDescent="0.25">
      <c r="A43" s="6" t="s">
        <v>900</v>
      </c>
      <c r="B43">
        <v>1</v>
      </c>
      <c r="C43">
        <v>50</v>
      </c>
      <c r="D43">
        <v>50</v>
      </c>
    </row>
    <row r="44" spans="1:4" x14ac:dyDescent="0.25">
      <c r="A44" s="6" t="s">
        <v>910</v>
      </c>
      <c r="B44">
        <v>1</v>
      </c>
      <c r="C44">
        <v>35.4</v>
      </c>
      <c r="D44">
        <v>35.4</v>
      </c>
    </row>
    <row r="45" spans="1:4" x14ac:dyDescent="0.25">
      <c r="A45" s="6" t="s">
        <v>914</v>
      </c>
      <c r="B45">
        <v>1</v>
      </c>
      <c r="C45">
        <v>37</v>
      </c>
      <c r="D45">
        <v>37</v>
      </c>
    </row>
    <row r="46" spans="1:4" x14ac:dyDescent="0.25">
      <c r="A46" s="6" t="s">
        <v>918</v>
      </c>
      <c r="B46">
        <v>1</v>
      </c>
      <c r="C46">
        <v>40</v>
      </c>
      <c r="D46">
        <v>40</v>
      </c>
    </row>
    <row r="47" spans="1:4" x14ac:dyDescent="0.25">
      <c r="A47" s="6" t="s">
        <v>920</v>
      </c>
      <c r="B47">
        <v>1</v>
      </c>
      <c r="C47">
        <v>40</v>
      </c>
      <c r="D47">
        <v>40</v>
      </c>
    </row>
    <row r="48" spans="1:4" x14ac:dyDescent="0.25">
      <c r="A48" s="6" t="s">
        <v>922</v>
      </c>
      <c r="B48">
        <v>1</v>
      </c>
      <c r="C48">
        <v>40</v>
      </c>
      <c r="D48">
        <v>40</v>
      </c>
    </row>
    <row r="49" spans="1:4" x14ac:dyDescent="0.25">
      <c r="A49" s="6" t="s">
        <v>924</v>
      </c>
      <c r="B49">
        <v>1</v>
      </c>
      <c r="C49">
        <v>37</v>
      </c>
      <c r="D49">
        <v>37</v>
      </c>
    </row>
    <row r="50" spans="1:4" x14ac:dyDescent="0.25">
      <c r="A50" s="6" t="s">
        <v>2322</v>
      </c>
      <c r="B50">
        <v>1</v>
      </c>
      <c r="C50">
        <v>41.5</v>
      </c>
      <c r="D50">
        <v>41.5</v>
      </c>
    </row>
    <row r="51" spans="1:4" x14ac:dyDescent="0.25">
      <c r="A51" s="6" t="s">
        <v>2946</v>
      </c>
      <c r="B51">
        <v>1</v>
      </c>
      <c r="C51">
        <v>99</v>
      </c>
      <c r="D51">
        <v>99</v>
      </c>
    </row>
    <row r="52" spans="1:4" x14ac:dyDescent="0.25">
      <c r="A52" s="6" t="s">
        <v>2948</v>
      </c>
      <c r="B52">
        <v>1</v>
      </c>
      <c r="C52">
        <v>99</v>
      </c>
      <c r="D52">
        <v>99</v>
      </c>
    </row>
    <row r="53" spans="1:4" x14ac:dyDescent="0.25">
      <c r="A53" s="6" t="s">
        <v>2967</v>
      </c>
      <c r="B53">
        <v>1</v>
      </c>
      <c r="C53">
        <v>129</v>
      </c>
      <c r="D53">
        <v>129</v>
      </c>
    </row>
    <row r="54" spans="1:4" x14ac:dyDescent="0.25">
      <c r="A54" s="6" t="s">
        <v>2973</v>
      </c>
      <c r="B54">
        <v>1</v>
      </c>
      <c r="C54">
        <v>99.9</v>
      </c>
      <c r="D54">
        <v>99.9</v>
      </c>
    </row>
    <row r="55" spans="1:4" x14ac:dyDescent="0.25">
      <c r="A55" s="5" t="s">
        <v>155</v>
      </c>
      <c r="B55">
        <v>3</v>
      </c>
      <c r="C55">
        <v>47.48</v>
      </c>
      <c r="D55">
        <v>142.44</v>
      </c>
    </row>
    <row r="56" spans="1:4" x14ac:dyDescent="0.25">
      <c r="A56" s="6" t="s">
        <v>159</v>
      </c>
      <c r="B56">
        <v>1</v>
      </c>
      <c r="C56">
        <v>50.44</v>
      </c>
      <c r="D56">
        <v>50.44</v>
      </c>
    </row>
    <row r="57" spans="1:4" x14ac:dyDescent="0.25">
      <c r="A57" s="6" t="s">
        <v>1047</v>
      </c>
      <c r="B57">
        <v>2</v>
      </c>
      <c r="C57">
        <v>46</v>
      </c>
      <c r="D57">
        <v>92</v>
      </c>
    </row>
    <row r="58" spans="1:4" x14ac:dyDescent="0.25">
      <c r="A58" s="5" t="s">
        <v>1299</v>
      </c>
      <c r="B58">
        <v>5</v>
      </c>
      <c r="C58">
        <v>45</v>
      </c>
      <c r="D58">
        <v>225</v>
      </c>
    </row>
    <row r="59" spans="1:4" x14ac:dyDescent="0.25">
      <c r="A59" s="6" t="s">
        <v>1351</v>
      </c>
      <c r="B59">
        <v>1</v>
      </c>
      <c r="C59">
        <v>45</v>
      </c>
      <c r="D59">
        <v>45</v>
      </c>
    </row>
    <row r="60" spans="1:4" x14ac:dyDescent="0.25">
      <c r="A60" s="6" t="s">
        <v>1364</v>
      </c>
      <c r="B60">
        <v>1</v>
      </c>
      <c r="C60">
        <v>45</v>
      </c>
      <c r="D60">
        <v>45</v>
      </c>
    </row>
    <row r="61" spans="1:4" x14ac:dyDescent="0.25">
      <c r="A61" s="6" t="s">
        <v>1323</v>
      </c>
      <c r="B61">
        <v>1</v>
      </c>
      <c r="C61">
        <v>45</v>
      </c>
      <c r="D61">
        <v>45</v>
      </c>
    </row>
    <row r="62" spans="1:4" x14ac:dyDescent="0.25">
      <c r="A62" s="6" t="s">
        <v>1559</v>
      </c>
      <c r="B62">
        <v>1</v>
      </c>
      <c r="C62">
        <v>45</v>
      </c>
      <c r="D62">
        <v>45</v>
      </c>
    </row>
    <row r="63" spans="1:4" x14ac:dyDescent="0.25">
      <c r="A63" s="6" t="s">
        <v>1373</v>
      </c>
      <c r="B63">
        <v>1</v>
      </c>
      <c r="C63">
        <v>45</v>
      </c>
      <c r="D63">
        <v>45</v>
      </c>
    </row>
    <row r="64" spans="1:4" x14ac:dyDescent="0.25">
      <c r="A64" s="5" t="s">
        <v>58</v>
      </c>
      <c r="B64">
        <v>1</v>
      </c>
      <c r="C64">
        <v>64.900000000000006</v>
      </c>
      <c r="D64">
        <v>64.900000000000006</v>
      </c>
    </row>
    <row r="65" spans="1:4" x14ac:dyDescent="0.25">
      <c r="A65" s="6" t="s">
        <v>2759</v>
      </c>
      <c r="B65">
        <v>1</v>
      </c>
      <c r="C65">
        <v>64.900000000000006</v>
      </c>
      <c r="D65">
        <v>64.900000000000006</v>
      </c>
    </row>
    <row r="66" spans="1:4" x14ac:dyDescent="0.25">
      <c r="A66" s="5" t="s">
        <v>407</v>
      </c>
      <c r="B66">
        <v>2</v>
      </c>
      <c r="C66">
        <v>34</v>
      </c>
      <c r="D66">
        <v>68</v>
      </c>
    </row>
    <row r="67" spans="1:4" x14ac:dyDescent="0.25">
      <c r="A67" s="6" t="s">
        <v>1753</v>
      </c>
      <c r="B67">
        <v>1</v>
      </c>
      <c r="C67">
        <v>32</v>
      </c>
      <c r="D67">
        <v>32</v>
      </c>
    </row>
    <row r="68" spans="1:4" x14ac:dyDescent="0.25">
      <c r="A68" s="6" t="s">
        <v>1469</v>
      </c>
      <c r="B68">
        <v>1</v>
      </c>
      <c r="C68">
        <v>36</v>
      </c>
      <c r="D68">
        <v>36</v>
      </c>
    </row>
    <row r="69" spans="1:4" x14ac:dyDescent="0.25">
      <c r="A69" s="5" t="s">
        <v>52</v>
      </c>
      <c r="B69">
        <v>2</v>
      </c>
      <c r="C69">
        <v>87.5</v>
      </c>
      <c r="D69">
        <v>175</v>
      </c>
    </row>
    <row r="70" spans="1:4" x14ac:dyDescent="0.25">
      <c r="A70" s="6" t="s">
        <v>1753</v>
      </c>
      <c r="B70">
        <v>1</v>
      </c>
      <c r="C70">
        <v>100</v>
      </c>
      <c r="D70">
        <v>100</v>
      </c>
    </row>
    <row r="71" spans="1:4" x14ac:dyDescent="0.25">
      <c r="A71" s="6" t="s">
        <v>623</v>
      </c>
      <c r="B71">
        <v>1</v>
      </c>
      <c r="C71">
        <v>75</v>
      </c>
      <c r="D71">
        <v>75</v>
      </c>
    </row>
    <row r="72" spans="1:4" x14ac:dyDescent="0.25">
      <c r="A72" s="5" t="s">
        <v>463</v>
      </c>
      <c r="B72">
        <v>2</v>
      </c>
      <c r="C72">
        <v>46.4</v>
      </c>
      <c r="D72">
        <v>92.8</v>
      </c>
    </row>
    <row r="73" spans="1:4" x14ac:dyDescent="0.25">
      <c r="A73" s="6" t="s">
        <v>910</v>
      </c>
      <c r="B73">
        <v>1</v>
      </c>
      <c r="C73">
        <v>42.9</v>
      </c>
      <c r="D73">
        <v>42.9</v>
      </c>
    </row>
    <row r="74" spans="1:4" x14ac:dyDescent="0.25">
      <c r="A74" s="6" t="s">
        <v>467</v>
      </c>
      <c r="B74">
        <v>1</v>
      </c>
      <c r="C74">
        <v>49.9</v>
      </c>
      <c r="D74">
        <v>49.9</v>
      </c>
    </row>
    <row r="75" spans="1:4" x14ac:dyDescent="0.25">
      <c r="A75" s="5" t="s">
        <v>739</v>
      </c>
      <c r="B75">
        <v>7</v>
      </c>
      <c r="C75">
        <v>60.294285714285706</v>
      </c>
      <c r="D75">
        <v>422.05999999999995</v>
      </c>
    </row>
    <row r="76" spans="1:4" x14ac:dyDescent="0.25">
      <c r="A76" s="6" t="s">
        <v>744</v>
      </c>
      <c r="B76">
        <v>1</v>
      </c>
      <c r="C76">
        <v>144</v>
      </c>
      <c r="D76">
        <v>144</v>
      </c>
    </row>
    <row r="77" spans="1:4" x14ac:dyDescent="0.25">
      <c r="A77" s="6" t="s">
        <v>738</v>
      </c>
      <c r="B77">
        <v>1</v>
      </c>
      <c r="C77">
        <v>93.6</v>
      </c>
      <c r="D77">
        <v>93.6</v>
      </c>
    </row>
    <row r="78" spans="1:4" x14ac:dyDescent="0.25">
      <c r="A78" s="6" t="s">
        <v>623</v>
      </c>
      <c r="B78">
        <v>1</v>
      </c>
      <c r="C78">
        <v>35</v>
      </c>
      <c r="D78">
        <v>35</v>
      </c>
    </row>
    <row r="79" spans="1:4" x14ac:dyDescent="0.25">
      <c r="A79" s="6" t="s">
        <v>2241</v>
      </c>
      <c r="B79">
        <v>1</v>
      </c>
      <c r="C79">
        <v>29.78</v>
      </c>
      <c r="D79">
        <v>29.78</v>
      </c>
    </row>
    <row r="80" spans="1:4" x14ac:dyDescent="0.25">
      <c r="A80" s="6" t="s">
        <v>2144</v>
      </c>
      <c r="B80">
        <v>1</v>
      </c>
      <c r="C80">
        <v>29.78</v>
      </c>
      <c r="D80">
        <v>29.78</v>
      </c>
    </row>
    <row r="81" spans="1:4" x14ac:dyDescent="0.25">
      <c r="A81" s="6" t="s">
        <v>1351</v>
      </c>
      <c r="B81">
        <v>1</v>
      </c>
      <c r="C81">
        <v>44.9</v>
      </c>
      <c r="D81">
        <v>44.9</v>
      </c>
    </row>
    <row r="82" spans="1:4" x14ac:dyDescent="0.25">
      <c r="A82" s="6" t="s">
        <v>1559</v>
      </c>
      <c r="B82">
        <v>1</v>
      </c>
      <c r="C82">
        <v>45</v>
      </c>
      <c r="D82">
        <v>45</v>
      </c>
    </row>
    <row r="83" spans="1:4" x14ac:dyDescent="0.25">
      <c r="A83" s="5" t="s">
        <v>184</v>
      </c>
      <c r="B83">
        <v>1</v>
      </c>
      <c r="C83">
        <v>45</v>
      </c>
      <c r="D83">
        <v>45</v>
      </c>
    </row>
    <row r="84" spans="1:4" x14ac:dyDescent="0.25">
      <c r="A84" s="6" t="s">
        <v>183</v>
      </c>
      <c r="B84">
        <v>1</v>
      </c>
      <c r="C84">
        <v>45</v>
      </c>
      <c r="D84">
        <v>45</v>
      </c>
    </row>
    <row r="85" spans="1:4" x14ac:dyDescent="0.25">
      <c r="A85" s="5" t="s">
        <v>170</v>
      </c>
      <c r="B85">
        <v>1</v>
      </c>
      <c r="C85">
        <v>63</v>
      </c>
      <c r="D85">
        <v>63</v>
      </c>
    </row>
    <row r="86" spans="1:4" x14ac:dyDescent="0.25">
      <c r="A86" s="6" t="s">
        <v>168</v>
      </c>
      <c r="B86">
        <v>1</v>
      </c>
      <c r="C86">
        <v>63</v>
      </c>
      <c r="D86">
        <v>63</v>
      </c>
    </row>
    <row r="87" spans="1:4" x14ac:dyDescent="0.25">
      <c r="A87" s="5" t="s">
        <v>79</v>
      </c>
      <c r="B87">
        <v>12</v>
      </c>
      <c r="C87">
        <v>37.25</v>
      </c>
      <c r="D87">
        <v>447</v>
      </c>
    </row>
    <row r="88" spans="1:4" x14ac:dyDescent="0.25">
      <c r="A88" s="6" t="s">
        <v>455</v>
      </c>
      <c r="B88">
        <v>1</v>
      </c>
      <c r="C88">
        <v>55</v>
      </c>
      <c r="D88">
        <v>55</v>
      </c>
    </row>
    <row r="89" spans="1:4" x14ac:dyDescent="0.25">
      <c r="A89" s="6" t="s">
        <v>1287</v>
      </c>
      <c r="B89">
        <v>1</v>
      </c>
      <c r="C89">
        <v>40</v>
      </c>
      <c r="D89">
        <v>40</v>
      </c>
    </row>
    <row r="90" spans="1:4" x14ac:dyDescent="0.25">
      <c r="A90" s="6" t="s">
        <v>1640</v>
      </c>
      <c r="B90">
        <v>1</v>
      </c>
      <c r="C90">
        <v>46</v>
      </c>
      <c r="D90">
        <v>46</v>
      </c>
    </row>
    <row r="91" spans="1:4" x14ac:dyDescent="0.25">
      <c r="A91" s="6" t="s">
        <v>339</v>
      </c>
      <c r="B91">
        <v>1</v>
      </c>
      <c r="C91">
        <v>35</v>
      </c>
      <c r="D91">
        <v>35</v>
      </c>
    </row>
    <row r="92" spans="1:4" x14ac:dyDescent="0.25">
      <c r="A92" s="6" t="s">
        <v>701</v>
      </c>
      <c r="B92">
        <v>1</v>
      </c>
      <c r="C92">
        <v>31</v>
      </c>
      <c r="D92">
        <v>31</v>
      </c>
    </row>
    <row r="93" spans="1:4" x14ac:dyDescent="0.25">
      <c r="A93" s="6" t="s">
        <v>2115</v>
      </c>
      <c r="B93">
        <v>2</v>
      </c>
      <c r="C93">
        <v>37</v>
      </c>
      <c r="D93">
        <v>74</v>
      </c>
    </row>
    <row r="94" spans="1:4" x14ac:dyDescent="0.25">
      <c r="A94" s="6" t="s">
        <v>2126</v>
      </c>
      <c r="B94">
        <v>1</v>
      </c>
      <c r="C94">
        <v>38</v>
      </c>
      <c r="D94">
        <v>38</v>
      </c>
    </row>
    <row r="95" spans="1:4" x14ac:dyDescent="0.25">
      <c r="A95" s="6" t="s">
        <v>2097</v>
      </c>
      <c r="B95">
        <v>1</v>
      </c>
      <c r="C95">
        <v>28.5</v>
      </c>
      <c r="D95">
        <v>28.5</v>
      </c>
    </row>
    <row r="96" spans="1:4" x14ac:dyDescent="0.25">
      <c r="A96" s="6" t="s">
        <v>2124</v>
      </c>
      <c r="B96">
        <v>1</v>
      </c>
      <c r="C96">
        <v>33.5</v>
      </c>
      <c r="D96">
        <v>33.5</v>
      </c>
    </row>
    <row r="97" spans="1:4" x14ac:dyDescent="0.25">
      <c r="A97" s="6" t="s">
        <v>679</v>
      </c>
      <c r="B97">
        <v>1</v>
      </c>
      <c r="C97">
        <v>31</v>
      </c>
      <c r="D97">
        <v>31</v>
      </c>
    </row>
    <row r="98" spans="1:4" x14ac:dyDescent="0.25">
      <c r="A98" s="6" t="s">
        <v>402</v>
      </c>
      <c r="B98">
        <v>1</v>
      </c>
      <c r="C98">
        <v>35</v>
      </c>
      <c r="D98">
        <v>35</v>
      </c>
    </row>
    <row r="99" spans="1:4" x14ac:dyDescent="0.25">
      <c r="A99" s="3" t="s">
        <v>3329</v>
      </c>
      <c r="B99">
        <v>8</v>
      </c>
      <c r="C99">
        <v>76.087500000000006</v>
      </c>
      <c r="D99">
        <v>608.70000000000005</v>
      </c>
    </row>
    <row r="100" spans="1:4" x14ac:dyDescent="0.25">
      <c r="A100" s="3" t="s">
        <v>352</v>
      </c>
      <c r="B100">
        <v>7</v>
      </c>
      <c r="C100">
        <v>30.807142857142853</v>
      </c>
      <c r="D100">
        <v>215.64999999999998</v>
      </c>
    </row>
    <row r="101" spans="1:4" x14ac:dyDescent="0.25">
      <c r="A101" s="3" t="s">
        <v>1338</v>
      </c>
      <c r="B101">
        <v>10</v>
      </c>
      <c r="C101">
        <v>56.027000000000001</v>
      </c>
      <c r="D101">
        <v>560.27</v>
      </c>
    </row>
    <row r="102" spans="1:4" x14ac:dyDescent="0.25">
      <c r="A102" s="3" t="s">
        <v>3338</v>
      </c>
      <c r="B102">
        <v>10</v>
      </c>
      <c r="C102">
        <v>3090.4849999999997</v>
      </c>
      <c r="D102">
        <v>30904.85</v>
      </c>
    </row>
    <row r="103" spans="1:4" x14ac:dyDescent="0.25">
      <c r="A103" s="3" t="s">
        <v>3713</v>
      </c>
      <c r="B103">
        <v>6</v>
      </c>
      <c r="C103">
        <v>3166.895</v>
      </c>
      <c r="D103">
        <v>19001.37</v>
      </c>
    </row>
    <row r="104" spans="1:4" x14ac:dyDescent="0.25">
      <c r="A104" s="3" t="s">
        <v>588</v>
      </c>
      <c r="B104">
        <v>3</v>
      </c>
      <c r="C104">
        <v>3323.3333333333335</v>
      </c>
      <c r="D104">
        <v>9970</v>
      </c>
    </row>
    <row r="105" spans="1:4" x14ac:dyDescent="0.25">
      <c r="A105" s="3" t="s">
        <v>3714</v>
      </c>
      <c r="B105">
        <v>2</v>
      </c>
      <c r="C105">
        <v>3675</v>
      </c>
      <c r="D105">
        <v>7350</v>
      </c>
    </row>
    <row r="106" spans="1:4" x14ac:dyDescent="0.25">
      <c r="A106" s="3" t="s">
        <v>608</v>
      </c>
      <c r="B106">
        <v>1</v>
      </c>
      <c r="C106">
        <v>2800</v>
      </c>
      <c r="D106">
        <v>2800</v>
      </c>
    </row>
    <row r="107" spans="1:4" x14ac:dyDescent="0.25">
      <c r="A107" s="3" t="s">
        <v>3712</v>
      </c>
      <c r="B107">
        <v>3</v>
      </c>
      <c r="C107">
        <v>5789.333333333333</v>
      </c>
      <c r="D107">
        <v>17368</v>
      </c>
    </row>
    <row r="108" spans="1:4" x14ac:dyDescent="0.25">
      <c r="A108" s="3" t="s">
        <v>1440</v>
      </c>
      <c r="B108">
        <v>1</v>
      </c>
      <c r="C108">
        <v>3180</v>
      </c>
      <c r="D108">
        <v>3180</v>
      </c>
    </row>
    <row r="109" spans="1:4" x14ac:dyDescent="0.25">
      <c r="A109" s="3" t="s">
        <v>1442</v>
      </c>
      <c r="B109">
        <v>2</v>
      </c>
      <c r="C109">
        <v>4000</v>
      </c>
      <c r="D109">
        <v>8000</v>
      </c>
    </row>
    <row r="110" spans="1:4" x14ac:dyDescent="0.25">
      <c r="A110" s="3" t="s">
        <v>2580</v>
      </c>
      <c r="B110">
        <v>2</v>
      </c>
      <c r="C110">
        <v>4250</v>
      </c>
      <c r="D110">
        <v>8500</v>
      </c>
    </row>
    <row r="111" spans="1:4" x14ac:dyDescent="0.25">
      <c r="A111" s="3" t="s">
        <v>116</v>
      </c>
      <c r="B111">
        <v>38</v>
      </c>
      <c r="C111">
        <v>4034.9052631578948</v>
      </c>
      <c r="D111">
        <v>153326.39999999999</v>
      </c>
    </row>
    <row r="112" spans="1:4" x14ac:dyDescent="0.25">
      <c r="A112" s="3" t="s">
        <v>1474</v>
      </c>
      <c r="B112">
        <v>3</v>
      </c>
      <c r="C112">
        <v>3900</v>
      </c>
      <c r="D112">
        <v>11700</v>
      </c>
    </row>
    <row r="113" spans="1:4" x14ac:dyDescent="0.25">
      <c r="A113" s="3" t="s">
        <v>1476</v>
      </c>
      <c r="B113">
        <v>4</v>
      </c>
      <c r="C113">
        <v>2605</v>
      </c>
      <c r="D113">
        <v>10420</v>
      </c>
    </row>
    <row r="114" spans="1:4" x14ac:dyDescent="0.25">
      <c r="A114" s="3" t="s">
        <v>2705</v>
      </c>
      <c r="B114">
        <v>8</v>
      </c>
      <c r="C114">
        <v>26.107500000000002</v>
      </c>
      <c r="D114">
        <v>208.86</v>
      </c>
    </row>
    <row r="115" spans="1:4" x14ac:dyDescent="0.25">
      <c r="A115" s="3" t="s">
        <v>3408</v>
      </c>
      <c r="B115">
        <v>1</v>
      </c>
      <c r="C115">
        <v>6.25</v>
      </c>
      <c r="D115">
        <v>6.25</v>
      </c>
    </row>
    <row r="116" spans="1:4" x14ac:dyDescent="0.25">
      <c r="A116" s="3" t="s">
        <v>1224</v>
      </c>
      <c r="B116">
        <v>12</v>
      </c>
      <c r="C116">
        <v>2868.3458333333333</v>
      </c>
      <c r="D116">
        <v>34420.15</v>
      </c>
    </row>
    <row r="117" spans="1:4" x14ac:dyDescent="0.25">
      <c r="A117" s="3" t="s">
        <v>3094</v>
      </c>
      <c r="B117">
        <v>15</v>
      </c>
      <c r="C117">
        <v>2841.5219999999999</v>
      </c>
      <c r="D117">
        <v>42622.83</v>
      </c>
    </row>
    <row r="118" spans="1:4" x14ac:dyDescent="0.25">
      <c r="A118" s="3" t="s">
        <v>3087</v>
      </c>
      <c r="B118">
        <v>26</v>
      </c>
      <c r="C118">
        <v>452122.42269230762</v>
      </c>
      <c r="D118">
        <v>11755182.989999998</v>
      </c>
    </row>
    <row r="119" spans="1:4" x14ac:dyDescent="0.25">
      <c r="A119" s="3" t="s">
        <v>1284</v>
      </c>
      <c r="B119">
        <v>14</v>
      </c>
      <c r="C119">
        <v>1100</v>
      </c>
      <c r="D119">
        <v>15400</v>
      </c>
    </row>
    <row r="120" spans="1:4" x14ac:dyDescent="0.25">
      <c r="A120" s="3" t="s">
        <v>3468</v>
      </c>
      <c r="B120">
        <v>10</v>
      </c>
      <c r="C120">
        <v>323.96899999999999</v>
      </c>
      <c r="D120">
        <v>3239.69</v>
      </c>
    </row>
    <row r="121" spans="1:4" x14ac:dyDescent="0.25">
      <c r="A121" s="3" t="s">
        <v>3344</v>
      </c>
      <c r="B121">
        <v>16</v>
      </c>
      <c r="C121">
        <v>637.43562499999996</v>
      </c>
      <c r="D121">
        <v>10198.969999999999</v>
      </c>
    </row>
    <row r="122" spans="1:4" x14ac:dyDescent="0.25">
      <c r="A122" s="3" t="s">
        <v>1353</v>
      </c>
      <c r="B122">
        <v>6</v>
      </c>
      <c r="C122">
        <v>62.426666666666669</v>
      </c>
      <c r="D122">
        <v>374.56</v>
      </c>
    </row>
    <row r="123" spans="1:4" x14ac:dyDescent="0.25">
      <c r="A123" s="3" t="s">
        <v>653</v>
      </c>
      <c r="B123">
        <v>22</v>
      </c>
      <c r="C123">
        <v>18.507272727272724</v>
      </c>
      <c r="D123">
        <v>407.15999999999997</v>
      </c>
    </row>
    <row r="124" spans="1:4" x14ac:dyDescent="0.25">
      <c r="A124" s="3" t="s">
        <v>1560</v>
      </c>
      <c r="B124">
        <v>10</v>
      </c>
      <c r="C124">
        <v>25.404999999999998</v>
      </c>
      <c r="D124">
        <v>254.04999999999998</v>
      </c>
    </row>
    <row r="125" spans="1:4" x14ac:dyDescent="0.25">
      <c r="A125" s="3" t="s">
        <v>1429</v>
      </c>
      <c r="B125">
        <v>16</v>
      </c>
      <c r="C125">
        <v>5475.4456250000003</v>
      </c>
      <c r="D125">
        <v>87607.13</v>
      </c>
    </row>
    <row r="126" spans="1:4" x14ac:dyDescent="0.25">
      <c r="A126" s="3" t="s">
        <v>444</v>
      </c>
      <c r="B126">
        <v>9</v>
      </c>
      <c r="C126">
        <v>27.592222222222222</v>
      </c>
      <c r="D126">
        <v>248.33</v>
      </c>
    </row>
    <row r="127" spans="1:4" x14ac:dyDescent="0.25">
      <c r="A127" s="3" t="s">
        <v>491</v>
      </c>
      <c r="B127">
        <v>10</v>
      </c>
      <c r="C127">
        <v>304</v>
      </c>
      <c r="D127">
        <v>3040</v>
      </c>
    </row>
    <row r="128" spans="1:4" x14ac:dyDescent="0.25">
      <c r="A128" s="3" t="s">
        <v>100</v>
      </c>
      <c r="B128">
        <v>10</v>
      </c>
      <c r="C128">
        <v>1333.509</v>
      </c>
      <c r="D128">
        <v>13335.09</v>
      </c>
    </row>
    <row r="129" spans="1:4" x14ac:dyDescent="0.25">
      <c r="A129" s="3" t="s">
        <v>1504</v>
      </c>
      <c r="B129">
        <v>21</v>
      </c>
      <c r="C129">
        <v>460.95238095238096</v>
      </c>
      <c r="D129">
        <v>9680</v>
      </c>
    </row>
    <row r="130" spans="1:4" x14ac:dyDescent="0.25">
      <c r="A130" s="3" t="s">
        <v>1306</v>
      </c>
      <c r="B130">
        <v>11</v>
      </c>
      <c r="C130">
        <v>127.9990909090909</v>
      </c>
      <c r="D130">
        <v>1407.9899999999998</v>
      </c>
    </row>
    <row r="131" spans="1:4" x14ac:dyDescent="0.25">
      <c r="A131" s="3" t="s">
        <v>3657</v>
      </c>
      <c r="B131">
        <v>9</v>
      </c>
      <c r="C131">
        <v>2287.7777777777778</v>
      </c>
      <c r="D131">
        <v>20590</v>
      </c>
    </row>
    <row r="132" spans="1:4" x14ac:dyDescent="0.25">
      <c r="A132" s="3" t="s">
        <v>1334</v>
      </c>
      <c r="B132">
        <v>15</v>
      </c>
      <c r="C132">
        <v>211.56666666666666</v>
      </c>
      <c r="D132">
        <v>3173.5</v>
      </c>
    </row>
    <row r="133" spans="1:4" x14ac:dyDescent="0.25">
      <c r="A133" s="3" t="s">
        <v>3209</v>
      </c>
      <c r="B133">
        <v>24</v>
      </c>
      <c r="C133">
        <v>241.14166666666665</v>
      </c>
      <c r="D133">
        <v>5787.4</v>
      </c>
    </row>
    <row r="134" spans="1:4" x14ac:dyDescent="0.25">
      <c r="A134" s="3" t="s">
        <v>3090</v>
      </c>
      <c r="B134">
        <v>35</v>
      </c>
      <c r="C134">
        <v>0</v>
      </c>
      <c r="D134">
        <v>0</v>
      </c>
    </row>
    <row r="135" spans="1:4" x14ac:dyDescent="0.25">
      <c r="A135" s="3" t="s">
        <v>3672</v>
      </c>
      <c r="B135">
        <v>1738</v>
      </c>
      <c r="C135">
        <v>16640.461386651317</v>
      </c>
      <c r="D135">
        <v>28921121.889999989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Planilha6</vt:lpstr>
      <vt:lpstr>CLASSIFICAÇÃO_2</vt:lpstr>
      <vt:lpstr>CLASSIFICAÇÃO</vt:lpstr>
      <vt:lpstr>Resultado (3)</vt:lpstr>
      <vt:lpstr>TD_AJUSTE</vt:lpstr>
      <vt:lpstr>Planilha8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Vinicius Augusto de Mattos Lambert Soares</dc:creator>
  <cp:lastModifiedBy>Vinicius Augusto de Mattos Lambert Soares</cp:lastModifiedBy>
  <dcterms:created xsi:type="dcterms:W3CDTF">2024-11-21T17:50:06Z</dcterms:created>
  <dcterms:modified xsi:type="dcterms:W3CDTF">2024-11-27T18:07:09Z</dcterms:modified>
</cp:coreProperties>
</file>