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53222"/>
  <mc:AlternateContent xmlns:mc="http://schemas.openxmlformats.org/markup-compatibility/2006">
    <mc:Choice Requires="x15">
      <x15ac:absPath xmlns:x15ac="http://schemas.microsoft.com/office/spreadsheetml/2010/11/ac" url="K:\Sanz\GitHub\BSMfungicoll\Baral\"/>
    </mc:Choice>
  </mc:AlternateContent>
  <bookViews>
    <workbookView xWindow="480" yWindow="135" windowWidth="22020" windowHeight="10050"/>
  </bookViews>
  <sheets>
    <sheet name="MUENCH8b" sheetId="1" r:id="rId1"/>
  </sheets>
  <definedNames>
    <definedName name="_xlnm._FilterDatabase" localSheetId="0" hidden="1">MUENCH8b!$A$1:$S$203</definedName>
  </definedNames>
  <calcPr calcId="152511"/>
</workbook>
</file>

<file path=xl/calcChain.xml><?xml version="1.0" encoding="utf-8"?>
<calcChain xmlns="http://schemas.openxmlformats.org/spreadsheetml/2006/main">
  <c r="W2" i="1" l="1"/>
  <c r="W6" i="1"/>
  <c r="W7" i="1"/>
  <c r="W10" i="1"/>
  <c r="V2" i="1"/>
  <c r="V11" i="1"/>
  <c r="V3" i="1"/>
  <c r="W5" i="1"/>
  <c r="V6" i="1"/>
  <c r="V7" i="1"/>
  <c r="W8" i="1"/>
  <c r="W4" i="1"/>
  <c r="V9" i="1"/>
  <c r="V10" i="1"/>
  <c r="W11" i="1"/>
  <c r="W9" i="1"/>
  <c r="W3" i="1"/>
  <c r="V4" i="1"/>
  <c r="V8" i="1"/>
  <c r="V5" i="1"/>
</calcChain>
</file>

<file path=xl/sharedStrings.xml><?xml version="1.0" encoding="utf-8"?>
<sst xmlns="http://schemas.openxmlformats.org/spreadsheetml/2006/main" count="206" uniqueCount="157">
  <si>
    <t xml:space="preserve"> 51°  8' 58'' N</t>
  </si>
  <si>
    <t xml:space="preserve"> 3° 52' 18'' E</t>
  </si>
  <si>
    <t xml:space="preserve"> 23.XI.2002</t>
  </si>
  <si>
    <t xml:space="preserve"> B. Declercq</t>
  </si>
  <si>
    <t xml:space="preserve"> 7253a</t>
  </si>
  <si>
    <t xml:space="preserve"> De Kaaistoep</t>
  </si>
  <si>
    <t xml:space="preserve"> 51° 32' 25'' N</t>
  </si>
  <si>
    <t xml:space="preserve"> 5°  1'  0'' E</t>
  </si>
  <si>
    <t>Senecio</t>
  </si>
  <si>
    <t xml:space="preserve"> 11.X.2004</t>
  </si>
  <si>
    <t xml:space="preserve"> L. Rommelaars</t>
  </si>
  <si>
    <t xml:space="preserve"> 7592b</t>
  </si>
  <si>
    <t>HB-Nr.</t>
  </si>
  <si>
    <t>andere Herbarien</t>
  </si>
  <si>
    <t>Wirt</t>
  </si>
  <si>
    <t>lat</t>
  </si>
  <si>
    <t>lon</t>
  </si>
  <si>
    <t>koord.</t>
  </si>
  <si>
    <t>alt.</t>
  </si>
  <si>
    <t xml:space="preserve"> 5.III.2007</t>
  </si>
  <si>
    <t xml:space="preserve"> La Provostaie</t>
  </si>
  <si>
    <t xml:space="preserve"> 47° 43'  4'' N</t>
  </si>
  <si>
    <t xml:space="preserve"> 2°  8' 50'' W</t>
  </si>
  <si>
    <t>Fallopia sachalinensis</t>
  </si>
  <si>
    <t xml:space="preserve"> 12.VI.2008</t>
  </si>
  <si>
    <t xml:space="preserve"> Germany, Sachsen, Chemnitz, Mulde-Lösshügelland, 11 km E of Chemnitz, 0.5 km S of Erdmannsdorf</t>
  </si>
  <si>
    <t xml:space="preserve"> 50° 48' 50'' N</t>
  </si>
  <si>
    <t xml:space="preserve"> 13°  4' 30'' E</t>
  </si>
  <si>
    <t xml:space="preserve"> 24.V.2010</t>
  </si>
  <si>
    <t xml:space="preserve"> B. Mühler</t>
  </si>
  <si>
    <t xml:space="preserve"> twig</t>
  </si>
  <si>
    <t xml:space="preserve"> Jizushan Nature Reserve</t>
  </si>
  <si>
    <t xml:space="preserve"> 25° 58'  0'' N</t>
  </si>
  <si>
    <t xml:space="preserve"> 100° 22'  0'' E</t>
  </si>
  <si>
    <t xml:space="preserve"> 20.X.2008</t>
  </si>
  <si>
    <t xml:space="preserve"> X.M. Gao, H.Y. Su &amp; X.J. Su</t>
  </si>
  <si>
    <t>Finder</t>
  </si>
  <si>
    <t>coll.datum</t>
  </si>
  <si>
    <t>GenBank</t>
  </si>
  <si>
    <t>assoziierte Arten</t>
  </si>
  <si>
    <t xml:space="preserve">Lasiosphaeria hirsuta, Eutypella quaternaria, E scoparia, Tremella sp., Calycina sp. </t>
  </si>
  <si>
    <t xml:space="preserve">Orbilia quaestiformis, Pyrenopeziza sp.  </t>
  </si>
  <si>
    <t xml:space="preserve">old Rosellinia sp. (remote from Hyalorbilia) </t>
  </si>
  <si>
    <t>Vegetation</t>
  </si>
  <si>
    <t xml:space="preserve">border of small lake </t>
  </si>
  <si>
    <t xml:space="preserve">large stand of Fallopia sachalinensis </t>
  </si>
  <si>
    <t xml:space="preserve">rudelar-like area with Alnus, Acer, Salix, moist biotop with abundant forb stands, Symphytum, Typha </t>
  </si>
  <si>
    <t xml:space="preserve">Subtropical evergreen broad-leaved forest, mainly Castanopsis orthacantha, Lithocarpus variolosus, Cyclobalanopsis, Cinnamomum, Rhododendron etc. </t>
  </si>
  <si>
    <t xml:space="preserve">large Populus alba forest, wet area on clayey soil, with ?Phalaris arundinacea, Betula, Salix, Pinus strobus, lehmig                             </t>
  </si>
  <si>
    <t>floodplain forest with Populus x canadensis, Acer, Fraxinus excelsior, Tilia, Quercus rubra, Fagus sylvatica, Alnus glutinosa, Betula, Carpinus betulus etc., clearing caused by a storm, large population of Fallopia sachalinensis (det. T. Kalveran) being regularly cut by huntsmen, soil nutrient-.rich but not calcareous</t>
  </si>
  <si>
    <t>submediterranean forest</t>
  </si>
  <si>
    <t>mixed forest with old Populus nigra (or x canadensis)</t>
  </si>
  <si>
    <t xml:space="preserve"> Puyenbroeck</t>
  </si>
  <si>
    <t xml:space="preserve"> Zschopau, south river bank</t>
  </si>
  <si>
    <t xml:space="preserve"> </t>
  </si>
  <si>
    <t xml:space="preserve"> stem</t>
  </si>
  <si>
    <t xml:space="preserve"> ?</t>
  </si>
  <si>
    <t xml:space="preserve"> branch</t>
  </si>
  <si>
    <t xml:space="preserve"> bark</t>
  </si>
  <si>
    <t xml:space="preserve">  </t>
  </si>
  <si>
    <t xml:space="preserve"> wood</t>
  </si>
  <si>
    <t xml:space="preserve"> trunk</t>
  </si>
  <si>
    <t>indet. angiosperm</t>
  </si>
  <si>
    <t xml:space="preserve">                              </t>
  </si>
  <si>
    <t>AH 7427</t>
  </si>
  <si>
    <t>J.P.Priou 28131</t>
  </si>
  <si>
    <t>B.Declercq 02083</t>
  </si>
  <si>
    <t xml:space="preserve"> branch &amp; perithecia</t>
  </si>
  <si>
    <t xml:space="preserve"> Alnus glutinosa &amp; Nitschkia grevillei</t>
  </si>
  <si>
    <t xml:space="preserve"> Japan, Honshu, Nagano Pref., Chiisagata-gun, Sanada-machi, 17 km SE of Nagano, 11 km SSE of Suzaka</t>
  </si>
  <si>
    <t xml:space="preserve"> 3 km NNE of Sugadaira, Hinotaki-Wasserfall</t>
  </si>
  <si>
    <t xml:space="preserve"> 36° 33' 20'' N</t>
  </si>
  <si>
    <t xml:space="preserve"> 138° 21'  0'' E</t>
  </si>
  <si>
    <t xml:space="preserve"> 24.VIII.1997</t>
  </si>
  <si>
    <t xml:space="preserve"> W. Gams</t>
  </si>
  <si>
    <t xml:space="preserve"> culms</t>
  </si>
  <si>
    <t xml:space="preserve"> J.P. Priou</t>
  </si>
  <si>
    <t>Salix</t>
  </si>
  <si>
    <t xml:space="preserve"> Belgium, Oost-Vlaanderen, Basse-Belgique, 15 km NE of Gent, 2.5 km SSE of Wachtebeke</t>
  </si>
  <si>
    <t xml:space="preserve"> Netherlands, Noord-Brabant, Het Brabants Landschap, 6 km SW of Tilburg, 5 km E of Gilze</t>
  </si>
  <si>
    <t>KT222346</t>
  </si>
  <si>
    <t>KM114544, KM114519, KM114494, KM114469</t>
  </si>
  <si>
    <t xml:space="preserve">Hyalorbilia japonica Baral, M.L. Wu &amp; Y.C. Su </t>
  </si>
  <si>
    <t xml:space="preserve">Hyalorbilia latispora Baral </t>
  </si>
  <si>
    <t xml:space="preserve">Hyalorbilia macrohelicospora Baral &amp; H.Y. Su </t>
  </si>
  <si>
    <t xml:space="preserve">Hymenoscyphus «phalaridis» Baral </t>
  </si>
  <si>
    <t xml:space="preserve">Hymenoscyphus «fallopiae» Baral &amp; Declercq </t>
  </si>
  <si>
    <t xml:space="preserve">Lasiobelonium «sublonicerae» Baral &amp; R. Galán </t>
  </si>
  <si>
    <t xml:space="preserve">Lasiobelonium «populi» Baral, Bender &amp; Richter </t>
  </si>
  <si>
    <t xml:space="preserve">Hyalorbilia multiguttulata Baral &amp; B. Declercq  </t>
  </si>
  <si>
    <t>neotype</t>
  </si>
  <si>
    <t>Hyalorbilia herbicola Baral, Priou &amp; Perz</t>
  </si>
  <si>
    <t>Hyalorbilia inflatula (P. Karst.) Baral &amp; Marson</t>
  </si>
  <si>
    <t>holotype</t>
  </si>
  <si>
    <t xml:space="preserve"> PR China, Yunnan, Dali, Binchuan, 42 km NNE of Dali</t>
  </si>
  <si>
    <t xml:space="preserve"> France, Bretagne, dépt. Morbihan, Bretagne, 5.3 km S of La Gacilly, 2 km N of St.-Vincent-sur-Oust</t>
  </si>
  <si>
    <t xml:space="preserve"> Germany, Sachsen, 4 km NE of Chemnitz</t>
  </si>
  <si>
    <t xml:space="preserve"> Zeisigwald, Beutenberg</t>
  </si>
  <si>
    <t xml:space="preserve"> 50° 50' 55'' N</t>
  </si>
  <si>
    <t xml:space="preserve"> 12° 58' 40'' E</t>
  </si>
  <si>
    <t>Poaceae</t>
  </si>
  <si>
    <t xml:space="preserve"> 19.XII.2006</t>
  </si>
  <si>
    <t xml:space="preserve"> Schloßpark Herten</t>
  </si>
  <si>
    <t xml:space="preserve"> 51° 34' 57'' N</t>
  </si>
  <si>
    <t xml:space="preserve"> 7°  7' 57'' E</t>
  </si>
  <si>
    <t xml:space="preserve"> 24.VI.2004</t>
  </si>
  <si>
    <t xml:space="preserve"> F. Kasparek</t>
  </si>
  <si>
    <t xml:space="preserve"> Spain, Castilla y León, Burgos, 73 km ENE of Burgos, 8 km SE of Miranda de Ebro</t>
  </si>
  <si>
    <t xml:space="preserve"> Monasterio de Herrara</t>
  </si>
  <si>
    <t xml:space="preserve"> 42° 37' 52'' N</t>
  </si>
  <si>
    <t xml:space="preserve"> 2° 53' 10'' W</t>
  </si>
  <si>
    <t>Lonicera</t>
  </si>
  <si>
    <t xml:space="preserve"> 10.III.2002</t>
  </si>
  <si>
    <t xml:space="preserve"> C.E. Hermosilla, mis. R. Galán-Marquez</t>
  </si>
  <si>
    <t xml:space="preserve"> Germany, Nordrhein-Westfalen, 2.5 km E of Mönchengladbach</t>
  </si>
  <si>
    <t xml:space="preserve"> Volksgarten</t>
  </si>
  <si>
    <t xml:space="preserve"> 51° 11' 40'' N</t>
  </si>
  <si>
    <t xml:space="preserve"> 6° 28' 40'' E</t>
  </si>
  <si>
    <t>Populus nigra</t>
  </si>
  <si>
    <t xml:space="preserve"> H. Bender</t>
  </si>
  <si>
    <t xml:space="preserve"> 1380 m </t>
  </si>
  <si>
    <t xml:space="preserve"> 290 m </t>
  </si>
  <si>
    <t xml:space="preserve"> 8 m </t>
  </si>
  <si>
    <t xml:space="preserve"> 12 m </t>
  </si>
  <si>
    <t xml:space="preserve"> 4 m </t>
  </si>
  <si>
    <t xml:space="preserve"> 2700 m </t>
  </si>
  <si>
    <t xml:space="preserve"> 410 m </t>
  </si>
  <si>
    <t xml:space="preserve"> 52 m </t>
  </si>
  <si>
    <t xml:space="preserve"> 580 m </t>
  </si>
  <si>
    <t xml:space="preserve"> 54 m </t>
  </si>
  <si>
    <t xml:space="preserve"> ~</t>
  </si>
  <si>
    <t xml:space="preserve">wet but drained woodland of Acer pseudoplatanus with Populus x canadensis &amp; Alnus glutinosa   </t>
  </si>
  <si>
    <t xml:space="preserve"> Germany, Nordrhein-Westfalen, 8 km NNE of Gelsenkirchen, 2 km SSW of Herten, Schlosspark</t>
  </si>
  <si>
    <t>Taxonomische Name</t>
  </si>
  <si>
    <t>Locality</t>
  </si>
  <si>
    <t>M-0276410</t>
  </si>
  <si>
    <t>M-0276411</t>
  </si>
  <si>
    <t>M-0276412</t>
  </si>
  <si>
    <t>M-0276413</t>
  </si>
  <si>
    <t>M-0276414</t>
  </si>
  <si>
    <t>M-0276415</t>
  </si>
  <si>
    <t>M-0276423</t>
  </si>
  <si>
    <t>M-0276424</t>
  </si>
  <si>
    <t>M-0276425</t>
  </si>
  <si>
    <t>M-0276426</t>
  </si>
  <si>
    <t xml:space="preserve"> 51° 8' 58'' N</t>
  </si>
  <si>
    <t xml:space="preserve"> 47° 43' 4'' N</t>
  </si>
  <si>
    <t xml:space="preserve"> 25° 58' 0'' N</t>
  </si>
  <si>
    <t xml:space="preserve"> 2° 8' 50'' W</t>
  </si>
  <si>
    <t xml:space="preserve"> 13° 4' 30'' E</t>
  </si>
  <si>
    <t xml:space="preserve"> 7° 7' 57'' E</t>
  </si>
  <si>
    <t xml:space="preserve"> 100° 22' 0'' E</t>
  </si>
  <si>
    <t xml:space="preserve"> 138° 21' 0'' E</t>
  </si>
  <si>
    <t xml:space="preserve"> 5° 1' 0'' E</t>
  </si>
  <si>
    <t>lat (D)</t>
  </si>
  <si>
    <t>lon (D)</t>
  </si>
  <si>
    <t>Acc.No.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</si>
</sst>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1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quotePrefix="1"/>
    <xf numFmtId="0" fontId="1" fillId="0" borderId="0" xfId="0" applyFont="1" applyFill="1"/>
    <xf numFmtId="0" fontId="2" fillId="0" borderId="0" xfId="0" applyFont="1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Y200"/>
  <sheetViews>
    <sheetView tabSelected="1" workbookViewId="0">
      <selection activeCell="A3" sqref="A3"/>
    </sheetView>
  </sheetViews>
  <sheetFormatPr baseColWidth="10" defaultRowHeight="12.75" x14ac:dyDescent="0.2"/>
  <cols>
    <col min="1" max="1" width="17.85546875" customWidth="1"/>
    <col min="2" max="2" width="54" customWidth="1"/>
    <col min="3" max="3" width="89.5703125" customWidth="1"/>
    <col min="4" max="4" width="33.5703125" customWidth="1"/>
    <col min="5" max="5" width="9.140625" customWidth="1"/>
    <col min="6" max="6" width="4.85546875" customWidth="1"/>
    <col min="7" max="7" width="12.140625" customWidth="1"/>
    <col min="8" max="8" width="14" customWidth="1"/>
    <col min="9" max="9" width="18" customWidth="1"/>
    <col min="10" max="10" width="29.5703125" customWidth="1"/>
    <col min="11" max="11" width="8.140625" customWidth="1"/>
    <col min="12" max="12" width="7.5703125" customWidth="1"/>
    <col min="13" max="13" width="8.42578125" customWidth="1"/>
    <col min="14" max="14" width="6.28515625" customWidth="1"/>
    <col min="15" max="15" width="24.140625" customWidth="1"/>
    <col min="16" max="16" width="33.5703125" customWidth="1"/>
    <col min="17" max="17" width="46.140625" customWidth="1"/>
    <col min="18" max="18" width="165.42578125" customWidth="1"/>
    <col min="19" max="19" width="113.28515625" customWidth="1"/>
    <col min="20" max="21" width="17.28515625" customWidth="1"/>
    <col min="22" max="24" width="9.140625" customWidth="1"/>
    <col min="25" max="25" width="16.85546875" customWidth="1"/>
    <col min="26" max="257" width="9.140625" customWidth="1"/>
  </cols>
  <sheetData>
    <row r="1" spans="1:25" x14ac:dyDescent="0.2">
      <c r="A1" t="s">
        <v>156</v>
      </c>
      <c r="B1" t="s">
        <v>133</v>
      </c>
      <c r="C1" t="s">
        <v>134</v>
      </c>
      <c r="D1" t="s">
        <v>134</v>
      </c>
      <c r="E1" t="s">
        <v>18</v>
      </c>
      <c r="F1" t="s">
        <v>17</v>
      </c>
      <c r="G1" t="s">
        <v>15</v>
      </c>
      <c r="H1" t="s">
        <v>16</v>
      </c>
      <c r="J1" t="s">
        <v>14</v>
      </c>
      <c r="L1" t="s">
        <v>37</v>
      </c>
      <c r="M1" t="s">
        <v>36</v>
      </c>
      <c r="N1" t="s">
        <v>12</v>
      </c>
      <c r="P1" t="s">
        <v>13</v>
      </c>
      <c r="Q1" t="s">
        <v>38</v>
      </c>
      <c r="R1" t="s">
        <v>43</v>
      </c>
      <c r="S1" t="s">
        <v>39</v>
      </c>
      <c r="T1" t="s">
        <v>15</v>
      </c>
      <c r="U1" t="s">
        <v>16</v>
      </c>
      <c r="V1" s="6" t="s">
        <v>154</v>
      </c>
      <c r="W1" s="6" t="s">
        <v>155</v>
      </c>
      <c r="X1" t="s">
        <v>154</v>
      </c>
      <c r="Y1" t="s">
        <v>155</v>
      </c>
    </row>
    <row r="2" spans="1:25" x14ac:dyDescent="0.2">
      <c r="A2" t="s">
        <v>135</v>
      </c>
      <c r="B2" t="s">
        <v>91</v>
      </c>
      <c r="C2" t="s">
        <v>95</v>
      </c>
      <c r="D2" t="s">
        <v>20</v>
      </c>
      <c r="E2" t="s">
        <v>124</v>
      </c>
      <c r="F2" t="s">
        <v>59</v>
      </c>
      <c r="G2" t="s">
        <v>21</v>
      </c>
      <c r="H2" t="s">
        <v>22</v>
      </c>
      <c r="I2" t="s">
        <v>55</v>
      </c>
      <c r="J2" t="s">
        <v>23</v>
      </c>
      <c r="K2" t="s">
        <v>54</v>
      </c>
      <c r="L2" t="s">
        <v>24</v>
      </c>
      <c r="M2" t="s">
        <v>76</v>
      </c>
      <c r="N2">
        <v>8880</v>
      </c>
      <c r="O2" t="s">
        <v>93</v>
      </c>
      <c r="P2" t="s">
        <v>65</v>
      </c>
      <c r="R2" t="s">
        <v>45</v>
      </c>
      <c r="T2" t="s">
        <v>146</v>
      </c>
      <c r="U2" t="s">
        <v>148</v>
      </c>
      <c r="V2" t="e">
        <f t="shared" ref="V2:V50" ca="1" si="0">Convert_Decimal(T2)</f>
        <v>#NAME?</v>
      </c>
      <c r="W2" t="e">
        <f t="shared" ref="W2:W50" ca="1" si="1">Convert_Decimal(U2)</f>
        <v>#NAME?</v>
      </c>
      <c r="X2">
        <v>47.717777777777776</v>
      </c>
      <c r="Y2">
        <v>-2.1472222222222199</v>
      </c>
    </row>
    <row r="3" spans="1:25" ht="15" x14ac:dyDescent="0.25">
      <c r="A3" t="s">
        <v>136</v>
      </c>
      <c r="B3" t="s">
        <v>92</v>
      </c>
      <c r="C3" t="s">
        <v>25</v>
      </c>
      <c r="D3" t="s">
        <v>53</v>
      </c>
      <c r="E3" t="s">
        <v>121</v>
      </c>
      <c r="F3" t="s">
        <v>130</v>
      </c>
      <c r="G3" t="s">
        <v>26</v>
      </c>
      <c r="H3" t="s">
        <v>27</v>
      </c>
      <c r="I3" t="s">
        <v>57</v>
      </c>
      <c r="J3" t="s">
        <v>77</v>
      </c>
      <c r="K3" t="s">
        <v>58</v>
      </c>
      <c r="L3" t="s">
        <v>28</v>
      </c>
      <c r="M3" t="s">
        <v>29</v>
      </c>
      <c r="N3">
        <v>9328</v>
      </c>
      <c r="O3" t="s">
        <v>90</v>
      </c>
      <c r="Q3" s="2" t="s">
        <v>80</v>
      </c>
      <c r="R3" t="s">
        <v>46</v>
      </c>
      <c r="S3" t="s">
        <v>42</v>
      </c>
      <c r="T3" t="s">
        <v>26</v>
      </c>
      <c r="U3" t="s">
        <v>149</v>
      </c>
      <c r="V3" t="e">
        <f t="shared" ca="1" si="0"/>
        <v>#NAME?</v>
      </c>
      <c r="W3" t="e">
        <f t="shared" ca="1" si="1"/>
        <v>#NAME?</v>
      </c>
      <c r="X3">
        <v>50.81388888888889</v>
      </c>
      <c r="Y3">
        <v>13.074999999999999</v>
      </c>
    </row>
    <row r="4" spans="1:25" x14ac:dyDescent="0.2">
      <c r="A4" t="s">
        <v>137</v>
      </c>
      <c r="B4" t="s">
        <v>82</v>
      </c>
      <c r="C4" t="s">
        <v>69</v>
      </c>
      <c r="D4" t="s">
        <v>70</v>
      </c>
      <c r="E4" t="s">
        <v>120</v>
      </c>
      <c r="F4" t="s">
        <v>59</v>
      </c>
      <c r="G4" t="s">
        <v>71</v>
      </c>
      <c r="H4" t="s">
        <v>72</v>
      </c>
      <c r="I4" t="s">
        <v>57</v>
      </c>
      <c r="J4" t="s">
        <v>62</v>
      </c>
      <c r="K4" t="s">
        <v>60</v>
      </c>
      <c r="L4" t="s">
        <v>73</v>
      </c>
      <c r="M4" t="s">
        <v>74</v>
      </c>
      <c r="N4">
        <v>5906</v>
      </c>
      <c r="O4" t="s">
        <v>93</v>
      </c>
      <c r="P4" t="s">
        <v>63</v>
      </c>
      <c r="T4" t="s">
        <v>71</v>
      </c>
      <c r="U4" t="s">
        <v>152</v>
      </c>
      <c r="V4" t="e">
        <f t="shared" ca="1" si="0"/>
        <v>#NAME?</v>
      </c>
      <c r="W4" t="e">
        <f t="shared" ca="1" si="1"/>
        <v>#NAME?</v>
      </c>
      <c r="X4">
        <v>36.555555555555557</v>
      </c>
      <c r="Y4">
        <v>138.35</v>
      </c>
    </row>
    <row r="5" spans="1:25" x14ac:dyDescent="0.2">
      <c r="A5" t="s">
        <v>138</v>
      </c>
      <c r="B5" t="s">
        <v>83</v>
      </c>
      <c r="C5" t="s">
        <v>79</v>
      </c>
      <c r="D5" t="s">
        <v>5</v>
      </c>
      <c r="E5" t="s">
        <v>123</v>
      </c>
      <c r="F5" t="s">
        <v>59</v>
      </c>
      <c r="G5" t="s">
        <v>6</v>
      </c>
      <c r="H5" t="s">
        <v>7</v>
      </c>
      <c r="I5" t="s">
        <v>55</v>
      </c>
      <c r="J5" t="s">
        <v>8</v>
      </c>
      <c r="K5" t="s">
        <v>54</v>
      </c>
      <c r="L5" t="s">
        <v>9</v>
      </c>
      <c r="M5" t="s">
        <v>10</v>
      </c>
      <c r="N5" t="s">
        <v>11</v>
      </c>
      <c r="O5" t="s">
        <v>93</v>
      </c>
      <c r="P5" t="s">
        <v>63</v>
      </c>
      <c r="R5" t="s">
        <v>44</v>
      </c>
      <c r="S5" t="s">
        <v>41</v>
      </c>
      <c r="T5" t="s">
        <v>6</v>
      </c>
      <c r="U5" t="s">
        <v>153</v>
      </c>
      <c r="V5" t="e">
        <f t="shared" ca="1" si="0"/>
        <v>#NAME?</v>
      </c>
      <c r="W5" t="e">
        <f t="shared" ca="1" si="1"/>
        <v>#NAME?</v>
      </c>
      <c r="X5">
        <v>51.540277777777774</v>
      </c>
      <c r="Y5">
        <v>5.0166666666666666</v>
      </c>
    </row>
    <row r="6" spans="1:25" x14ac:dyDescent="0.2">
      <c r="A6" t="s">
        <v>139</v>
      </c>
      <c r="B6" t="s">
        <v>84</v>
      </c>
      <c r="C6" t="s">
        <v>94</v>
      </c>
      <c r="D6" t="s">
        <v>31</v>
      </c>
      <c r="E6" t="s">
        <v>125</v>
      </c>
      <c r="F6" t="s">
        <v>56</v>
      </c>
      <c r="G6" t="s">
        <v>32</v>
      </c>
      <c r="H6" t="s">
        <v>33</v>
      </c>
      <c r="I6" t="s">
        <v>61</v>
      </c>
      <c r="J6" t="s">
        <v>62</v>
      </c>
      <c r="K6" t="s">
        <v>60</v>
      </c>
      <c r="L6" t="s">
        <v>34</v>
      </c>
      <c r="M6" t="s">
        <v>35</v>
      </c>
      <c r="N6">
        <v>8956</v>
      </c>
      <c r="O6" t="s">
        <v>93</v>
      </c>
      <c r="R6" t="s">
        <v>47</v>
      </c>
      <c r="T6" t="s">
        <v>147</v>
      </c>
      <c r="U6" t="s">
        <v>151</v>
      </c>
      <c r="V6" t="e">
        <f t="shared" ca="1" si="0"/>
        <v>#NAME?</v>
      </c>
      <c r="W6" t="e">
        <f t="shared" ca="1" si="1"/>
        <v>#NAME?</v>
      </c>
      <c r="X6">
        <v>25.966666666666665</v>
      </c>
      <c r="Y6">
        <v>100.36666666666666</v>
      </c>
    </row>
    <row r="7" spans="1:25" x14ac:dyDescent="0.2">
      <c r="A7" t="s">
        <v>140</v>
      </c>
      <c r="B7" t="s">
        <v>89</v>
      </c>
      <c r="C7" t="s">
        <v>78</v>
      </c>
      <c r="D7" t="s">
        <v>52</v>
      </c>
      <c r="E7" t="s">
        <v>122</v>
      </c>
      <c r="F7" t="s">
        <v>59</v>
      </c>
      <c r="G7" t="s">
        <v>0</v>
      </c>
      <c r="H7" t="s">
        <v>1</v>
      </c>
      <c r="I7" t="s">
        <v>67</v>
      </c>
      <c r="J7" t="s">
        <v>68</v>
      </c>
      <c r="K7" t="s">
        <v>58</v>
      </c>
      <c r="L7" t="s">
        <v>2</v>
      </c>
      <c r="M7" t="s">
        <v>3</v>
      </c>
      <c r="N7" t="s">
        <v>4</v>
      </c>
      <c r="O7" t="s">
        <v>93</v>
      </c>
      <c r="P7" t="s">
        <v>66</v>
      </c>
      <c r="R7" t="s">
        <v>131</v>
      </c>
      <c r="S7" t="s">
        <v>40</v>
      </c>
      <c r="T7" t="s">
        <v>145</v>
      </c>
      <c r="U7" t="s">
        <v>1</v>
      </c>
      <c r="V7" t="e">
        <f t="shared" ca="1" si="0"/>
        <v>#NAME?</v>
      </c>
      <c r="W7" t="e">
        <f t="shared" ca="1" si="1"/>
        <v>#NAME?</v>
      </c>
      <c r="X7">
        <v>51.149444444444441</v>
      </c>
      <c r="Y7">
        <v>3.8716666666666666</v>
      </c>
    </row>
    <row r="8" spans="1:25" x14ac:dyDescent="0.2">
      <c r="A8" t="s">
        <v>141</v>
      </c>
      <c r="B8" t="s">
        <v>86</v>
      </c>
      <c r="C8" t="s">
        <v>132</v>
      </c>
      <c r="D8" t="s">
        <v>102</v>
      </c>
      <c r="E8" t="s">
        <v>127</v>
      </c>
      <c r="F8" t="s">
        <v>54</v>
      </c>
      <c r="G8" t="s">
        <v>103</v>
      </c>
      <c r="H8" t="s">
        <v>104</v>
      </c>
      <c r="I8" t="s">
        <v>55</v>
      </c>
      <c r="J8" t="s">
        <v>23</v>
      </c>
      <c r="K8" t="s">
        <v>54</v>
      </c>
      <c r="L8" t="s">
        <v>105</v>
      </c>
      <c r="M8" t="s">
        <v>106</v>
      </c>
      <c r="N8">
        <v>7548</v>
      </c>
      <c r="O8" t="s">
        <v>93</v>
      </c>
      <c r="P8" t="s">
        <v>63</v>
      </c>
      <c r="R8" t="s">
        <v>49</v>
      </c>
      <c r="T8" t="s">
        <v>103</v>
      </c>
      <c r="U8" t="s">
        <v>150</v>
      </c>
      <c r="V8" t="e">
        <f t="shared" ca="1" si="0"/>
        <v>#NAME?</v>
      </c>
      <c r="W8" t="e">
        <f t="shared" ca="1" si="1"/>
        <v>#NAME?</v>
      </c>
      <c r="X8">
        <v>51.582500000000003</v>
      </c>
      <c r="Y8">
        <v>7.1325000000000003</v>
      </c>
    </row>
    <row r="9" spans="1:25" s="1" customFormat="1" ht="15" x14ac:dyDescent="0.25">
      <c r="A9" s="1" t="s">
        <v>142</v>
      </c>
      <c r="B9" s="1" t="s">
        <v>85</v>
      </c>
      <c r="C9" s="1" t="s">
        <v>96</v>
      </c>
      <c r="D9" s="1" t="s">
        <v>97</v>
      </c>
      <c r="E9" s="1" t="s">
        <v>126</v>
      </c>
      <c r="F9" s="1" t="s">
        <v>130</v>
      </c>
      <c r="G9" s="1" t="s">
        <v>98</v>
      </c>
      <c r="H9" s="1" t="s">
        <v>99</v>
      </c>
      <c r="I9" s="1" t="s">
        <v>75</v>
      </c>
      <c r="J9" s="1" t="s">
        <v>100</v>
      </c>
      <c r="K9" s="1" t="s">
        <v>54</v>
      </c>
      <c r="L9" s="1" t="s">
        <v>101</v>
      </c>
      <c r="M9" s="1" t="s">
        <v>29</v>
      </c>
      <c r="N9" s="1">
        <v>8393</v>
      </c>
      <c r="O9" s="1" t="s">
        <v>93</v>
      </c>
      <c r="P9" s="1" t="s">
        <v>63</v>
      </c>
      <c r="Q9" s="4" t="s">
        <v>81</v>
      </c>
      <c r="R9" s="1" t="s">
        <v>48</v>
      </c>
      <c r="T9" s="1" t="s">
        <v>98</v>
      </c>
      <c r="U9" s="1" t="s">
        <v>99</v>
      </c>
      <c r="V9" t="e">
        <f t="shared" ca="1" si="0"/>
        <v>#NAME?</v>
      </c>
      <c r="W9" t="e">
        <f t="shared" ca="1" si="1"/>
        <v>#NAME?</v>
      </c>
      <c r="X9" s="1">
        <v>50.848611111111111</v>
      </c>
      <c r="Y9" s="1">
        <v>12.977777777777778</v>
      </c>
    </row>
    <row r="10" spans="1:25" s="1" customFormat="1" x14ac:dyDescent="0.2">
      <c r="A10" t="s">
        <v>143</v>
      </c>
      <c r="B10" t="s">
        <v>88</v>
      </c>
      <c r="C10" t="s">
        <v>114</v>
      </c>
      <c r="D10" t="s">
        <v>115</v>
      </c>
      <c r="E10" t="s">
        <v>129</v>
      </c>
      <c r="F10" t="s">
        <v>130</v>
      </c>
      <c r="G10" t="s">
        <v>116</v>
      </c>
      <c r="H10" t="s">
        <v>117</v>
      </c>
      <c r="I10" t="s">
        <v>61</v>
      </c>
      <c r="J10" t="s">
        <v>118</v>
      </c>
      <c r="K10" t="s">
        <v>60</v>
      </c>
      <c r="L10" t="s">
        <v>19</v>
      </c>
      <c r="M10" t="s">
        <v>119</v>
      </c>
      <c r="N10">
        <v>8439</v>
      </c>
      <c r="O10" t="s">
        <v>93</v>
      </c>
      <c r="P10" t="s">
        <v>63</v>
      </c>
      <c r="Q10"/>
      <c r="R10" t="s">
        <v>51</v>
      </c>
      <c r="S10"/>
      <c r="T10" t="s">
        <v>116</v>
      </c>
      <c r="U10" t="s">
        <v>117</v>
      </c>
      <c r="V10" t="e">
        <f t="shared" ca="1" si="0"/>
        <v>#NAME?</v>
      </c>
      <c r="W10" t="e">
        <f t="shared" ca="1" si="1"/>
        <v>#NAME?</v>
      </c>
      <c r="X10" s="1">
        <v>51.194444444444443</v>
      </c>
      <c r="Y10" s="1">
        <v>6.4777777777777779</v>
      </c>
    </row>
    <row r="11" spans="1:25" x14ac:dyDescent="0.2">
      <c r="A11" t="s">
        <v>144</v>
      </c>
      <c r="B11" t="s">
        <v>87</v>
      </c>
      <c r="C11" t="s">
        <v>107</v>
      </c>
      <c r="D11" t="s">
        <v>108</v>
      </c>
      <c r="E11" t="s">
        <v>128</v>
      </c>
      <c r="F11" t="s">
        <v>130</v>
      </c>
      <c r="G11" t="s">
        <v>109</v>
      </c>
      <c r="H11" t="s">
        <v>110</v>
      </c>
      <c r="I11" t="s">
        <v>30</v>
      </c>
      <c r="J11" t="s">
        <v>111</v>
      </c>
      <c r="K11" t="s">
        <v>58</v>
      </c>
      <c r="L11" t="s">
        <v>112</v>
      </c>
      <c r="M11" t="s">
        <v>113</v>
      </c>
      <c r="N11">
        <v>7122</v>
      </c>
      <c r="O11" t="s">
        <v>93</v>
      </c>
      <c r="P11" t="s">
        <v>64</v>
      </c>
      <c r="R11" t="s">
        <v>50</v>
      </c>
      <c r="T11" t="s">
        <v>109</v>
      </c>
      <c r="U11" t="s">
        <v>110</v>
      </c>
      <c r="V11" t="e">
        <f t="shared" ca="1" si="0"/>
        <v>#NAME?</v>
      </c>
      <c r="W11" t="e">
        <f t="shared" ca="1" si="1"/>
        <v>#NAME?</v>
      </c>
      <c r="X11">
        <v>42.63111111111111</v>
      </c>
      <c r="Y11">
        <v>-2.8861111111111102</v>
      </c>
    </row>
    <row r="13" spans="1:25" s="1" customForma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6" spans="1:25" ht="15" x14ac:dyDescent="0.25">
      <c r="Q16" s="2"/>
    </row>
    <row r="18" spans="16:17" ht="15" x14ac:dyDescent="0.25">
      <c r="Q18" s="2"/>
    </row>
    <row r="19" spans="16:17" x14ac:dyDescent="0.2">
      <c r="Q19" s="1"/>
    </row>
    <row r="20" spans="16:17" x14ac:dyDescent="0.2">
      <c r="Q20" s="1"/>
    </row>
    <row r="22" spans="16:17" x14ac:dyDescent="0.2">
      <c r="P22" s="1"/>
      <c r="Q22" s="1"/>
    </row>
    <row r="26" spans="16:17" x14ac:dyDescent="0.2">
      <c r="Q26" s="1"/>
    </row>
    <row r="30" spans="16:17" x14ac:dyDescent="0.2">
      <c r="Q30" s="1"/>
    </row>
    <row r="39" spans="1:23" ht="15" x14ac:dyDescent="0.25">
      <c r="Q39" s="2"/>
    </row>
    <row r="40" spans="1:23" s="1" customFormat="1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 s="2"/>
      <c r="R40"/>
      <c r="S40"/>
      <c r="T40"/>
      <c r="U40"/>
      <c r="V40"/>
      <c r="W40"/>
    </row>
    <row r="43" spans="1:23" ht="15" x14ac:dyDescent="0.25">
      <c r="Q43" s="2"/>
    </row>
    <row r="50" spans="3:17" ht="15" x14ac:dyDescent="0.25">
      <c r="Q50" s="2"/>
    </row>
    <row r="52" spans="3:17" ht="15" x14ac:dyDescent="0.25">
      <c r="C52" s="6"/>
      <c r="Q52" s="2"/>
    </row>
    <row r="55" spans="3:17" ht="15" x14ac:dyDescent="0.25">
      <c r="Q55" s="2"/>
    </row>
    <row r="56" spans="3:17" x14ac:dyDescent="0.2">
      <c r="Q56" s="1"/>
    </row>
    <row r="59" spans="3:17" ht="15" x14ac:dyDescent="0.25">
      <c r="Q59" s="2"/>
    </row>
    <row r="62" spans="3:17" ht="15" x14ac:dyDescent="0.25">
      <c r="Q62" s="2"/>
    </row>
    <row r="64" spans="3:17" ht="15" x14ac:dyDescent="0.25">
      <c r="Q64" s="2"/>
    </row>
    <row r="66" spans="1:23" ht="15" x14ac:dyDescent="0.25">
      <c r="Q66" s="2"/>
    </row>
    <row r="72" spans="1:23" ht="15" x14ac:dyDescent="0.25">
      <c r="R72" s="2"/>
    </row>
    <row r="73" spans="1:23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6" spans="1:23" ht="1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Q76" s="2"/>
      <c r="T76" s="2"/>
      <c r="U76" s="2"/>
    </row>
    <row r="77" spans="1:23" ht="15" x14ac:dyDescent="0.25">
      <c r="Q77" s="2"/>
    </row>
    <row r="86" spans="1:21" ht="15" x14ac:dyDescent="0.25">
      <c r="Q86" s="2"/>
    </row>
    <row r="89" spans="1:21" ht="15" x14ac:dyDescent="0.25">
      <c r="B89" s="2"/>
      <c r="C89" s="2"/>
      <c r="J89" s="2"/>
      <c r="L89" s="2"/>
    </row>
    <row r="91" spans="1:21" x14ac:dyDescent="0.2">
      <c r="A91" s="5"/>
    </row>
    <row r="95" spans="1:21" ht="15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O95" s="2"/>
      <c r="P95" s="2"/>
      <c r="Q95" s="1"/>
      <c r="T95" s="2"/>
      <c r="U95" s="2"/>
    </row>
    <row r="96" spans="1:21" ht="15" x14ac:dyDescent="0.25">
      <c r="Q96" s="2"/>
    </row>
    <row r="97" spans="17:17" ht="15" x14ac:dyDescent="0.25">
      <c r="Q97" s="2"/>
    </row>
    <row r="100" spans="17:17" ht="15" x14ac:dyDescent="0.25">
      <c r="Q100" s="2"/>
    </row>
    <row r="101" spans="17:17" ht="15" x14ac:dyDescent="0.25">
      <c r="Q101" s="2"/>
    </row>
    <row r="104" spans="17:17" x14ac:dyDescent="0.2">
      <c r="Q104" s="1"/>
    </row>
    <row r="109" spans="17:17" ht="15" x14ac:dyDescent="0.25">
      <c r="Q109" s="2"/>
    </row>
    <row r="113" spans="2:21" ht="15" x14ac:dyDescent="0.25">
      <c r="Q113" s="2"/>
    </row>
    <row r="117" spans="2:21" x14ac:dyDescent="0.2">
      <c r="Q117" s="1"/>
    </row>
    <row r="119" spans="2:21" ht="15" x14ac:dyDescent="0.25">
      <c r="Q119" s="2"/>
    </row>
    <row r="127" spans="2:21" ht="15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O127" s="2"/>
      <c r="P127" s="2"/>
      <c r="Q127" s="2"/>
      <c r="T127" s="2"/>
      <c r="U127" s="2"/>
    </row>
    <row r="132" spans="1:17" ht="15" x14ac:dyDescent="0.25">
      <c r="Q132" s="2"/>
    </row>
    <row r="133" spans="1:17" ht="15" x14ac:dyDescent="0.25">
      <c r="Q133" s="2"/>
    </row>
    <row r="139" spans="1:17" x14ac:dyDescent="0.2">
      <c r="A139" s="1"/>
    </row>
    <row r="140" spans="1:17" x14ac:dyDescent="0.2">
      <c r="A140" s="1"/>
    </row>
    <row r="146" spans="1:23" ht="15" x14ac:dyDescent="0.25">
      <c r="B146" s="2"/>
      <c r="C146" s="2"/>
      <c r="J146" s="2"/>
      <c r="Q146" s="1"/>
    </row>
    <row r="147" spans="1:23" s="1" customFormat="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</row>
    <row r="151" spans="1:23" ht="15" x14ac:dyDescent="0.25">
      <c r="Q151" s="2"/>
    </row>
    <row r="152" spans="1:23" ht="15" x14ac:dyDescent="0.25">
      <c r="Q152" s="2"/>
    </row>
    <row r="161" spans="1:23" x14ac:dyDescent="0.2">
      <c r="Q161" s="1"/>
    </row>
    <row r="163" spans="1:23" ht="15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1"/>
      <c r="T163" s="2"/>
      <c r="U163" s="2"/>
    </row>
    <row r="164" spans="1:23" s="1" customFormat="1" ht="1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 s="2"/>
      <c r="R164"/>
      <c r="S164"/>
      <c r="T164"/>
      <c r="U164"/>
      <c r="V164"/>
      <c r="W164"/>
    </row>
    <row r="166" spans="1:23" ht="15" x14ac:dyDescent="0.25">
      <c r="Q166" s="2"/>
    </row>
    <row r="174" spans="1:23" s="1" customFormat="1" x14ac:dyDescent="0.2">
      <c r="A174" s="5"/>
      <c r="V174"/>
      <c r="W174"/>
    </row>
    <row r="175" spans="1:23" s="1" customFormat="1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</row>
    <row r="184" spans="17:19" ht="15" x14ac:dyDescent="0.25">
      <c r="Q184" s="2"/>
    </row>
    <row r="185" spans="17:19" ht="15" x14ac:dyDescent="0.25">
      <c r="Q185" s="2"/>
    </row>
    <row r="187" spans="17:19" x14ac:dyDescent="0.2">
      <c r="S187" s="3"/>
    </row>
    <row r="190" spans="17:19" ht="15" x14ac:dyDescent="0.25">
      <c r="Q190" s="2"/>
    </row>
    <row r="195" spans="2:23" ht="15" x14ac:dyDescent="0.25">
      <c r="Q195" s="2"/>
    </row>
    <row r="199" spans="2:23" s="1" customFormat="1" x14ac:dyDescent="0.2">
      <c r="B199" s="5"/>
      <c r="V199"/>
      <c r="W199"/>
    </row>
    <row r="200" spans="2:23" ht="15" x14ac:dyDescent="0.25">
      <c r="B200" s="2"/>
      <c r="C200" s="2"/>
      <c r="D200" s="2"/>
      <c r="E200" s="2"/>
      <c r="F200" s="2"/>
      <c r="G200" s="2"/>
      <c r="H200" s="2"/>
      <c r="I200" s="2"/>
      <c r="J200" s="2"/>
      <c r="L200" s="2"/>
      <c r="T200" s="2"/>
      <c r="U200" s="2"/>
    </row>
  </sheetData>
  <autoFilter ref="A1:S203">
    <sortState ref="A2:S223">
      <sortCondition ref="B1:B223"/>
    </sortState>
  </autoFilter>
  <sortState ref="B1:S223">
    <sortCondition ref="B1"/>
  </sortState>
  <phoneticPr fontId="0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MUENCH8b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</dc:creator>
  <cp:lastModifiedBy>***</cp:lastModifiedBy>
  <dcterms:created xsi:type="dcterms:W3CDTF">2015-10-17T16:33:20Z</dcterms:created>
  <dcterms:modified xsi:type="dcterms:W3CDTF">2016-02-23T11:29:07Z</dcterms:modified>
</cp:coreProperties>
</file>