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zio.pastore/SVV-GIT/Oscar-MutationTestingScalability/tables/"/>
    </mc:Choice>
  </mc:AlternateContent>
  <xr:revisionPtr revIDLastSave="0" documentId="13_ncr:1_{F64F0937-5B0F-7349-AFB3-9E05325A2F2B}" xr6:coauthVersionLast="45" xr6:coauthVersionMax="45" xr10:uidLastSave="{00000000-0000-0000-0000-000000000000}"/>
  <bookViews>
    <workbookView xWindow="12360" yWindow="-23960" windowWidth="29020" windowHeight="20820" activeTab="2" xr2:uid="{00000000-000D-0000-FFFF-FFFF00000000}"/>
  </bookViews>
  <sheets>
    <sheet name="all test cases" sheetId="1" r:id="rId1"/>
    <sheet name="only covered" sheetId="2" r:id="rId2"/>
    <sheet name="covered_FIX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0" i="3" l="1"/>
  <c r="Q50" i="3"/>
  <c r="R46" i="3"/>
  <c r="Q46" i="3"/>
  <c r="R42" i="3"/>
  <c r="Q42" i="3"/>
  <c r="R38" i="3"/>
  <c r="Q38" i="3"/>
  <c r="T30" i="3"/>
  <c r="S30" i="3"/>
  <c r="R34" i="3"/>
  <c r="R30" i="3"/>
  <c r="R26" i="3"/>
  <c r="R22" i="3"/>
  <c r="Q34" i="3"/>
  <c r="Q30" i="3"/>
  <c r="Q26" i="3"/>
  <c r="Q22" i="3"/>
  <c r="I95" i="2" l="1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O95" i="2"/>
  <c r="N95" i="2"/>
  <c r="M95" i="2"/>
  <c r="L95" i="2"/>
  <c r="O94" i="2"/>
  <c r="N94" i="2"/>
  <c r="M94" i="2"/>
  <c r="L94" i="2"/>
  <c r="O93" i="2"/>
  <c r="N93" i="2"/>
  <c r="M93" i="2"/>
  <c r="L93" i="2"/>
  <c r="O92" i="2"/>
  <c r="N92" i="2"/>
  <c r="M92" i="2"/>
  <c r="L92" i="2"/>
  <c r="O91" i="2"/>
  <c r="N91" i="2"/>
  <c r="M91" i="2"/>
  <c r="L91" i="2"/>
  <c r="O90" i="2"/>
  <c r="N90" i="2"/>
  <c r="M90" i="2"/>
  <c r="L90" i="2"/>
  <c r="O89" i="2"/>
  <c r="N89" i="2"/>
  <c r="M89" i="2"/>
  <c r="L89" i="2"/>
  <c r="O88" i="2"/>
  <c r="N88" i="2"/>
  <c r="M88" i="2"/>
  <c r="L88" i="2"/>
  <c r="O87" i="2"/>
  <c r="N87" i="2"/>
  <c r="M87" i="2"/>
  <c r="L87" i="2"/>
  <c r="O86" i="2"/>
  <c r="N86" i="2"/>
  <c r="M86" i="2"/>
  <c r="L86" i="2"/>
  <c r="O85" i="2"/>
  <c r="N85" i="2"/>
  <c r="M85" i="2"/>
  <c r="L85" i="2"/>
  <c r="O84" i="2"/>
  <c r="N84" i="2"/>
  <c r="M84" i="2"/>
  <c r="L84" i="2"/>
  <c r="O83" i="2"/>
  <c r="N83" i="2"/>
  <c r="M83" i="2"/>
  <c r="L83" i="2"/>
  <c r="O82" i="2"/>
  <c r="N82" i="2"/>
  <c r="M82" i="2"/>
  <c r="L82" i="2"/>
  <c r="O81" i="2"/>
  <c r="N81" i="2"/>
  <c r="M81" i="2"/>
  <c r="L81" i="2"/>
  <c r="O80" i="2"/>
  <c r="N80" i="2"/>
  <c r="M80" i="2"/>
  <c r="L80" i="2"/>
  <c r="I80" i="2"/>
  <c r="H80" i="2"/>
  <c r="G80" i="2"/>
  <c r="F80" i="2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32" i="2" l="1"/>
  <c r="D48" i="2"/>
  <c r="D16" i="2"/>
  <c r="D28" i="2"/>
  <c r="D44" i="2"/>
  <c r="D12" i="2"/>
  <c r="D24" i="2"/>
  <c r="D40" i="2"/>
  <c r="D8" i="2"/>
  <c r="D20" i="2"/>
  <c r="D36" i="2"/>
  <c r="D4" i="2"/>
  <c r="D34" i="2"/>
  <c r="D50" i="2"/>
  <c r="D18" i="2"/>
  <c r="D30" i="2"/>
  <c r="D46" i="2"/>
  <c r="D14" i="2"/>
  <c r="D26" i="2"/>
  <c r="D42" i="2"/>
  <c r="D10" i="2"/>
  <c r="D22" i="2"/>
  <c r="D38" i="2"/>
  <c r="D6" i="2"/>
  <c r="D33" i="2"/>
  <c r="D49" i="2"/>
  <c r="D17" i="2"/>
  <c r="D29" i="2"/>
  <c r="D45" i="2"/>
  <c r="D13" i="2"/>
  <c r="D25" i="2"/>
  <c r="D41" i="2"/>
  <c r="D9" i="2"/>
  <c r="D21" i="2"/>
  <c r="D37" i="2"/>
  <c r="D5" i="2"/>
  <c r="D31" i="2"/>
  <c r="D47" i="2"/>
  <c r="D15" i="2"/>
  <c r="D27" i="2"/>
  <c r="D43" i="2"/>
  <c r="D11" i="2"/>
  <c r="D23" i="2"/>
  <c r="D39" i="2"/>
  <c r="D7" i="2"/>
  <c r="D19" i="2"/>
  <c r="D35" i="2"/>
  <c r="D3" i="2"/>
</calcChain>
</file>

<file path=xl/sharedStrings.xml><?xml version="1.0" encoding="utf-8"?>
<sst xmlns="http://schemas.openxmlformats.org/spreadsheetml/2006/main" count="486" uniqueCount="39">
  <si>
    <t>s1jaccard</t>
  </si>
  <si>
    <t>s1ochiai</t>
  </si>
  <si>
    <t>s2cosine</t>
  </si>
  <si>
    <t>s2euclidean</t>
  </si>
  <si>
    <t>all</t>
  </si>
  <si>
    <t>sdl</t>
  </si>
  <si>
    <t>sampling</t>
  </si>
  <si>
    <t>Time Savings</t>
  </si>
  <si>
    <t>Test Savings</t>
  </si>
  <si>
    <t>Distance</t>
  </si>
  <si>
    <t>Case Study</t>
  </si>
  <si>
    <t>Set of Mutants</t>
  </si>
  <si>
    <t>Min</t>
  </si>
  <si>
    <t>Max</t>
  </si>
  <si>
    <t>Median</t>
  </si>
  <si>
    <t>Mean</t>
  </si>
  <si>
    <t>Variance</t>
  </si>
  <si>
    <t>LIBGSCSP</t>
  </si>
  <si>
    <t>LIBUTIL</t>
  </si>
  <si>
    <t>MLFS</t>
  </si>
  <si>
    <t>LIBPARAM</t>
  </si>
  <si>
    <t>Total time</t>
  </si>
  <si>
    <t>Total tests</t>
  </si>
  <si>
    <t>LIBGSCSP_s1jaccard_sdl</t>
  </si>
  <si>
    <t>LIBPARAM_s1jaccard_sdl</t>
  </si>
  <si>
    <t>LIBUTIL_s1jaccard_sdl</t>
  </si>
  <si>
    <t>MLFS_s1jaccard_sdl</t>
  </si>
  <si>
    <t>LIBGSCSP_s1ochiai_sdl</t>
  </si>
  <si>
    <t>LIBPARAM_s1ochiai_sdl</t>
  </si>
  <si>
    <t>LIBUTIL_s1ochiai_sdl</t>
  </si>
  <si>
    <t>MLFS_s1ochiai_sdl</t>
  </si>
  <si>
    <t>LIBGSCSP_s2cosine_sdl</t>
  </si>
  <si>
    <t>LIBPARAM_s2cosine_sdl</t>
  </si>
  <si>
    <t>LIBUTIL_s2cosine_sdl</t>
  </si>
  <si>
    <t>MLFS_s2cosine_sdl</t>
  </si>
  <si>
    <t>LIBGSCSP_s2euclidean_sdl</t>
  </si>
  <si>
    <t>LIBPARAM_s2euclidean_sdl</t>
  </si>
  <si>
    <t>LIBUTIL_s2euclidean_sdl</t>
  </si>
  <si>
    <t>MLFS_s2euclidean_sdl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</si>
</sst>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>
        <c:manualLayout>
          <c:layoutTarget val="inner"/>
          <c:xMode val="edge"/>
          <c:yMode val="edge"/>
          <c:x val="6.782152230971128E-2"/>
          <c:y val="0.11734843061972626"/>
          <c:w val="0.89221735038222261"/>
          <c:h val="0.86752066115702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'only covered'!$I$1:$I$2</c:f>
              <c:strCache>
                <c:ptCount val="2"/>
                <c:pt idx="0">
                  <c:v>Time Savings</c:v>
                </c:pt>
                <c:pt idx="1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'only covered'!$D$3:$D$51</c:f>
              <c:strCache>
                <c:ptCount val="48"/>
                <c:pt idx="0">
                  <c:v>LIBGSCSP_s1jaccard_all</c:v>
                </c:pt>
                <c:pt idx="1">
                  <c:v>LIBPARAM_s1jaccard_all</c:v>
                </c:pt>
                <c:pt idx="2">
                  <c:v>LIBUTIL_s1jaccard_all</c:v>
                </c:pt>
                <c:pt idx="3">
                  <c:v>MLFS_s1jaccard_all</c:v>
                </c:pt>
                <c:pt idx="4">
                  <c:v>LIBGSCSP_s1ochiai_all</c:v>
                </c:pt>
                <c:pt idx="5">
                  <c:v>LIBPARAM_s1ochiai_all</c:v>
                </c:pt>
                <c:pt idx="6">
                  <c:v>LIBUTIL_s1ochiai_all</c:v>
                </c:pt>
                <c:pt idx="7">
                  <c:v>MLFS_s1ochiai_all</c:v>
                </c:pt>
                <c:pt idx="8">
                  <c:v>LIBGSCSP_s2cosine_all</c:v>
                </c:pt>
                <c:pt idx="9">
                  <c:v>LIBPARAM_s2cosine_all</c:v>
                </c:pt>
                <c:pt idx="10">
                  <c:v>LIBUTIL_s2cosine_all</c:v>
                </c:pt>
                <c:pt idx="11">
                  <c:v>MLFS_s2cosine_all</c:v>
                </c:pt>
                <c:pt idx="12">
                  <c:v>LIBGSCSP_s2euclidean_all</c:v>
                </c:pt>
                <c:pt idx="13">
                  <c:v>LIBPARAM_s2euclidean_all</c:v>
                </c:pt>
                <c:pt idx="14">
                  <c:v>LIBUTIL_s2euclidean_all</c:v>
                </c:pt>
                <c:pt idx="15">
                  <c:v>MLFS_s2euclidean_all</c:v>
                </c:pt>
                <c:pt idx="16">
                  <c:v>LIBGSCSP_s1jaccard_sampling</c:v>
                </c:pt>
                <c:pt idx="17">
                  <c:v>LIBPARAM_s1jaccard_sampling</c:v>
                </c:pt>
                <c:pt idx="18">
                  <c:v>LIBUTIL_s1jaccard_sampling</c:v>
                </c:pt>
                <c:pt idx="19">
                  <c:v>MLFS_s1jaccard_sampling</c:v>
                </c:pt>
                <c:pt idx="20">
                  <c:v>LIBGSCSP_s1ochiai_sampling</c:v>
                </c:pt>
                <c:pt idx="21">
                  <c:v>LIBPARAM_s1ochiai_sampling</c:v>
                </c:pt>
                <c:pt idx="22">
                  <c:v>LIBUTIL_s1ochiai_sampling</c:v>
                </c:pt>
                <c:pt idx="23">
                  <c:v>MLFS_s1ochiai_sampling</c:v>
                </c:pt>
                <c:pt idx="24">
                  <c:v>LIBGSCSP_s2cosine_sampling</c:v>
                </c:pt>
                <c:pt idx="25">
                  <c:v>LIBPARAM_s2cosine_sampling</c:v>
                </c:pt>
                <c:pt idx="26">
                  <c:v>LIBUTIL_s2cosine_sampling</c:v>
                </c:pt>
                <c:pt idx="27">
                  <c:v>MLFS_s2cosine_sampling</c:v>
                </c:pt>
                <c:pt idx="28">
                  <c:v>LIBGSCSP_s2euclidean_sampling</c:v>
                </c:pt>
                <c:pt idx="29">
                  <c:v>LIBPARAM_s2euclidean_sampling</c:v>
                </c:pt>
                <c:pt idx="30">
                  <c:v>LIBUTIL_s2euclidean_sampling</c:v>
                </c:pt>
                <c:pt idx="31">
                  <c:v>MLFS_s2euclidean_sampling</c:v>
                </c:pt>
                <c:pt idx="32">
                  <c:v>LIBGSCSP_s1jaccard_sdl</c:v>
                </c:pt>
                <c:pt idx="33">
                  <c:v>LIBPARAM_s1jaccard_sdl</c:v>
                </c:pt>
                <c:pt idx="34">
                  <c:v>LIBUTIL_s1jaccard_sdl</c:v>
                </c:pt>
                <c:pt idx="35">
                  <c:v>MLFS_s1jaccard_sdl</c:v>
                </c:pt>
                <c:pt idx="36">
                  <c:v>LIBGSCSP_s1ochiai_sdl</c:v>
                </c:pt>
                <c:pt idx="37">
                  <c:v>LIBPARAM_s1ochiai_sdl</c:v>
                </c:pt>
                <c:pt idx="38">
                  <c:v>LIBUTIL_s1ochiai_sdl</c:v>
                </c:pt>
                <c:pt idx="39">
                  <c:v>MLFS_s1ochiai_sdl</c:v>
                </c:pt>
                <c:pt idx="40">
                  <c:v>LIBGSCSP_s2cosine_sdl</c:v>
                </c:pt>
                <c:pt idx="41">
                  <c:v>LIBPARAM_s2cosine_sdl</c:v>
                </c:pt>
                <c:pt idx="42">
                  <c:v>LIBUTIL_s2cosine_sdl</c:v>
                </c:pt>
                <c:pt idx="43">
                  <c:v>MLFS_s2cosine_sdl</c:v>
                </c:pt>
                <c:pt idx="44">
                  <c:v>LIBGSCSP_s2euclidean_sdl</c:v>
                </c:pt>
                <c:pt idx="45">
                  <c:v>LIBPARAM_s2euclidean_sdl</c:v>
                </c:pt>
                <c:pt idx="46">
                  <c:v>LIBUTIL_s2euclidean_sdl</c:v>
                </c:pt>
                <c:pt idx="47">
                  <c:v>MLFS_s2euclidean_sdl</c:v>
                </c:pt>
              </c:strCache>
            </c:strRef>
          </c:xVal>
          <c:yVal>
            <c:numRef>
              <c:f>'only covered'!$I$3:$I$51</c:f>
              <c:numCache>
                <c:formatCode>0.00</c:formatCode>
                <c:ptCount val="49"/>
                <c:pt idx="0">
                  <c:v>13.3181321930286</c:v>
                </c:pt>
                <c:pt idx="1">
                  <c:v>16.814558590682601</c:v>
                </c:pt>
                <c:pt idx="2">
                  <c:v>4.1695704697706804</c:v>
                </c:pt>
                <c:pt idx="3">
                  <c:v>7.19617494335884</c:v>
                </c:pt>
                <c:pt idx="4">
                  <c:v>13.3673181015336</c:v>
                </c:pt>
                <c:pt idx="5">
                  <c:v>16.814813442996599</c:v>
                </c:pt>
                <c:pt idx="6">
                  <c:v>4.1928588652213099</c:v>
                </c:pt>
                <c:pt idx="7">
                  <c:v>7.1905533937745902</c:v>
                </c:pt>
                <c:pt idx="8">
                  <c:v>-0.39153242145928902</c:v>
                </c:pt>
                <c:pt idx="9">
                  <c:v>14.8729422526555</c:v>
                </c:pt>
                <c:pt idx="10">
                  <c:v>2.1656420056135701</c:v>
                </c:pt>
                <c:pt idx="11">
                  <c:v>1.53253251277364</c:v>
                </c:pt>
                <c:pt idx="12">
                  <c:v>-9.8548929733958707E-2</c:v>
                </c:pt>
                <c:pt idx="13">
                  <c:v>14.6755985520468</c:v>
                </c:pt>
                <c:pt idx="14">
                  <c:v>2.21582136985332</c:v>
                </c:pt>
                <c:pt idx="15">
                  <c:v>0.72267696709166096</c:v>
                </c:pt>
                <c:pt idx="16">
                  <c:v>89.874722873180602</c:v>
                </c:pt>
                <c:pt idx="17">
                  <c:v>85.714874192530601</c:v>
                </c:pt>
                <c:pt idx="18">
                  <c:v>93.460273630726604</c:v>
                </c:pt>
                <c:pt idx="19">
                  <c:v>87.739488196192397</c:v>
                </c:pt>
                <c:pt idx="20">
                  <c:v>89.8795321739683</c:v>
                </c:pt>
                <c:pt idx="21">
                  <c:v>85.715458350739695</c:v>
                </c:pt>
                <c:pt idx="22">
                  <c:v>93.460812280879594</c:v>
                </c:pt>
                <c:pt idx="23">
                  <c:v>87.739804744157595</c:v>
                </c:pt>
                <c:pt idx="24">
                  <c:v>89.145769389422398</c:v>
                </c:pt>
                <c:pt idx="25">
                  <c:v>85.590859761382703</c:v>
                </c:pt>
                <c:pt idx="26">
                  <c:v>93.424862102430197</c:v>
                </c:pt>
                <c:pt idx="27">
                  <c:v>87.688555174557706</c:v>
                </c:pt>
                <c:pt idx="28">
                  <c:v>89.154082056637506</c:v>
                </c:pt>
                <c:pt idx="29">
                  <c:v>85.560238901312104</c:v>
                </c:pt>
                <c:pt idx="30">
                  <c:v>93.425029706359695</c:v>
                </c:pt>
                <c:pt idx="31">
                  <c:v>87.680894632306405</c:v>
                </c:pt>
                <c:pt idx="32">
                  <c:v>16.236741225572999</c:v>
                </c:pt>
                <c:pt idx="33">
                  <c:v>17.8545282836401</c:v>
                </c:pt>
                <c:pt idx="34">
                  <c:v>5.0219953319720601</c:v>
                </c:pt>
                <c:pt idx="35">
                  <c:v>8.0817958428000196</c:v>
                </c:pt>
                <c:pt idx="36">
                  <c:v>16.344809727271102</c:v>
                </c:pt>
                <c:pt idx="37">
                  <c:v>17.855002259238201</c:v>
                </c:pt>
                <c:pt idx="38">
                  <c:v>5.08627911028774</c:v>
                </c:pt>
                <c:pt idx="39">
                  <c:v>8.0743013060223507</c:v>
                </c:pt>
                <c:pt idx="40">
                  <c:v>0.993640747300228</c:v>
                </c:pt>
                <c:pt idx="41">
                  <c:v>15.7701884920364</c:v>
                </c:pt>
                <c:pt idx="42">
                  <c:v>2.9516054297364098</c:v>
                </c:pt>
                <c:pt idx="43">
                  <c:v>3.72545996867147</c:v>
                </c:pt>
                <c:pt idx="44">
                  <c:v>1.6215330370466501</c:v>
                </c:pt>
                <c:pt idx="45">
                  <c:v>16.225765094961801</c:v>
                </c:pt>
                <c:pt idx="46">
                  <c:v>3.1512991422589098</c:v>
                </c:pt>
                <c:pt idx="47">
                  <c:v>2.10288312132041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ED4E-A400-FE17D6D51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87215"/>
        <c:axId val="627388847"/>
      </c:scatterChart>
      <c:valAx>
        <c:axId val="6273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627388847"/>
        <c:crosses val="autoZero"/>
        <c:crossBetween val="midCat"/>
      </c:valAx>
      <c:valAx>
        <c:axId val="6273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6273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'only covered'!$O$1:$O$2</c:f>
              <c:strCache>
                <c:ptCount val="2"/>
                <c:pt idx="0">
                  <c:v>Test Savings</c:v>
                </c:pt>
                <c:pt idx="1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'only covered'!$D$3:$D$51</c:f>
              <c:strCache>
                <c:ptCount val="48"/>
                <c:pt idx="0">
                  <c:v>LIBGSCSP_s1jaccard_all</c:v>
                </c:pt>
                <c:pt idx="1">
                  <c:v>LIBPARAM_s1jaccard_all</c:v>
                </c:pt>
                <c:pt idx="2">
                  <c:v>LIBUTIL_s1jaccard_all</c:v>
                </c:pt>
                <c:pt idx="3">
                  <c:v>MLFS_s1jaccard_all</c:v>
                </c:pt>
                <c:pt idx="4">
                  <c:v>LIBGSCSP_s1ochiai_all</c:v>
                </c:pt>
                <c:pt idx="5">
                  <c:v>LIBPARAM_s1ochiai_all</c:v>
                </c:pt>
                <c:pt idx="6">
                  <c:v>LIBUTIL_s1ochiai_all</c:v>
                </c:pt>
                <c:pt idx="7">
                  <c:v>MLFS_s1ochiai_all</c:v>
                </c:pt>
                <c:pt idx="8">
                  <c:v>LIBGSCSP_s2cosine_all</c:v>
                </c:pt>
                <c:pt idx="9">
                  <c:v>LIBPARAM_s2cosine_all</c:v>
                </c:pt>
                <c:pt idx="10">
                  <c:v>LIBUTIL_s2cosine_all</c:v>
                </c:pt>
                <c:pt idx="11">
                  <c:v>MLFS_s2cosine_all</c:v>
                </c:pt>
                <c:pt idx="12">
                  <c:v>LIBGSCSP_s2euclidean_all</c:v>
                </c:pt>
                <c:pt idx="13">
                  <c:v>LIBPARAM_s2euclidean_all</c:v>
                </c:pt>
                <c:pt idx="14">
                  <c:v>LIBUTIL_s2euclidean_all</c:v>
                </c:pt>
                <c:pt idx="15">
                  <c:v>MLFS_s2euclidean_all</c:v>
                </c:pt>
                <c:pt idx="16">
                  <c:v>LIBGSCSP_s1jaccard_sampling</c:v>
                </c:pt>
                <c:pt idx="17">
                  <c:v>LIBPARAM_s1jaccard_sampling</c:v>
                </c:pt>
                <c:pt idx="18">
                  <c:v>LIBUTIL_s1jaccard_sampling</c:v>
                </c:pt>
                <c:pt idx="19">
                  <c:v>MLFS_s1jaccard_sampling</c:v>
                </c:pt>
                <c:pt idx="20">
                  <c:v>LIBGSCSP_s1ochiai_sampling</c:v>
                </c:pt>
                <c:pt idx="21">
                  <c:v>LIBPARAM_s1ochiai_sampling</c:v>
                </c:pt>
                <c:pt idx="22">
                  <c:v>LIBUTIL_s1ochiai_sampling</c:v>
                </c:pt>
                <c:pt idx="23">
                  <c:v>MLFS_s1ochiai_sampling</c:v>
                </c:pt>
                <c:pt idx="24">
                  <c:v>LIBGSCSP_s2cosine_sampling</c:v>
                </c:pt>
                <c:pt idx="25">
                  <c:v>LIBPARAM_s2cosine_sampling</c:v>
                </c:pt>
                <c:pt idx="26">
                  <c:v>LIBUTIL_s2cosine_sampling</c:v>
                </c:pt>
                <c:pt idx="27">
                  <c:v>MLFS_s2cosine_sampling</c:v>
                </c:pt>
                <c:pt idx="28">
                  <c:v>LIBGSCSP_s2euclidean_sampling</c:v>
                </c:pt>
                <c:pt idx="29">
                  <c:v>LIBPARAM_s2euclidean_sampling</c:v>
                </c:pt>
                <c:pt idx="30">
                  <c:v>LIBUTIL_s2euclidean_sampling</c:v>
                </c:pt>
                <c:pt idx="31">
                  <c:v>MLFS_s2euclidean_sampling</c:v>
                </c:pt>
                <c:pt idx="32">
                  <c:v>LIBGSCSP_s1jaccard_sdl</c:v>
                </c:pt>
                <c:pt idx="33">
                  <c:v>LIBPARAM_s1jaccard_sdl</c:v>
                </c:pt>
                <c:pt idx="34">
                  <c:v>LIBUTIL_s1jaccard_sdl</c:v>
                </c:pt>
                <c:pt idx="35">
                  <c:v>MLFS_s1jaccard_sdl</c:v>
                </c:pt>
                <c:pt idx="36">
                  <c:v>LIBGSCSP_s1ochiai_sdl</c:v>
                </c:pt>
                <c:pt idx="37">
                  <c:v>LIBPARAM_s1ochiai_sdl</c:v>
                </c:pt>
                <c:pt idx="38">
                  <c:v>LIBUTIL_s1ochiai_sdl</c:v>
                </c:pt>
                <c:pt idx="39">
                  <c:v>MLFS_s1ochiai_sdl</c:v>
                </c:pt>
                <c:pt idx="40">
                  <c:v>LIBGSCSP_s2cosine_sdl</c:v>
                </c:pt>
                <c:pt idx="41">
                  <c:v>LIBPARAM_s2cosine_sdl</c:v>
                </c:pt>
                <c:pt idx="42">
                  <c:v>LIBUTIL_s2cosine_sdl</c:v>
                </c:pt>
                <c:pt idx="43">
                  <c:v>MLFS_s2cosine_sdl</c:v>
                </c:pt>
                <c:pt idx="44">
                  <c:v>LIBGSCSP_s2euclidean_sdl</c:v>
                </c:pt>
                <c:pt idx="45">
                  <c:v>LIBPARAM_s2euclidean_sdl</c:v>
                </c:pt>
                <c:pt idx="46">
                  <c:v>LIBUTIL_s2euclidean_sdl</c:v>
                </c:pt>
                <c:pt idx="47">
                  <c:v>MLFS_s2euclidean_sdl</c:v>
                </c:pt>
              </c:strCache>
            </c:strRef>
          </c:xVal>
          <c:yVal>
            <c:numRef>
              <c:f>'only covered'!$O$3:$O$51</c:f>
              <c:numCache>
                <c:formatCode>0.00</c:formatCode>
                <c:ptCount val="49"/>
                <c:pt idx="0">
                  <c:v>33.151219512195098</c:v>
                </c:pt>
                <c:pt idx="1">
                  <c:v>14.1650324332479</c:v>
                </c:pt>
                <c:pt idx="2">
                  <c:v>9.4216840199185192</c:v>
                </c:pt>
                <c:pt idx="3">
                  <c:v>13.3108420043325</c:v>
                </c:pt>
                <c:pt idx="4">
                  <c:v>33.143414634146303</c:v>
                </c:pt>
                <c:pt idx="5">
                  <c:v>14.1650324332479</c:v>
                </c:pt>
                <c:pt idx="6">
                  <c:v>9.4182888184698896</c:v>
                </c:pt>
                <c:pt idx="7">
                  <c:v>13.3058702368692</c:v>
                </c:pt>
                <c:pt idx="8">
                  <c:v>9.3902439024390194</c:v>
                </c:pt>
                <c:pt idx="9">
                  <c:v>10.9971338060039</c:v>
                </c:pt>
                <c:pt idx="10">
                  <c:v>4.8200543232231796</c:v>
                </c:pt>
                <c:pt idx="11">
                  <c:v>6.64441208849746</c:v>
                </c:pt>
                <c:pt idx="12">
                  <c:v>10.3707317073171</c:v>
                </c:pt>
                <c:pt idx="13">
                  <c:v>10.4389802383467</c:v>
                </c:pt>
                <c:pt idx="14">
                  <c:v>4.8511770031688499</c:v>
                </c:pt>
                <c:pt idx="15">
                  <c:v>5.4487020135658204</c:v>
                </c:pt>
                <c:pt idx="16">
                  <c:v>87.828292682926801</c:v>
                </c:pt>
                <c:pt idx="17">
                  <c:v>81.283753205611703</c:v>
                </c:pt>
                <c:pt idx="18">
                  <c:v>86.077410593028503</c:v>
                </c:pt>
                <c:pt idx="19">
                  <c:v>82.8278703078945</c:v>
                </c:pt>
                <c:pt idx="20">
                  <c:v>87.826341463414593</c:v>
                </c:pt>
                <c:pt idx="21">
                  <c:v>81.283753205611703</c:v>
                </c:pt>
                <c:pt idx="22">
                  <c:v>86.077410593028503</c:v>
                </c:pt>
                <c:pt idx="23">
                  <c:v>82.828580560389199</c:v>
                </c:pt>
                <c:pt idx="24">
                  <c:v>86.469268292682898</c:v>
                </c:pt>
                <c:pt idx="25">
                  <c:v>81.077085533262903</c:v>
                </c:pt>
                <c:pt idx="26">
                  <c:v>85.993662290629203</c:v>
                </c:pt>
                <c:pt idx="27">
                  <c:v>82.767853972087096</c:v>
                </c:pt>
                <c:pt idx="28">
                  <c:v>86.537560975609793</c:v>
                </c:pt>
                <c:pt idx="29">
                  <c:v>81.010710514406398</c:v>
                </c:pt>
                <c:pt idx="30">
                  <c:v>85.995359891353601</c:v>
                </c:pt>
                <c:pt idx="31">
                  <c:v>82.756845058418307</c:v>
                </c:pt>
                <c:pt idx="32">
                  <c:v>31.003328578221598</c:v>
                </c:pt>
                <c:pt idx="33">
                  <c:v>13.790386130811701</c:v>
                </c:pt>
                <c:pt idx="34">
                  <c:v>11.8151815181518</c:v>
                </c:pt>
                <c:pt idx="35">
                  <c:v>13.360360360360399</c:v>
                </c:pt>
                <c:pt idx="36">
                  <c:v>31.003328578221598</c:v>
                </c:pt>
                <c:pt idx="37">
                  <c:v>13.790386130811701</c:v>
                </c:pt>
                <c:pt idx="38">
                  <c:v>11.795379537953799</c:v>
                </c:pt>
                <c:pt idx="39">
                  <c:v>13.351351351351401</c:v>
                </c:pt>
                <c:pt idx="40">
                  <c:v>4.6837850689491196</c:v>
                </c:pt>
                <c:pt idx="41">
                  <c:v>10.717100078802201</c:v>
                </c:pt>
                <c:pt idx="42">
                  <c:v>7.15511551155116</c:v>
                </c:pt>
                <c:pt idx="43">
                  <c:v>8.6936936936936906</c:v>
                </c:pt>
                <c:pt idx="44">
                  <c:v>6.2291963861150697</c:v>
                </c:pt>
                <c:pt idx="45">
                  <c:v>11.1899133175729</c:v>
                </c:pt>
                <c:pt idx="46">
                  <c:v>7.2046204620461998</c:v>
                </c:pt>
                <c:pt idx="47">
                  <c:v>6.5225225225225198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F-4249-B89D-05A8DF89B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87920"/>
        <c:axId val="627258319"/>
      </c:scatterChart>
      <c:valAx>
        <c:axId val="2758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627258319"/>
        <c:crosses val="autoZero"/>
        <c:crossBetween val="midCat"/>
      </c:valAx>
      <c:valAx>
        <c:axId val="6272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2758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>
        <c:manualLayout>
          <c:layoutTarget val="inner"/>
          <c:xMode val="edge"/>
          <c:yMode val="edge"/>
          <c:x val="6.782152230971128E-2"/>
          <c:y val="0.11734843061972626"/>
          <c:w val="0.89221735038222261"/>
          <c:h val="0.86752066115702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covered_FIXED!$I$1:$I$2</c:f>
              <c:strCache>
                <c:ptCount val="2"/>
                <c:pt idx="0">
                  <c:v>Time Savings</c:v>
                </c:pt>
                <c:pt idx="1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covered_FIXED!$D$3:$D$51</c:f>
              <c:strCache>
                <c:ptCount val="48"/>
                <c:pt idx="0">
                  <c:v>LIBGSCSP_s1jaccard_all</c:v>
                </c:pt>
                <c:pt idx="1">
                  <c:v>LIBPARAM_s1jaccard_all</c:v>
                </c:pt>
                <c:pt idx="2">
                  <c:v>LIBUTIL_s1jaccard_all</c:v>
                </c:pt>
                <c:pt idx="3">
                  <c:v>MLFS_s1jaccard_all</c:v>
                </c:pt>
                <c:pt idx="4">
                  <c:v>LIBGSCSP_s1ochiai_all</c:v>
                </c:pt>
                <c:pt idx="5">
                  <c:v>LIBPARAM_s1ochiai_all</c:v>
                </c:pt>
                <c:pt idx="6">
                  <c:v>LIBUTIL_s1ochiai_all</c:v>
                </c:pt>
                <c:pt idx="7">
                  <c:v>MLFS_s1ochiai_all</c:v>
                </c:pt>
                <c:pt idx="8">
                  <c:v>LIBGSCSP_s2cosine_all</c:v>
                </c:pt>
                <c:pt idx="9">
                  <c:v>LIBPARAM_s2cosine_all</c:v>
                </c:pt>
                <c:pt idx="10">
                  <c:v>LIBUTIL_s2cosine_all</c:v>
                </c:pt>
                <c:pt idx="11">
                  <c:v>MLFS_s2cosine_all</c:v>
                </c:pt>
                <c:pt idx="12">
                  <c:v>LIBGSCSP_s2euclidean_all</c:v>
                </c:pt>
                <c:pt idx="13">
                  <c:v>LIBPARAM_s2euclidean_all</c:v>
                </c:pt>
                <c:pt idx="14">
                  <c:v>LIBUTIL_s2euclidean_all</c:v>
                </c:pt>
                <c:pt idx="15">
                  <c:v>MLFS_s2euclidean_all</c:v>
                </c:pt>
                <c:pt idx="16">
                  <c:v>LIBGSCSP_s1jaccard_sampling</c:v>
                </c:pt>
                <c:pt idx="17">
                  <c:v>LIBPARAM_s1jaccard_sampling</c:v>
                </c:pt>
                <c:pt idx="18">
                  <c:v>LIBUTIL_s1jaccard_sampling</c:v>
                </c:pt>
                <c:pt idx="19">
                  <c:v>MLFS_s1jaccard_sampling</c:v>
                </c:pt>
                <c:pt idx="20">
                  <c:v>LIBGSCSP_s1ochiai_sampling</c:v>
                </c:pt>
                <c:pt idx="21">
                  <c:v>LIBPARAM_s1ochiai_sampling</c:v>
                </c:pt>
                <c:pt idx="22">
                  <c:v>LIBUTIL_s1ochiai_sampling</c:v>
                </c:pt>
                <c:pt idx="23">
                  <c:v>MLFS_s1ochiai_sampling</c:v>
                </c:pt>
                <c:pt idx="24">
                  <c:v>LIBGSCSP_s2cosine_sampling</c:v>
                </c:pt>
                <c:pt idx="25">
                  <c:v>LIBPARAM_s2cosine_sampling</c:v>
                </c:pt>
                <c:pt idx="26">
                  <c:v>LIBUTIL_s2cosine_sampling</c:v>
                </c:pt>
                <c:pt idx="27">
                  <c:v>MLFS_s2cosine_sampling</c:v>
                </c:pt>
                <c:pt idx="28">
                  <c:v>LIBGSCSP_s2euclidean_sampling</c:v>
                </c:pt>
                <c:pt idx="29">
                  <c:v>LIBPARAM_s2euclidean_sampling</c:v>
                </c:pt>
                <c:pt idx="30">
                  <c:v>LIBUTIL_s2euclidean_sampling</c:v>
                </c:pt>
                <c:pt idx="31">
                  <c:v>MLFS_s2euclidean_sampling</c:v>
                </c:pt>
                <c:pt idx="32">
                  <c:v>LIBGSCSP_s1jaccard_sdl</c:v>
                </c:pt>
                <c:pt idx="33">
                  <c:v>LIBPARAM_s1jaccard_sdl</c:v>
                </c:pt>
                <c:pt idx="34">
                  <c:v>LIBUTIL_s1jaccard_sdl</c:v>
                </c:pt>
                <c:pt idx="35">
                  <c:v>MLFS_s1jaccard_sdl</c:v>
                </c:pt>
                <c:pt idx="36">
                  <c:v>LIBGSCSP_s1ochiai_sdl</c:v>
                </c:pt>
                <c:pt idx="37">
                  <c:v>LIBPARAM_s1ochiai_sdl</c:v>
                </c:pt>
                <c:pt idx="38">
                  <c:v>LIBUTIL_s1ochiai_sdl</c:v>
                </c:pt>
                <c:pt idx="39">
                  <c:v>MLFS_s1ochiai_sdl</c:v>
                </c:pt>
                <c:pt idx="40">
                  <c:v>LIBGSCSP_s2cosine_sdl</c:v>
                </c:pt>
                <c:pt idx="41">
                  <c:v>LIBPARAM_s2cosine_sdl</c:v>
                </c:pt>
                <c:pt idx="42">
                  <c:v>LIBUTIL_s2cosine_sdl</c:v>
                </c:pt>
                <c:pt idx="43">
                  <c:v>MLFS_s2cosine_sdl</c:v>
                </c:pt>
                <c:pt idx="44">
                  <c:v>LIBGSCSP_s2euclidean_sdl</c:v>
                </c:pt>
                <c:pt idx="45">
                  <c:v>LIBPARAM_s2euclidean_sdl</c:v>
                </c:pt>
                <c:pt idx="46">
                  <c:v>LIBUTIL_s2euclidean_sdl</c:v>
                </c:pt>
                <c:pt idx="47">
                  <c:v>MLFS_s2euclidean_sdl</c:v>
                </c:pt>
              </c:strCache>
            </c:strRef>
          </c:xVal>
          <c:yVal>
            <c:numRef>
              <c:f>covered_FIXED!$I$3:$I$51</c:f>
              <c:numCache>
                <c:formatCode>0.00</c:formatCode>
                <c:ptCount val="49"/>
                <c:pt idx="0">
                  <c:v>13.3181321930286</c:v>
                </c:pt>
                <c:pt idx="1">
                  <c:v>16.814558590682601</c:v>
                </c:pt>
                <c:pt idx="2">
                  <c:v>4.1695704697706804</c:v>
                </c:pt>
                <c:pt idx="3">
                  <c:v>7.19617494335884</c:v>
                </c:pt>
                <c:pt idx="4">
                  <c:v>13.3673181015336</c:v>
                </c:pt>
                <c:pt idx="5">
                  <c:v>16.814813442996599</c:v>
                </c:pt>
                <c:pt idx="6">
                  <c:v>4.1928588652213099</c:v>
                </c:pt>
                <c:pt idx="7">
                  <c:v>7.1905533937745902</c:v>
                </c:pt>
                <c:pt idx="8">
                  <c:v>-0.39153242145928902</c:v>
                </c:pt>
                <c:pt idx="9">
                  <c:v>14.8729422526555</c:v>
                </c:pt>
                <c:pt idx="10">
                  <c:v>2.1656420056135701</c:v>
                </c:pt>
                <c:pt idx="11">
                  <c:v>1.53253251277364</c:v>
                </c:pt>
                <c:pt idx="12">
                  <c:v>-9.8548929733958707E-2</c:v>
                </c:pt>
                <c:pt idx="13">
                  <c:v>14.6755985520468</c:v>
                </c:pt>
                <c:pt idx="14">
                  <c:v>2.21582136985332</c:v>
                </c:pt>
                <c:pt idx="15">
                  <c:v>0.72267696709166096</c:v>
                </c:pt>
                <c:pt idx="16">
                  <c:v>89.874722873180602</c:v>
                </c:pt>
                <c:pt idx="17">
                  <c:v>85.714874192530601</c:v>
                </c:pt>
                <c:pt idx="18">
                  <c:v>93.460273630726604</c:v>
                </c:pt>
                <c:pt idx="19">
                  <c:v>87.739488196192397</c:v>
                </c:pt>
                <c:pt idx="20">
                  <c:v>89.8795321739683</c:v>
                </c:pt>
                <c:pt idx="21">
                  <c:v>85.715458350739695</c:v>
                </c:pt>
                <c:pt idx="22">
                  <c:v>93.460812280879594</c:v>
                </c:pt>
                <c:pt idx="23">
                  <c:v>87.739804744157595</c:v>
                </c:pt>
                <c:pt idx="24">
                  <c:v>89.145769389422398</c:v>
                </c:pt>
                <c:pt idx="25">
                  <c:v>85.590859761382703</c:v>
                </c:pt>
                <c:pt idx="26">
                  <c:v>93.424862102430197</c:v>
                </c:pt>
                <c:pt idx="27">
                  <c:v>87.688555174557706</c:v>
                </c:pt>
                <c:pt idx="28">
                  <c:v>89.154082056637506</c:v>
                </c:pt>
                <c:pt idx="29">
                  <c:v>85.560238901312104</c:v>
                </c:pt>
                <c:pt idx="30">
                  <c:v>93.425029706359695</c:v>
                </c:pt>
                <c:pt idx="31">
                  <c:v>87.680894632306405</c:v>
                </c:pt>
                <c:pt idx="32">
                  <c:v>82.412684763609121</c:v>
                </c:pt>
                <c:pt idx="33">
                  <c:v>87.457778088480026</c:v>
                </c:pt>
                <c:pt idx="34">
                  <c:v>83.312192034558848</c:v>
                </c:pt>
                <c:pt idx="35">
                  <c:v>92.78095110024482</c:v>
                </c:pt>
                <c:pt idx="36">
                  <c:v>82.435375318326052</c:v>
                </c:pt>
                <c:pt idx="37">
                  <c:v>87.457850456524284</c:v>
                </c:pt>
                <c:pt idx="38">
                  <c:v>83.323486811192382</c:v>
                </c:pt>
                <c:pt idx="39">
                  <c:v>92.780362496192168</c:v>
                </c:pt>
                <c:pt idx="40">
                  <c:v>79.212173976256508</c:v>
                </c:pt>
                <c:pt idx="41">
                  <c:v>87.139534712928295</c:v>
                </c:pt>
                <c:pt idx="42">
                  <c:v>82.948420767486439</c:v>
                </c:pt>
                <c:pt idx="43">
                  <c:v>92.438814284284959</c:v>
                </c:pt>
                <c:pt idx="44">
                  <c:v>79.34400910058001</c:v>
                </c:pt>
                <c:pt idx="45">
                  <c:v>87.209093542309859</c:v>
                </c:pt>
                <c:pt idx="46">
                  <c:v>82.983507315557532</c:v>
                </c:pt>
                <c:pt idx="47">
                  <c:v>92.31138075017671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F-D544-BFF9-17423814A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87215"/>
        <c:axId val="627388847"/>
      </c:scatterChart>
      <c:valAx>
        <c:axId val="6273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627388847"/>
        <c:crosses val="autoZero"/>
        <c:crossBetween val="midCat"/>
      </c:valAx>
      <c:valAx>
        <c:axId val="6273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6273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covered_FIXED!$O$1:$O$2</c:f>
              <c:strCache>
                <c:ptCount val="2"/>
                <c:pt idx="0">
                  <c:v>Test Savings</c:v>
                </c:pt>
                <c:pt idx="1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covered_FIXED!$D$3:$D$51</c:f>
              <c:strCache>
                <c:ptCount val="48"/>
                <c:pt idx="0">
                  <c:v>LIBGSCSP_s1jaccard_all</c:v>
                </c:pt>
                <c:pt idx="1">
                  <c:v>LIBPARAM_s1jaccard_all</c:v>
                </c:pt>
                <c:pt idx="2">
                  <c:v>LIBUTIL_s1jaccard_all</c:v>
                </c:pt>
                <c:pt idx="3">
                  <c:v>MLFS_s1jaccard_all</c:v>
                </c:pt>
                <c:pt idx="4">
                  <c:v>LIBGSCSP_s1ochiai_all</c:v>
                </c:pt>
                <c:pt idx="5">
                  <c:v>LIBPARAM_s1ochiai_all</c:v>
                </c:pt>
                <c:pt idx="6">
                  <c:v>LIBUTIL_s1ochiai_all</c:v>
                </c:pt>
                <c:pt idx="7">
                  <c:v>MLFS_s1ochiai_all</c:v>
                </c:pt>
                <c:pt idx="8">
                  <c:v>LIBGSCSP_s2cosine_all</c:v>
                </c:pt>
                <c:pt idx="9">
                  <c:v>LIBPARAM_s2cosine_all</c:v>
                </c:pt>
                <c:pt idx="10">
                  <c:v>LIBUTIL_s2cosine_all</c:v>
                </c:pt>
                <c:pt idx="11">
                  <c:v>MLFS_s2cosine_all</c:v>
                </c:pt>
                <c:pt idx="12">
                  <c:v>LIBGSCSP_s2euclidean_all</c:v>
                </c:pt>
                <c:pt idx="13">
                  <c:v>LIBPARAM_s2euclidean_all</c:v>
                </c:pt>
                <c:pt idx="14">
                  <c:v>LIBUTIL_s2euclidean_all</c:v>
                </c:pt>
                <c:pt idx="15">
                  <c:v>MLFS_s2euclidean_all</c:v>
                </c:pt>
                <c:pt idx="16">
                  <c:v>LIBGSCSP_s1jaccard_sampling</c:v>
                </c:pt>
                <c:pt idx="17">
                  <c:v>LIBPARAM_s1jaccard_sampling</c:v>
                </c:pt>
                <c:pt idx="18">
                  <c:v>LIBUTIL_s1jaccard_sampling</c:v>
                </c:pt>
                <c:pt idx="19">
                  <c:v>MLFS_s1jaccard_sampling</c:v>
                </c:pt>
                <c:pt idx="20">
                  <c:v>LIBGSCSP_s1ochiai_sampling</c:v>
                </c:pt>
                <c:pt idx="21">
                  <c:v>LIBPARAM_s1ochiai_sampling</c:v>
                </c:pt>
                <c:pt idx="22">
                  <c:v>LIBUTIL_s1ochiai_sampling</c:v>
                </c:pt>
                <c:pt idx="23">
                  <c:v>MLFS_s1ochiai_sampling</c:v>
                </c:pt>
                <c:pt idx="24">
                  <c:v>LIBGSCSP_s2cosine_sampling</c:v>
                </c:pt>
                <c:pt idx="25">
                  <c:v>LIBPARAM_s2cosine_sampling</c:v>
                </c:pt>
                <c:pt idx="26">
                  <c:v>LIBUTIL_s2cosine_sampling</c:v>
                </c:pt>
                <c:pt idx="27">
                  <c:v>MLFS_s2cosine_sampling</c:v>
                </c:pt>
                <c:pt idx="28">
                  <c:v>LIBGSCSP_s2euclidean_sampling</c:v>
                </c:pt>
                <c:pt idx="29">
                  <c:v>LIBPARAM_s2euclidean_sampling</c:v>
                </c:pt>
                <c:pt idx="30">
                  <c:v>LIBUTIL_s2euclidean_sampling</c:v>
                </c:pt>
                <c:pt idx="31">
                  <c:v>MLFS_s2euclidean_sampling</c:v>
                </c:pt>
                <c:pt idx="32">
                  <c:v>LIBGSCSP_s1jaccard_sdl</c:v>
                </c:pt>
                <c:pt idx="33">
                  <c:v>LIBPARAM_s1jaccard_sdl</c:v>
                </c:pt>
                <c:pt idx="34">
                  <c:v>LIBUTIL_s1jaccard_sdl</c:v>
                </c:pt>
                <c:pt idx="35">
                  <c:v>MLFS_s1jaccard_sdl</c:v>
                </c:pt>
                <c:pt idx="36">
                  <c:v>LIBGSCSP_s1ochiai_sdl</c:v>
                </c:pt>
                <c:pt idx="37">
                  <c:v>LIBPARAM_s1ochiai_sdl</c:v>
                </c:pt>
                <c:pt idx="38">
                  <c:v>LIBUTIL_s1ochiai_sdl</c:v>
                </c:pt>
                <c:pt idx="39">
                  <c:v>MLFS_s1ochiai_sdl</c:v>
                </c:pt>
                <c:pt idx="40">
                  <c:v>LIBGSCSP_s2cosine_sdl</c:v>
                </c:pt>
                <c:pt idx="41">
                  <c:v>LIBPARAM_s2cosine_sdl</c:v>
                </c:pt>
                <c:pt idx="42">
                  <c:v>LIBUTIL_s2cosine_sdl</c:v>
                </c:pt>
                <c:pt idx="43">
                  <c:v>MLFS_s2cosine_sdl</c:v>
                </c:pt>
                <c:pt idx="44">
                  <c:v>LIBGSCSP_s2euclidean_sdl</c:v>
                </c:pt>
                <c:pt idx="45">
                  <c:v>LIBPARAM_s2euclidean_sdl</c:v>
                </c:pt>
                <c:pt idx="46">
                  <c:v>LIBUTIL_s2euclidean_sdl</c:v>
                </c:pt>
                <c:pt idx="47">
                  <c:v>MLFS_s2euclidean_sdl</c:v>
                </c:pt>
              </c:strCache>
            </c:strRef>
          </c:xVal>
          <c:yVal>
            <c:numRef>
              <c:f>covered_FIXED!$O$3:$O$51</c:f>
              <c:numCache>
                <c:formatCode>0.00</c:formatCode>
                <c:ptCount val="49"/>
                <c:pt idx="0">
                  <c:v>33.151219512195098</c:v>
                </c:pt>
                <c:pt idx="1">
                  <c:v>14.1650324332479</c:v>
                </c:pt>
                <c:pt idx="2">
                  <c:v>9.4216840199185192</c:v>
                </c:pt>
                <c:pt idx="3">
                  <c:v>13.3108420043325</c:v>
                </c:pt>
                <c:pt idx="4">
                  <c:v>33.143414634146303</c:v>
                </c:pt>
                <c:pt idx="5">
                  <c:v>14.1650324332479</c:v>
                </c:pt>
                <c:pt idx="6">
                  <c:v>9.4182888184698896</c:v>
                </c:pt>
                <c:pt idx="7">
                  <c:v>13.3058702368692</c:v>
                </c:pt>
                <c:pt idx="8">
                  <c:v>9.3902439024390194</c:v>
                </c:pt>
                <c:pt idx="9">
                  <c:v>10.9971338060039</c:v>
                </c:pt>
                <c:pt idx="10">
                  <c:v>4.8200543232231796</c:v>
                </c:pt>
                <c:pt idx="11">
                  <c:v>6.64441208849746</c:v>
                </c:pt>
                <c:pt idx="12">
                  <c:v>10.3707317073171</c:v>
                </c:pt>
                <c:pt idx="13">
                  <c:v>10.4389802383467</c:v>
                </c:pt>
                <c:pt idx="14">
                  <c:v>4.8511770031688499</c:v>
                </c:pt>
                <c:pt idx="15">
                  <c:v>5.4487020135658204</c:v>
                </c:pt>
                <c:pt idx="16">
                  <c:v>87.828292682926801</c:v>
                </c:pt>
                <c:pt idx="17">
                  <c:v>81.283753205611703</c:v>
                </c:pt>
                <c:pt idx="18">
                  <c:v>86.077410593028503</c:v>
                </c:pt>
                <c:pt idx="19">
                  <c:v>82.8278703078945</c:v>
                </c:pt>
                <c:pt idx="20">
                  <c:v>87.826341463414593</c:v>
                </c:pt>
                <c:pt idx="21">
                  <c:v>81.283753205611703</c:v>
                </c:pt>
                <c:pt idx="22">
                  <c:v>86.077410593028503</c:v>
                </c:pt>
                <c:pt idx="23">
                  <c:v>82.828580560389199</c:v>
                </c:pt>
                <c:pt idx="24">
                  <c:v>86.469268292682898</c:v>
                </c:pt>
                <c:pt idx="25">
                  <c:v>81.077085533262903</c:v>
                </c:pt>
                <c:pt idx="26">
                  <c:v>85.993662290629203</c:v>
                </c:pt>
                <c:pt idx="27">
                  <c:v>82.767853972087096</c:v>
                </c:pt>
                <c:pt idx="28">
                  <c:v>86.537560975609793</c:v>
                </c:pt>
                <c:pt idx="29">
                  <c:v>81.010710514406398</c:v>
                </c:pt>
                <c:pt idx="30">
                  <c:v>85.995359891353601</c:v>
                </c:pt>
                <c:pt idx="31">
                  <c:v>82.756845058418307</c:v>
                </c:pt>
                <c:pt idx="32">
                  <c:v>99.791304734156768</c:v>
                </c:pt>
                <c:pt idx="33">
                  <c:v>99.820657133286431</c:v>
                </c:pt>
                <c:pt idx="34">
                  <c:v>99.941370594306775</c:v>
                </c:pt>
                <c:pt idx="35">
                  <c:v>99.958975986533787</c:v>
                </c:pt>
                <c:pt idx="36">
                  <c:v>99.791304734156768</c:v>
                </c:pt>
                <c:pt idx="37">
                  <c:v>99.820657133286431</c:v>
                </c:pt>
                <c:pt idx="38">
                  <c:v>99.941357429021068</c:v>
                </c:pt>
                <c:pt idx="39">
                  <c:v>99.958971720753027</c:v>
                </c:pt>
                <c:pt idx="40">
                  <c:v>99.956665905555383</c:v>
                </c:pt>
                <c:pt idx="41">
                  <c:v>99.855656392550742</c:v>
                </c:pt>
                <c:pt idx="42">
                  <c:v>99.962894061347214</c:v>
                </c:pt>
                <c:pt idx="43">
                  <c:v>99.971810467014819</c:v>
                </c:pt>
                <c:pt idx="44">
                  <c:v>99.943012999902962</c:v>
                </c:pt>
                <c:pt idx="45">
                  <c:v>99.850086412475108</c:v>
                </c:pt>
                <c:pt idx="46">
                  <c:v>99.962393946905365</c:v>
                </c:pt>
                <c:pt idx="47">
                  <c:v>99.978467261108406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B-434E-B3D7-C8493015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87920"/>
        <c:axId val="627258319"/>
      </c:scatterChart>
      <c:valAx>
        <c:axId val="2758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627258319"/>
        <c:crosses val="autoZero"/>
        <c:crossBetween val="midCat"/>
      </c:valAx>
      <c:valAx>
        <c:axId val="6272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2758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51</xdr:row>
      <xdr:rowOff>177800</xdr:rowOff>
    </xdr:from>
    <xdr:to>
      <xdr:col>8</xdr:col>
      <xdr:colOff>88900</xdr:colOff>
      <xdr:row>74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84496-8C28-9144-8FD6-0B1FBCF4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488950</xdr:colOff>
      <xdr:row>52</xdr:row>
      <xdr:rowOff>12700</xdr:rowOff>
    </xdr:from>
    <xdr:to>
      <xdr:col>16</xdr:col>
      <xdr:colOff>127000</xdr:colOff>
      <xdr:row>73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8451B9-31A4-2946-A305-273FE98A5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0</xdr:rowOff>
    </xdr:from>
    <xdr:to>
      <xdr:col>11</xdr:col>
      <xdr:colOff>273050</xdr:colOff>
      <xdr:row>74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F0FBF-E493-E445-BDEB-4B6543982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20</xdr:col>
      <xdr:colOff>463550</xdr:colOff>
      <xdr:row>73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AAF88-A045-834D-B786-4462C89F7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opLeftCell="A27" workbookViewId="0">
      <selection activeCell="A2" sqref="A2:C50"/>
    </sheetView>
  </sheetViews>
  <sheetFormatPr baseColWidth="10" defaultRowHeight="16" x14ac:dyDescent="0.2"/>
  <cols>
    <col min="3" max="3" width="11" customWidth="1"/>
    <col min="8" max="8" width="8.33203125" bestFit="1" customWidth="1"/>
    <col min="12" max="12" width="11" customWidth="1"/>
    <col min="13" max="13" width="8.33203125" bestFit="1" customWidth="1"/>
  </cols>
  <sheetData>
    <row r="1" spans="1:13" x14ac:dyDescent="0.2">
      <c r="D1" t="s">
        <v>7</v>
      </c>
      <c r="I1" t="s">
        <v>8</v>
      </c>
    </row>
    <row r="2" spans="1:13" x14ac:dyDescent="0.2">
      <c r="A2" t="s">
        <v>10</v>
      </c>
      <c r="B2" t="s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</row>
    <row r="3" spans="1:13" x14ac:dyDescent="0.2">
      <c r="A3" t="s">
        <v>17</v>
      </c>
      <c r="B3" t="s">
        <v>0</v>
      </c>
      <c r="C3" t="s">
        <v>4</v>
      </c>
      <c r="D3" s="2">
        <v>64.825079975204901</v>
      </c>
      <c r="E3" s="2">
        <v>65.020729929251004</v>
      </c>
      <c r="F3" s="2">
        <v>64.966878513471798</v>
      </c>
      <c r="G3" s="2">
        <v>64.949171304649099</v>
      </c>
      <c r="H3" s="1">
        <v>3.74416229777518E-3</v>
      </c>
      <c r="I3" s="2">
        <v>83.743153202285797</v>
      </c>
      <c r="J3" s="2">
        <v>83.757380314419194</v>
      </c>
      <c r="K3" s="2">
        <v>83.755009129063595</v>
      </c>
      <c r="L3" s="2">
        <v>83.752637943708095</v>
      </c>
      <c r="M3" s="1">
        <v>3.4984568829274301E-5</v>
      </c>
    </row>
    <row r="4" spans="1:13" x14ac:dyDescent="0.2">
      <c r="C4" t="s">
        <v>5</v>
      </c>
      <c r="D4" s="2">
        <v>61.138512755147801</v>
      </c>
      <c r="E4" s="2">
        <v>61.680423600051903</v>
      </c>
      <c r="F4" s="2">
        <v>61.577404169384899</v>
      </c>
      <c r="G4" s="2">
        <v>61.510300938776197</v>
      </c>
      <c r="H4" s="1">
        <v>3.4771339693146101E-2</v>
      </c>
      <c r="I4" s="2">
        <v>80.071418761159194</v>
      </c>
      <c r="J4" s="2">
        <v>80.071418761159194</v>
      </c>
      <c r="K4" s="2">
        <v>80.071418761159194</v>
      </c>
      <c r="L4" s="2">
        <v>80.071418761159194</v>
      </c>
      <c r="M4" s="1">
        <v>0</v>
      </c>
    </row>
    <row r="5" spans="1:13" x14ac:dyDescent="0.2">
      <c r="C5" t="s">
        <v>6</v>
      </c>
      <c r="D5" s="2">
        <v>95.556039323206406</v>
      </c>
      <c r="E5" s="2">
        <v>96.2482830611075</v>
      </c>
      <c r="F5" s="2">
        <v>95.850464863201793</v>
      </c>
      <c r="G5" s="2">
        <v>95.905725579709298</v>
      </c>
      <c r="H5" s="1">
        <v>5.1378827902820202E-2</v>
      </c>
      <c r="I5" s="2">
        <v>96.898489554928503</v>
      </c>
      <c r="J5" s="2">
        <v>97.270765655751305</v>
      </c>
      <c r="K5" s="2">
        <v>96.967253930239707</v>
      </c>
      <c r="L5" s="2">
        <v>97.041709150404301</v>
      </c>
      <c r="M5" s="1">
        <v>2.13320907334263E-2</v>
      </c>
    </row>
    <row r="6" spans="1:13" x14ac:dyDescent="0.2">
      <c r="B6" t="s">
        <v>1</v>
      </c>
      <c r="C6" t="s">
        <v>4</v>
      </c>
      <c r="D6" s="2">
        <v>64.847333902129904</v>
      </c>
      <c r="E6" s="2">
        <v>65.019017633425307</v>
      </c>
      <c r="F6" s="2">
        <v>64.9836582607157</v>
      </c>
      <c r="G6" s="2">
        <v>64.969060202948697</v>
      </c>
      <c r="H6" s="1">
        <v>2.8708625179215499E-3</v>
      </c>
      <c r="I6" s="2">
        <v>83.743153202285797</v>
      </c>
      <c r="J6" s="2">
        <v>83.757380314419194</v>
      </c>
      <c r="K6" s="2">
        <v>83.752637943708095</v>
      </c>
      <c r="L6" s="2">
        <v>83.750740995423598</v>
      </c>
      <c r="M6" s="1">
        <v>2.5988536844613999E-5</v>
      </c>
    </row>
    <row r="7" spans="1:13" x14ac:dyDescent="0.2">
      <c r="C7" t="s">
        <v>5</v>
      </c>
      <c r="D7" s="2">
        <v>61.236995563044403</v>
      </c>
      <c r="E7" s="2">
        <v>61.663414727733702</v>
      </c>
      <c r="F7" s="2">
        <v>61.617432939192</v>
      </c>
      <c r="G7" s="2">
        <v>61.5599590367205</v>
      </c>
      <c r="H7" s="1">
        <v>1.5848419493408698E-2</v>
      </c>
      <c r="I7" s="2">
        <v>80.071418761159194</v>
      </c>
      <c r="J7" s="2">
        <v>80.071418761159194</v>
      </c>
      <c r="K7" s="2">
        <v>80.071418761159194</v>
      </c>
      <c r="L7" s="2">
        <v>80.071418761159194</v>
      </c>
      <c r="M7" s="1">
        <v>0</v>
      </c>
    </row>
    <row r="8" spans="1:13" x14ac:dyDescent="0.2">
      <c r="C8" t="s">
        <v>6</v>
      </c>
      <c r="D8" s="2">
        <v>95.557571815173006</v>
      </c>
      <c r="E8" s="2">
        <v>96.253271178487907</v>
      </c>
      <c r="F8" s="2">
        <v>95.850100216496301</v>
      </c>
      <c r="G8" s="2">
        <v>95.907670276822103</v>
      </c>
      <c r="H8" s="1">
        <v>5.1610894509587897E-2</v>
      </c>
      <c r="I8" s="2">
        <v>96.898489554928503</v>
      </c>
      <c r="J8" s="2">
        <v>97.261280914329106</v>
      </c>
      <c r="K8" s="2">
        <v>96.967253930239707</v>
      </c>
      <c r="L8" s="2">
        <v>97.041234913333199</v>
      </c>
      <c r="M8" s="1">
        <v>2.0730606039340099E-2</v>
      </c>
    </row>
    <row r="9" spans="1:13" x14ac:dyDescent="0.2">
      <c r="B9" t="s">
        <v>2</v>
      </c>
      <c r="C9" t="s">
        <v>4</v>
      </c>
      <c r="D9" s="2">
        <v>59.350066701632898</v>
      </c>
      <c r="E9" s="2">
        <v>59.459060313742398</v>
      </c>
      <c r="F9" s="2">
        <v>59.427287100209199</v>
      </c>
      <c r="G9" s="2">
        <v>59.405507813880597</v>
      </c>
      <c r="H9" s="1">
        <v>2.0243574526364401E-3</v>
      </c>
      <c r="I9" s="2">
        <v>77.976430417565794</v>
      </c>
      <c r="J9" s="2">
        <v>77.978801602921294</v>
      </c>
      <c r="K9" s="2">
        <v>77.977616010243494</v>
      </c>
      <c r="L9" s="2">
        <v>77.977616010243494</v>
      </c>
      <c r="M9" s="1">
        <v>1.5618111084276799E-6</v>
      </c>
    </row>
    <row r="10" spans="1:13" x14ac:dyDescent="0.2">
      <c r="C10" t="s">
        <v>5</v>
      </c>
      <c r="D10" s="2">
        <v>54.189831724540703</v>
      </c>
      <c r="E10" s="2">
        <v>54.672491159299703</v>
      </c>
      <c r="F10" s="2">
        <v>54.599967530248001</v>
      </c>
      <c r="G10" s="2">
        <v>54.506008618336601</v>
      </c>
      <c r="H10" s="1">
        <v>3.8584421007657202E-2</v>
      </c>
      <c r="I10" s="2">
        <v>72.462573822277193</v>
      </c>
      <c r="J10" s="2">
        <v>72.476308199423201</v>
      </c>
      <c r="K10" s="2">
        <v>72.469441010850105</v>
      </c>
      <c r="L10" s="2">
        <v>72.469441010850105</v>
      </c>
      <c r="M10" s="1">
        <v>5.2398087663552797E-5</v>
      </c>
    </row>
    <row r="11" spans="1:13" x14ac:dyDescent="0.2">
      <c r="C11" t="s">
        <v>6</v>
      </c>
      <c r="D11" s="2">
        <v>95.207450990019098</v>
      </c>
      <c r="E11" s="2">
        <v>95.988121913914298</v>
      </c>
      <c r="F11" s="2">
        <v>95.607371725311395</v>
      </c>
      <c r="G11" s="2">
        <v>95.610964699117901</v>
      </c>
      <c r="H11" s="1">
        <v>6.91773513872877E-2</v>
      </c>
      <c r="I11" s="2">
        <v>96.474047376283394</v>
      </c>
      <c r="J11" s="2">
        <v>97.047874232328795</v>
      </c>
      <c r="K11" s="2">
        <v>96.613947312261402</v>
      </c>
      <c r="L11" s="2">
        <v>96.711403030374896</v>
      </c>
      <c r="M11" s="1">
        <v>3.9804255437504703E-2</v>
      </c>
    </row>
    <row r="12" spans="1:13" x14ac:dyDescent="0.2">
      <c r="B12" t="s">
        <v>3</v>
      </c>
      <c r="C12" t="s">
        <v>4</v>
      </c>
      <c r="D12" s="2">
        <v>59.476937040491798</v>
      </c>
      <c r="E12" s="2">
        <v>59.549679539133201</v>
      </c>
      <c r="F12" s="2">
        <v>59.530564181350599</v>
      </c>
      <c r="G12" s="2">
        <v>59.523979120958302</v>
      </c>
      <c r="H12" s="1">
        <v>6.2934447051058297E-4</v>
      </c>
      <c r="I12" s="2">
        <v>78.215920138477202</v>
      </c>
      <c r="J12" s="2">
        <v>78.215920138477202</v>
      </c>
      <c r="K12" s="2">
        <v>78.215920138477202</v>
      </c>
      <c r="L12" s="2">
        <v>78.215920138477202</v>
      </c>
      <c r="M12" s="1">
        <v>0</v>
      </c>
    </row>
    <row r="13" spans="1:13" x14ac:dyDescent="0.2">
      <c r="C13" t="s">
        <v>5</v>
      </c>
      <c r="D13" s="2">
        <v>54.7145440939994</v>
      </c>
      <c r="E13" s="2">
        <v>54.854524879497298</v>
      </c>
      <c r="F13" s="2">
        <v>54.7869932670285</v>
      </c>
      <c r="G13" s="2">
        <v>54.794528735972897</v>
      </c>
      <c r="H13" s="1">
        <v>1.94848653340824E-3</v>
      </c>
      <c r="I13" s="2">
        <v>72.915808268095006</v>
      </c>
      <c r="J13" s="2">
        <v>72.915808268095006</v>
      </c>
      <c r="K13" s="2">
        <v>72.915808268095006</v>
      </c>
      <c r="L13" s="2">
        <v>72.915808268095006</v>
      </c>
      <c r="M13" s="1">
        <v>0</v>
      </c>
    </row>
    <row r="14" spans="1:13" x14ac:dyDescent="0.2">
      <c r="C14" t="s">
        <v>6</v>
      </c>
      <c r="D14" s="2">
        <v>95.199325103335298</v>
      </c>
      <c r="E14" s="2">
        <v>96.013077697761801</v>
      </c>
      <c r="F14" s="2">
        <v>95.611339007881298</v>
      </c>
      <c r="G14" s="2">
        <v>95.614326023486399</v>
      </c>
      <c r="H14" s="1">
        <v>7.1585805528853505E-2</v>
      </c>
      <c r="I14" s="2">
        <v>96.511986341972403</v>
      </c>
      <c r="J14" s="2">
        <v>97.064472529817706</v>
      </c>
      <c r="K14" s="2">
        <v>96.634102387783699</v>
      </c>
      <c r="L14" s="2">
        <v>96.728001327863794</v>
      </c>
      <c r="M14" s="1">
        <v>3.9714295117655701E-2</v>
      </c>
    </row>
    <row r="15" spans="1:13" x14ac:dyDescent="0.2">
      <c r="A15" t="s">
        <v>18</v>
      </c>
      <c r="B15" t="s">
        <v>0</v>
      </c>
      <c r="C15" t="s">
        <v>4</v>
      </c>
      <c r="D15" s="2">
        <v>86.803198977576301</v>
      </c>
      <c r="E15" s="2">
        <v>86.835637257055097</v>
      </c>
      <c r="F15" s="2">
        <v>86.819827858388805</v>
      </c>
      <c r="G15" s="2">
        <v>86.8190757098983</v>
      </c>
      <c r="H15" s="1">
        <v>1.13991901708791E-4</v>
      </c>
      <c r="I15" s="2">
        <v>95.046030542618894</v>
      </c>
      <c r="J15" s="2">
        <v>95.047887236774898</v>
      </c>
      <c r="K15" s="2">
        <v>95.046339991644899</v>
      </c>
      <c r="L15" s="2">
        <v>95.046649440670905</v>
      </c>
      <c r="M15" s="1">
        <v>5.1071306505730495E-7</v>
      </c>
    </row>
    <row r="16" spans="1:13" x14ac:dyDescent="0.2">
      <c r="C16" t="s">
        <v>5</v>
      </c>
      <c r="D16" s="2">
        <v>85.720651103372802</v>
      </c>
      <c r="E16" s="2">
        <v>85.8985343922364</v>
      </c>
      <c r="F16" s="2">
        <v>85.8531754318293</v>
      </c>
      <c r="G16" s="2">
        <v>85.843922464709493</v>
      </c>
      <c r="H16" s="1">
        <v>3.8174903189626399E-3</v>
      </c>
      <c r="I16" s="2">
        <v>94.840825776577304</v>
      </c>
      <c r="J16" s="2">
        <v>94.852402083735299</v>
      </c>
      <c r="K16" s="2">
        <v>94.842755161103597</v>
      </c>
      <c r="L16" s="2">
        <v>94.844684545629903</v>
      </c>
      <c r="M16" s="1">
        <v>1.9853464802455101E-5</v>
      </c>
    </row>
    <row r="17" spans="1:13" x14ac:dyDescent="0.2">
      <c r="C17" t="s">
        <v>6</v>
      </c>
      <c r="D17" s="2">
        <v>98.991392929723702</v>
      </c>
      <c r="E17" s="2">
        <v>99.220117524086902</v>
      </c>
      <c r="F17" s="2">
        <v>99.100471009879797</v>
      </c>
      <c r="G17" s="2">
        <v>99.100498259540998</v>
      </c>
      <c r="H17" s="1">
        <v>3.2702668055672002E-3</v>
      </c>
      <c r="I17" s="2">
        <v>99.1672726710093</v>
      </c>
      <c r="J17" s="2">
        <v>99.298788507063193</v>
      </c>
      <c r="K17" s="2">
        <v>99.239374294069407</v>
      </c>
      <c r="L17" s="2">
        <v>99.238631616407005</v>
      </c>
      <c r="M17" s="1">
        <v>1.2484636231831401E-3</v>
      </c>
    </row>
    <row r="18" spans="1:13" x14ac:dyDescent="0.2">
      <c r="B18" t="s">
        <v>1</v>
      </c>
      <c r="C18" t="s">
        <v>4</v>
      </c>
      <c r="D18" s="2">
        <v>86.807552689366503</v>
      </c>
      <c r="E18" s="2">
        <v>86.832559844844795</v>
      </c>
      <c r="F18" s="2">
        <v>86.820405981802494</v>
      </c>
      <c r="G18" s="2">
        <v>86.822278894719403</v>
      </c>
      <c r="H18" s="1">
        <v>8.0147457046205505E-5</v>
      </c>
      <c r="I18" s="2">
        <v>95.046030542618894</v>
      </c>
      <c r="J18" s="2">
        <v>95.047268338722901</v>
      </c>
      <c r="K18" s="2">
        <v>95.046339991644899</v>
      </c>
      <c r="L18" s="2">
        <v>95.046463771255304</v>
      </c>
      <c r="M18" s="1">
        <v>2.5961247473558999E-7</v>
      </c>
    </row>
    <row r="19" spans="1:13" x14ac:dyDescent="0.2">
      <c r="C19" t="s">
        <v>5</v>
      </c>
      <c r="D19" s="2">
        <v>85.803192564186404</v>
      </c>
      <c r="E19" s="2">
        <v>85.900832473339804</v>
      </c>
      <c r="F19" s="2">
        <v>85.854713893678706</v>
      </c>
      <c r="G19" s="2">
        <v>85.853503695156306</v>
      </c>
      <c r="H19" s="1">
        <v>2.3548565474001098E-3</v>
      </c>
      <c r="I19" s="2">
        <v>94.840825776577304</v>
      </c>
      <c r="J19" s="2">
        <v>94.848543314682601</v>
      </c>
      <c r="K19" s="2">
        <v>94.842755161103597</v>
      </c>
      <c r="L19" s="2">
        <v>94.843526914914193</v>
      </c>
      <c r="M19" s="1">
        <v>1.0092177941248E-5</v>
      </c>
    </row>
    <row r="20" spans="1:13" x14ac:dyDescent="0.2">
      <c r="C20" t="s">
        <v>6</v>
      </c>
      <c r="D20" s="2">
        <v>98.991392929723702</v>
      </c>
      <c r="E20" s="2">
        <v>99.220837069386107</v>
      </c>
      <c r="F20" s="2">
        <v>99.100145524244994</v>
      </c>
      <c r="G20" s="2">
        <v>99.100572347770793</v>
      </c>
      <c r="H20" s="1">
        <v>3.2860251078374899E-3</v>
      </c>
      <c r="I20" s="2">
        <v>99.1672726710093</v>
      </c>
      <c r="J20" s="2">
        <v>99.298788507063193</v>
      </c>
      <c r="K20" s="2">
        <v>99.239374294069407</v>
      </c>
      <c r="L20" s="2">
        <v>99.238631616407005</v>
      </c>
      <c r="M20" s="1">
        <v>1.2484636231831401E-3</v>
      </c>
    </row>
    <row r="21" spans="1:13" x14ac:dyDescent="0.2">
      <c r="B21" t="s">
        <v>2</v>
      </c>
      <c r="C21" t="s">
        <v>4</v>
      </c>
      <c r="D21" s="2">
        <v>86.524392462248102</v>
      </c>
      <c r="E21" s="2">
        <v>86.555683363893095</v>
      </c>
      <c r="F21" s="2">
        <v>86.547901143432298</v>
      </c>
      <c r="G21" s="2">
        <v>86.543446877821495</v>
      </c>
      <c r="H21" s="1">
        <v>1.8574766862078899E-4</v>
      </c>
      <c r="I21" s="2">
        <v>94.794139035447401</v>
      </c>
      <c r="J21" s="2">
        <v>94.796305178629495</v>
      </c>
      <c r="K21" s="2">
        <v>94.794448484473406</v>
      </c>
      <c r="L21" s="2">
        <v>94.795005492720193</v>
      </c>
      <c r="M21" s="1">
        <v>1.03844989894803E-6</v>
      </c>
    </row>
    <row r="22" spans="1:13" x14ac:dyDescent="0.2">
      <c r="C22" t="s">
        <v>5</v>
      </c>
      <c r="D22" s="2">
        <v>85.426413090684903</v>
      </c>
      <c r="E22" s="2">
        <v>85.608586157365394</v>
      </c>
      <c r="F22" s="2">
        <v>85.562620175362895</v>
      </c>
      <c r="G22" s="2">
        <v>85.535339439757905</v>
      </c>
      <c r="H22" s="1">
        <v>6.7986505977403596E-3</v>
      </c>
      <c r="I22" s="2">
        <v>94.5668531738376</v>
      </c>
      <c r="J22" s="2">
        <v>94.580358865521902</v>
      </c>
      <c r="K22" s="2">
        <v>94.568782558363907</v>
      </c>
      <c r="L22" s="2">
        <v>94.572255450511307</v>
      </c>
      <c r="M22" s="1">
        <v>4.03687117649969E-5</v>
      </c>
    </row>
    <row r="23" spans="1:13" x14ac:dyDescent="0.2">
      <c r="C23" t="s">
        <v>6</v>
      </c>
      <c r="D23" s="2">
        <v>98.988577924038694</v>
      </c>
      <c r="E23" s="2">
        <v>99.212175340402595</v>
      </c>
      <c r="F23" s="2">
        <v>99.096211193738199</v>
      </c>
      <c r="G23" s="2">
        <v>99.095627607538702</v>
      </c>
      <c r="H23" s="1">
        <v>3.1264403014815202E-3</v>
      </c>
      <c r="I23" s="2">
        <v>99.163559282697193</v>
      </c>
      <c r="J23" s="2">
        <v>99.289814485308895</v>
      </c>
      <c r="K23" s="2">
        <v>99.235196732218299</v>
      </c>
      <c r="L23" s="2">
        <v>99.234051770822006</v>
      </c>
      <c r="M23" s="1">
        <v>1.2084279748250501E-3</v>
      </c>
    </row>
    <row r="24" spans="1:13" x14ac:dyDescent="0.2">
      <c r="B24" t="s">
        <v>3</v>
      </c>
      <c r="C24" t="s">
        <v>4</v>
      </c>
      <c r="D24" s="2">
        <v>86.541804096005606</v>
      </c>
      <c r="E24" s="2">
        <v>86.558619000743505</v>
      </c>
      <c r="F24" s="2">
        <v>86.550840893439101</v>
      </c>
      <c r="G24" s="2">
        <v>86.550348760701596</v>
      </c>
      <c r="H24" s="1">
        <v>6.1230205920897001E-5</v>
      </c>
      <c r="I24" s="2">
        <v>94.796305178629495</v>
      </c>
      <c r="J24" s="2">
        <v>94.797852423759494</v>
      </c>
      <c r="K24" s="2">
        <v>94.796614627655501</v>
      </c>
      <c r="L24" s="2">
        <v>94.796707462363301</v>
      </c>
      <c r="M24" s="1">
        <v>2.5642051807760202E-7</v>
      </c>
    </row>
    <row r="25" spans="1:13" x14ac:dyDescent="0.2">
      <c r="C25" t="s">
        <v>5</v>
      </c>
      <c r="D25" s="2">
        <v>85.517683533930594</v>
      </c>
      <c r="E25" s="2">
        <v>85.613101858988699</v>
      </c>
      <c r="F25" s="2">
        <v>85.565672921250993</v>
      </c>
      <c r="G25" s="2">
        <v>85.565102959087</v>
      </c>
      <c r="H25" s="1">
        <v>2.29645875746653E-3</v>
      </c>
      <c r="I25" s="2">
        <v>94.572641327416505</v>
      </c>
      <c r="J25" s="2">
        <v>94.582288250048194</v>
      </c>
      <c r="K25" s="2">
        <v>94.574570711942897</v>
      </c>
      <c r="L25" s="2">
        <v>94.575149527300795</v>
      </c>
      <c r="M25" s="1">
        <v>9.9680937862722597E-6</v>
      </c>
    </row>
    <row r="26" spans="1:13" x14ac:dyDescent="0.2">
      <c r="C26" t="s">
        <v>6</v>
      </c>
      <c r="D26" s="2">
        <v>98.988537499423302</v>
      </c>
      <c r="E26" s="2">
        <v>99.212184723540702</v>
      </c>
      <c r="F26" s="2">
        <v>99.096177420868003</v>
      </c>
      <c r="G26" s="2">
        <v>99.095650660494996</v>
      </c>
      <c r="H26" s="1">
        <v>3.1262859732182399E-3</v>
      </c>
      <c r="I26" s="2">
        <v>99.163559282697193</v>
      </c>
      <c r="J26" s="2">
        <v>99.289814485308895</v>
      </c>
      <c r="K26" s="2">
        <v>99.235196732218299</v>
      </c>
      <c r="L26" s="2">
        <v>99.234144605529806</v>
      </c>
      <c r="M26" s="1">
        <v>1.2093568342121501E-3</v>
      </c>
    </row>
    <row r="27" spans="1:13" x14ac:dyDescent="0.2">
      <c r="A27" t="s">
        <v>19</v>
      </c>
      <c r="B27" t="s">
        <v>0</v>
      </c>
      <c r="C27" t="s">
        <v>4</v>
      </c>
      <c r="D27" s="2">
        <v>96.229566734098299</v>
      </c>
      <c r="E27" s="2">
        <v>96.230809375968903</v>
      </c>
      <c r="F27" s="2">
        <v>96.230300583959803</v>
      </c>
      <c r="G27" s="2">
        <v>96.230237204566293</v>
      </c>
      <c r="H27" s="1">
        <v>1.5514989600894401E-7</v>
      </c>
      <c r="I27" s="2">
        <v>97.524783087791803</v>
      </c>
      <c r="J27" s="2">
        <v>97.525999560042493</v>
      </c>
      <c r="K27" s="2">
        <v>97.525492696604701</v>
      </c>
      <c r="L27" s="2">
        <v>97.525411598454696</v>
      </c>
      <c r="M27" s="1">
        <v>1.82235212964003E-7</v>
      </c>
    </row>
    <row r="28" spans="1:13" x14ac:dyDescent="0.2">
      <c r="C28" t="s">
        <v>5</v>
      </c>
      <c r="D28" s="2">
        <v>96.247680480898595</v>
      </c>
      <c r="E28" s="2">
        <v>96.249427306027997</v>
      </c>
      <c r="F28" s="2">
        <v>96.248544667806797</v>
      </c>
      <c r="G28" s="2">
        <v>96.248618442810894</v>
      </c>
      <c r="H28" s="1">
        <v>4.1707476197778601E-7</v>
      </c>
      <c r="I28" s="2">
        <v>97.505122020799305</v>
      </c>
      <c r="J28" s="2">
        <v>97.506418734925703</v>
      </c>
      <c r="K28" s="2">
        <v>97.506418734925703</v>
      </c>
      <c r="L28" s="2">
        <v>97.505900049275098</v>
      </c>
      <c r="M28" s="1">
        <v>4.4839134015940599E-7</v>
      </c>
    </row>
    <row r="29" spans="1:13" x14ac:dyDescent="0.2">
      <c r="C29" t="s">
        <v>6</v>
      </c>
      <c r="D29" s="2">
        <v>99.458088640071793</v>
      </c>
      <c r="E29" s="2">
        <v>99.525352870773702</v>
      </c>
      <c r="F29" s="2">
        <v>99.507491167785105</v>
      </c>
      <c r="G29" s="2">
        <v>99.501968574864705</v>
      </c>
      <c r="H29" s="1">
        <v>5.8771948919781301E-4</v>
      </c>
      <c r="I29" s="2">
        <v>99.4667796634224</v>
      </c>
      <c r="J29" s="2">
        <v>99.5322664195876</v>
      </c>
      <c r="K29" s="2">
        <v>99.517567379891105</v>
      </c>
      <c r="L29" s="2">
        <v>99.509812369292604</v>
      </c>
      <c r="M29" s="1">
        <v>5.3712858469753605E-4</v>
      </c>
    </row>
    <row r="30" spans="1:13" x14ac:dyDescent="0.2">
      <c r="B30" t="s">
        <v>1</v>
      </c>
      <c r="C30" t="s">
        <v>4</v>
      </c>
      <c r="D30" s="2">
        <v>96.229547084689202</v>
      </c>
      <c r="E30" s="2">
        <v>96.230458902393494</v>
      </c>
      <c r="F30" s="2">
        <v>96.230062863943004</v>
      </c>
      <c r="G30" s="2">
        <v>96.230008852895807</v>
      </c>
      <c r="H30" s="1">
        <v>8.6694776470370503E-8</v>
      </c>
      <c r="I30" s="2">
        <v>97.524783087791803</v>
      </c>
      <c r="J30" s="2">
        <v>97.525898187354997</v>
      </c>
      <c r="K30" s="2">
        <v>97.525036519510707</v>
      </c>
      <c r="L30" s="2">
        <v>97.525269676692105</v>
      </c>
      <c r="M30" s="1">
        <v>2.0278805653257799E-7</v>
      </c>
    </row>
    <row r="31" spans="1:13" x14ac:dyDescent="0.2">
      <c r="C31" t="s">
        <v>5</v>
      </c>
      <c r="D31" s="2">
        <v>96.247745514215097</v>
      </c>
      <c r="E31" s="2">
        <v>96.249012302724495</v>
      </c>
      <c r="F31" s="2">
        <v>96.248389192808204</v>
      </c>
      <c r="G31" s="2">
        <v>96.248312574487002</v>
      </c>
      <c r="H31" s="1">
        <v>1.68618041764728E-7</v>
      </c>
      <c r="I31" s="2">
        <v>97.505122020799305</v>
      </c>
      <c r="J31" s="2">
        <v>97.506418734925703</v>
      </c>
      <c r="K31" s="2">
        <v>97.505122020799305</v>
      </c>
      <c r="L31" s="2">
        <v>97.505640706449896</v>
      </c>
      <c r="M31" s="1">
        <v>4.4839134015940599E-7</v>
      </c>
    </row>
    <row r="32" spans="1:13" x14ac:dyDescent="0.2">
      <c r="C32" t="s">
        <v>6</v>
      </c>
      <c r="D32" s="2">
        <v>99.458088072579898</v>
      </c>
      <c r="E32" s="2">
        <v>99.525424469342497</v>
      </c>
      <c r="F32" s="2">
        <v>99.507489110626807</v>
      </c>
      <c r="G32" s="2">
        <v>99.501981433286602</v>
      </c>
      <c r="H32" s="1">
        <v>5.8705389846202096E-4</v>
      </c>
      <c r="I32" s="2">
        <v>99.4667796634224</v>
      </c>
      <c r="J32" s="2">
        <v>99.532367792275195</v>
      </c>
      <c r="K32" s="2">
        <v>99.517567379891105</v>
      </c>
      <c r="L32" s="2">
        <v>99.509832643830094</v>
      </c>
      <c r="M32" s="1">
        <v>5.3629687962787002E-4</v>
      </c>
    </row>
    <row r="33" spans="1:13" x14ac:dyDescent="0.2">
      <c r="B33" t="s">
        <v>2</v>
      </c>
      <c r="C33" t="s">
        <v>4</v>
      </c>
      <c r="D33" s="2">
        <v>96.000144064454403</v>
      </c>
      <c r="E33" s="2">
        <v>96.000207245225795</v>
      </c>
      <c r="F33" s="2">
        <v>96.000176588837306</v>
      </c>
      <c r="G33" s="2">
        <v>96.000175690308296</v>
      </c>
      <c r="H33" s="1">
        <v>4.4185725684328202E-10</v>
      </c>
      <c r="I33" s="2">
        <v>97.335114789362805</v>
      </c>
      <c r="J33" s="2">
        <v>97.335114789362805</v>
      </c>
      <c r="K33" s="2">
        <v>97.335114789362805</v>
      </c>
      <c r="L33" s="2">
        <v>97.335114789362805</v>
      </c>
      <c r="M33" s="1">
        <v>0</v>
      </c>
    </row>
    <row r="34" spans="1:13" x14ac:dyDescent="0.2">
      <c r="C34" t="s">
        <v>5</v>
      </c>
      <c r="D34" s="2">
        <v>96.070456828921394</v>
      </c>
      <c r="E34" s="2">
        <v>96.071072981785207</v>
      </c>
      <c r="F34" s="2">
        <v>96.070951233367097</v>
      </c>
      <c r="G34" s="2">
        <v>96.070826913864394</v>
      </c>
      <c r="H34" s="1">
        <v>5.7741357006489998E-8</v>
      </c>
      <c r="I34" s="2">
        <v>97.371560465779694</v>
      </c>
      <c r="J34" s="2">
        <v>97.371560465779694</v>
      </c>
      <c r="K34" s="2">
        <v>97.371560465779694</v>
      </c>
      <c r="L34" s="2">
        <v>97.371560465779694</v>
      </c>
      <c r="M34" s="1">
        <v>0</v>
      </c>
    </row>
    <row r="35" spans="1:13" x14ac:dyDescent="0.2">
      <c r="C35" t="s">
        <v>6</v>
      </c>
      <c r="D35" s="2">
        <v>99.454636255451405</v>
      </c>
      <c r="E35" s="2">
        <v>99.5233418920823</v>
      </c>
      <c r="F35" s="2">
        <v>99.505252400186095</v>
      </c>
      <c r="G35" s="2">
        <v>99.499899636327896</v>
      </c>
      <c r="H35" s="1">
        <v>6.0342277467022895E-4</v>
      </c>
      <c r="I35" s="2">
        <v>99.464346718920893</v>
      </c>
      <c r="J35" s="2">
        <v>99.529732102398597</v>
      </c>
      <c r="K35" s="2">
        <v>99.515742671515</v>
      </c>
      <c r="L35" s="2">
        <v>99.508099170872796</v>
      </c>
      <c r="M35" s="1">
        <v>5.46918475000892E-4</v>
      </c>
    </row>
    <row r="36" spans="1:13" x14ac:dyDescent="0.2">
      <c r="B36" t="s">
        <v>3</v>
      </c>
      <c r="C36" t="s">
        <v>4</v>
      </c>
      <c r="D36" s="2">
        <v>95.966658728534</v>
      </c>
      <c r="E36" s="2">
        <v>95.9675635235253</v>
      </c>
      <c r="F36" s="2">
        <v>95.967328250817502</v>
      </c>
      <c r="G36" s="2">
        <v>95.967278734779597</v>
      </c>
      <c r="H36" s="1">
        <v>7.8108271049827194E-8</v>
      </c>
      <c r="I36" s="2">
        <v>97.299938466778599</v>
      </c>
      <c r="J36" s="2">
        <v>97.301357684404493</v>
      </c>
      <c r="K36" s="2">
        <v>97.301104252685604</v>
      </c>
      <c r="L36" s="2">
        <v>97.300982605460504</v>
      </c>
      <c r="M36" s="1">
        <v>2.05642618137667E-7</v>
      </c>
    </row>
    <row r="37" spans="1:13" x14ac:dyDescent="0.2">
      <c r="C37" t="s">
        <v>5</v>
      </c>
      <c r="D37" s="2">
        <v>96.003811896086603</v>
      </c>
      <c r="E37" s="2">
        <v>96.005594413919994</v>
      </c>
      <c r="F37" s="2">
        <v>96.004472362349901</v>
      </c>
      <c r="G37" s="2">
        <v>96.0046060285013</v>
      </c>
      <c r="H37" s="1">
        <v>4.9106406423969098E-7</v>
      </c>
      <c r="I37" s="2">
        <v>97.308021473585896</v>
      </c>
      <c r="J37" s="2">
        <v>97.309318187712293</v>
      </c>
      <c r="K37" s="2">
        <v>97.309318187712293</v>
      </c>
      <c r="L37" s="2">
        <v>97.309058844887105</v>
      </c>
      <c r="M37" s="1">
        <v>2.9892756010627101E-7</v>
      </c>
    </row>
    <row r="38" spans="1:13" x14ac:dyDescent="0.2">
      <c r="C38" t="s">
        <v>6</v>
      </c>
      <c r="D38" s="2">
        <v>99.454575817557796</v>
      </c>
      <c r="E38" s="2">
        <v>99.523348725631294</v>
      </c>
      <c r="F38" s="2">
        <v>99.504915735581804</v>
      </c>
      <c r="G38" s="2">
        <v>99.499588459206095</v>
      </c>
      <c r="H38" s="1">
        <v>6.0241406424215696E-4</v>
      </c>
      <c r="I38" s="2">
        <v>99.464245346233398</v>
      </c>
      <c r="J38" s="2">
        <v>99.529732102398597</v>
      </c>
      <c r="K38" s="2">
        <v>99.515337180764703</v>
      </c>
      <c r="L38" s="2">
        <v>99.507784915541393</v>
      </c>
      <c r="M38" s="1">
        <v>5.4503457852296403E-4</v>
      </c>
    </row>
    <row r="39" spans="1:13" x14ac:dyDescent="0.2">
      <c r="A39" t="s">
        <v>20</v>
      </c>
      <c r="B39" t="s">
        <v>0</v>
      </c>
      <c r="C39" t="s">
        <v>4</v>
      </c>
      <c r="D39" s="2">
        <v>76.925605314576998</v>
      </c>
      <c r="E39" s="2">
        <v>76.928762533444498</v>
      </c>
      <c r="F39" s="2">
        <v>76.927351676570595</v>
      </c>
      <c r="G39" s="2">
        <v>76.927157141446898</v>
      </c>
      <c r="H39" s="1">
        <v>2.0857091705644299E-6</v>
      </c>
      <c r="I39" s="2">
        <v>83.464109270560897</v>
      </c>
      <c r="J39" s="2">
        <v>83.464109270560897</v>
      </c>
      <c r="K39" s="2">
        <v>83.464109270560897</v>
      </c>
      <c r="L39" s="2">
        <v>83.464109270560897</v>
      </c>
      <c r="M39" s="1">
        <v>0</v>
      </c>
    </row>
    <row r="40" spans="1:13" x14ac:dyDescent="0.2">
      <c r="C40" t="s">
        <v>5</v>
      </c>
      <c r="D40" s="2">
        <v>80.544277735691594</v>
      </c>
      <c r="E40" s="2">
        <v>80.545012091146404</v>
      </c>
      <c r="F40" s="2">
        <v>80.544716084432196</v>
      </c>
      <c r="G40" s="2">
        <v>80.544715437422994</v>
      </c>
      <c r="H40" s="1">
        <v>4.60298120473255E-8</v>
      </c>
      <c r="I40" s="2">
        <v>83.2798410515054</v>
      </c>
      <c r="J40" s="2">
        <v>83.2798410515054</v>
      </c>
      <c r="K40" s="2">
        <v>83.2798410515054</v>
      </c>
      <c r="L40" s="2">
        <v>83.2798410515054</v>
      </c>
      <c r="M40" s="1">
        <v>0</v>
      </c>
    </row>
    <row r="41" spans="1:13" x14ac:dyDescent="0.2">
      <c r="C41" t="s">
        <v>6</v>
      </c>
      <c r="D41" s="2">
        <v>95.534299596561993</v>
      </c>
      <c r="E41" s="2">
        <v>96.651217542873198</v>
      </c>
      <c r="F41" s="2">
        <v>96.065732764642107</v>
      </c>
      <c r="G41" s="2">
        <v>96.037786692161703</v>
      </c>
      <c r="H41" s="1">
        <v>0.1467859055746</v>
      </c>
      <c r="I41" s="2">
        <v>96.062191223481506</v>
      </c>
      <c r="J41" s="2">
        <v>96.713164777680902</v>
      </c>
      <c r="K41" s="2">
        <v>96.384771868642801</v>
      </c>
      <c r="L41" s="2">
        <v>96.394362104039502</v>
      </c>
      <c r="M41" s="1">
        <v>4.3175892375769701E-2</v>
      </c>
    </row>
    <row r="42" spans="1:13" x14ac:dyDescent="0.2">
      <c r="B42" t="s">
        <v>1</v>
      </c>
      <c r="C42" t="s">
        <v>4</v>
      </c>
      <c r="D42" s="2">
        <v>76.925763811823103</v>
      </c>
      <c r="E42" s="2">
        <v>76.928551975059094</v>
      </c>
      <c r="F42" s="2">
        <v>76.927241769720993</v>
      </c>
      <c r="G42" s="2">
        <v>76.927227828904805</v>
      </c>
      <c r="H42" s="1">
        <v>1.5503896849174401E-6</v>
      </c>
      <c r="I42" s="2">
        <v>83.464109270560897</v>
      </c>
      <c r="J42" s="2">
        <v>83.464109270560897</v>
      </c>
      <c r="K42" s="2">
        <v>83.464109270560897</v>
      </c>
      <c r="L42" s="2">
        <v>83.464109270560897</v>
      </c>
      <c r="M42" s="1">
        <v>0</v>
      </c>
    </row>
    <row r="43" spans="1:13" x14ac:dyDescent="0.2">
      <c r="C43" t="s">
        <v>5</v>
      </c>
      <c r="D43" s="2">
        <v>80.544390962303595</v>
      </c>
      <c r="E43" s="2">
        <v>80.545228839232195</v>
      </c>
      <c r="F43" s="2">
        <v>80.544902099580497</v>
      </c>
      <c r="G43" s="2">
        <v>80.544827693521199</v>
      </c>
      <c r="H43" s="1">
        <v>7.7696042647029903E-8</v>
      </c>
      <c r="I43" s="2">
        <v>83.2798410515054</v>
      </c>
      <c r="J43" s="2">
        <v>83.2798410515054</v>
      </c>
      <c r="K43" s="2">
        <v>83.2798410515054</v>
      </c>
      <c r="L43" s="2">
        <v>83.2798410515054</v>
      </c>
      <c r="M43" s="1">
        <v>0</v>
      </c>
    </row>
    <row r="44" spans="1:13" x14ac:dyDescent="0.2">
      <c r="C44" t="s">
        <v>6</v>
      </c>
      <c r="D44" s="2">
        <v>95.534308273418603</v>
      </c>
      <c r="E44" s="2">
        <v>96.651201924531406</v>
      </c>
      <c r="F44" s="2">
        <v>96.066443109964496</v>
      </c>
      <c r="G44" s="2">
        <v>96.037948717996201</v>
      </c>
      <c r="H44" s="1">
        <v>0.146789119762362</v>
      </c>
      <c r="I44" s="2">
        <v>96.062191223481506</v>
      </c>
      <c r="J44" s="2">
        <v>96.713164777680902</v>
      </c>
      <c r="K44" s="2">
        <v>96.384771868642801</v>
      </c>
      <c r="L44" s="2">
        <v>96.394362104039502</v>
      </c>
      <c r="M44" s="1">
        <v>4.3175892375769701E-2</v>
      </c>
    </row>
    <row r="45" spans="1:13" x14ac:dyDescent="0.2">
      <c r="B45" t="s">
        <v>2</v>
      </c>
      <c r="C45" t="s">
        <v>4</v>
      </c>
      <c r="D45" s="2">
        <v>76.386382064692299</v>
      </c>
      <c r="E45" s="2">
        <v>76.391569667991007</v>
      </c>
      <c r="F45" s="2">
        <v>76.388469427147996</v>
      </c>
      <c r="G45" s="2">
        <v>76.388618090623496</v>
      </c>
      <c r="H45" s="1">
        <v>2.0349410151589301E-6</v>
      </c>
      <c r="I45" s="2">
        <v>82.853821563498997</v>
      </c>
      <c r="J45" s="2">
        <v>82.853821563498997</v>
      </c>
      <c r="K45" s="2">
        <v>82.853821563498997</v>
      </c>
      <c r="L45" s="2">
        <v>82.853821563498997</v>
      </c>
      <c r="M45" s="1">
        <v>0</v>
      </c>
    </row>
    <row r="46" spans="1:13" x14ac:dyDescent="0.2">
      <c r="C46" t="s">
        <v>5</v>
      </c>
      <c r="D46" s="2">
        <v>80.048202833246904</v>
      </c>
      <c r="E46" s="2">
        <v>80.052780423416394</v>
      </c>
      <c r="F46" s="2">
        <v>80.0517031530797</v>
      </c>
      <c r="G46" s="2">
        <v>80.051061643446701</v>
      </c>
      <c r="H46" s="1">
        <v>2.38159732007897E-6</v>
      </c>
      <c r="I46" s="2">
        <v>82.683784196851605</v>
      </c>
      <c r="J46" s="2">
        <v>82.683784196851605</v>
      </c>
      <c r="K46" s="2">
        <v>82.683784196851605</v>
      </c>
      <c r="L46" s="2">
        <v>82.683784196851605</v>
      </c>
      <c r="M46" s="1">
        <v>0</v>
      </c>
    </row>
    <row r="47" spans="1:13" x14ac:dyDescent="0.2">
      <c r="C47" t="s">
        <v>6</v>
      </c>
      <c r="D47" s="2">
        <v>95.496612537851803</v>
      </c>
      <c r="E47" s="2">
        <v>96.633318344738498</v>
      </c>
      <c r="F47" s="2">
        <v>96.027663056558296</v>
      </c>
      <c r="G47" s="2">
        <v>96.003389261149806</v>
      </c>
      <c r="H47" s="1">
        <v>0.14950645739705901</v>
      </c>
      <c r="I47" s="2">
        <v>96.009880848590498</v>
      </c>
      <c r="J47" s="2">
        <v>96.687009590235405</v>
      </c>
      <c r="K47" s="2">
        <v>96.349898285382196</v>
      </c>
      <c r="L47" s="2">
        <v>96.354548096483597</v>
      </c>
      <c r="M47" s="1">
        <v>4.6713943086901202E-2</v>
      </c>
    </row>
    <row r="48" spans="1:13" x14ac:dyDescent="0.2">
      <c r="B48" t="s">
        <v>3</v>
      </c>
      <c r="C48" t="s">
        <v>4</v>
      </c>
      <c r="D48" s="2">
        <v>76.329691533237906</v>
      </c>
      <c r="E48" s="2">
        <v>76.337242712258998</v>
      </c>
      <c r="F48" s="2">
        <v>76.334008558596807</v>
      </c>
      <c r="G48" s="2">
        <v>76.333881587262695</v>
      </c>
      <c r="H48" s="1">
        <v>5.5386929577493503E-6</v>
      </c>
      <c r="I48" s="2">
        <v>82.746294681778593</v>
      </c>
      <c r="J48" s="2">
        <v>82.746294681778593</v>
      </c>
      <c r="K48" s="2">
        <v>82.746294681778593</v>
      </c>
      <c r="L48" s="2">
        <v>82.746294681778593</v>
      </c>
      <c r="M48" s="1">
        <v>0</v>
      </c>
    </row>
    <row r="49" spans="3:13" x14ac:dyDescent="0.2">
      <c r="C49" t="s">
        <v>5</v>
      </c>
      <c r="D49" s="2">
        <v>80.156761273755393</v>
      </c>
      <c r="E49" s="2">
        <v>80.160284238910606</v>
      </c>
      <c r="F49" s="2">
        <v>80.159614584376996</v>
      </c>
      <c r="G49" s="2">
        <v>80.158960134559806</v>
      </c>
      <c r="H49" s="1">
        <v>2.08269500659148E-6</v>
      </c>
      <c r="I49" s="2">
        <v>82.775485251413699</v>
      </c>
      <c r="J49" s="2">
        <v>82.775485251413699</v>
      </c>
      <c r="K49" s="2">
        <v>82.775485251413699</v>
      </c>
      <c r="L49" s="2">
        <v>82.775485251413699</v>
      </c>
      <c r="M49" s="1">
        <v>0</v>
      </c>
    </row>
    <row r="50" spans="3:13" x14ac:dyDescent="0.2">
      <c r="C50" t="s">
        <v>6</v>
      </c>
      <c r="D50" s="2">
        <v>95.476602549748705</v>
      </c>
      <c r="E50" s="2">
        <v>96.629472183461402</v>
      </c>
      <c r="F50" s="2">
        <v>96.023397513881605</v>
      </c>
      <c r="G50" s="2">
        <v>95.994896064736693</v>
      </c>
      <c r="H50" s="1">
        <v>0.15120165424940499</v>
      </c>
      <c r="I50" s="2">
        <v>95.992444056960196</v>
      </c>
      <c r="J50" s="2">
        <v>96.678291194420197</v>
      </c>
      <c r="K50" s="2">
        <v>96.338273757628599</v>
      </c>
      <c r="L50" s="2">
        <v>96.341761115954696</v>
      </c>
      <c r="M50" s="1">
        <v>4.6461701081981902E-2</v>
      </c>
    </row>
  </sheetData>
  <sortState xmlns:xlrd2="http://schemas.microsoft.com/office/spreadsheetml/2017/richdata2" ref="B2:M50">
    <sortCondition ref="B3:B5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E62-50B2-E248-826D-3D4F60EA8A4D}">
  <dimension ref="A1:P96"/>
  <sheetViews>
    <sheetView topLeftCell="A30" workbookViewId="0">
      <selection activeCell="L35" sqref="L35"/>
    </sheetView>
  </sheetViews>
  <sheetFormatPr baseColWidth="10" defaultRowHeight="16" x14ac:dyDescent="0.2"/>
  <cols>
    <col min="3" max="3" width="13.33203125" bestFit="1" customWidth="1"/>
    <col min="4" max="4" width="27.1640625" customWidth="1"/>
    <col min="5" max="5" width="12.33203125" bestFit="1" customWidth="1"/>
    <col min="6" max="9" width="14.33203125" bestFit="1" customWidth="1"/>
    <col min="12" max="15" width="12.6640625" bestFit="1" customWidth="1"/>
  </cols>
  <sheetData>
    <row r="1" spans="1:16" x14ac:dyDescent="0.2">
      <c r="F1" t="s">
        <v>7</v>
      </c>
      <c r="K1" s="3"/>
      <c r="L1" t="s">
        <v>8</v>
      </c>
    </row>
    <row r="2" spans="1:16" x14ac:dyDescent="0.2">
      <c r="A2" t="s">
        <v>10</v>
      </c>
      <c r="B2" t="s">
        <v>9</v>
      </c>
      <c r="C2" t="s">
        <v>11</v>
      </c>
      <c r="E2" t="s">
        <v>21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s="3" t="s">
        <v>22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2">
      <c r="A3" t="s">
        <v>17</v>
      </c>
      <c r="B3" t="s">
        <v>0</v>
      </c>
      <c r="C3" t="s">
        <v>4</v>
      </c>
      <c r="D3" t="str">
        <f t="shared" ref="D3:D50" si="0">A3&amp;"_"&amp;B3&amp;"_"&amp;C3</f>
        <v>LIBGSCSP_s1jaccard_all</v>
      </c>
      <c r="E3">
        <v>252776</v>
      </c>
      <c r="F3" s="2">
        <v>13.0112501986436</v>
      </c>
      <c r="G3" s="2">
        <v>13.495099057125</v>
      </c>
      <c r="H3" s="2">
        <v>13.361922710729001</v>
      </c>
      <c r="I3" s="2">
        <v>13.3181321930286</v>
      </c>
      <c r="J3" s="1">
        <v>2.2898899280472201E-2</v>
      </c>
      <c r="K3" s="3">
        <v>10250</v>
      </c>
      <c r="L3" s="2">
        <v>33.112195121951203</v>
      </c>
      <c r="M3" s="2">
        <v>33.170731707317103</v>
      </c>
      <c r="N3" s="2">
        <v>33.1609756097561</v>
      </c>
      <c r="O3" s="2">
        <v>33.151219512195098</v>
      </c>
      <c r="P3" s="1">
        <v>5.9224006874208999E-4</v>
      </c>
    </row>
    <row r="4" spans="1:16" x14ac:dyDescent="0.2">
      <c r="A4" t="s">
        <v>20</v>
      </c>
      <c r="B4" t="s">
        <v>0</v>
      </c>
      <c r="C4" t="s">
        <v>4</v>
      </c>
      <c r="D4" t="str">
        <f t="shared" si="0"/>
        <v>LIBPARAM_s1jaccard_all</v>
      </c>
      <c r="E4">
        <v>47949</v>
      </c>
      <c r="F4" s="2">
        <v>16.808963727320599</v>
      </c>
      <c r="G4" s="2">
        <v>16.820346574537801</v>
      </c>
      <c r="H4" s="2">
        <v>16.815259955929701</v>
      </c>
      <c r="I4" s="2">
        <v>16.814558590682601</v>
      </c>
      <c r="J4" s="1">
        <v>2.71110404580532E-5</v>
      </c>
      <c r="K4" s="3">
        <v>6629</v>
      </c>
      <c r="L4" s="2">
        <v>14.1650324332479</v>
      </c>
      <c r="M4" s="2">
        <v>14.1650324332479</v>
      </c>
      <c r="N4" s="2">
        <v>14.1650324332479</v>
      </c>
      <c r="O4" s="2">
        <v>14.1650324332479</v>
      </c>
      <c r="P4" s="1">
        <v>0</v>
      </c>
    </row>
    <row r="5" spans="1:16" x14ac:dyDescent="0.2">
      <c r="A5" t="s">
        <v>18</v>
      </c>
      <c r="B5" t="s">
        <v>0</v>
      </c>
      <c r="C5" t="s">
        <v>4</v>
      </c>
      <c r="D5" t="str">
        <f t="shared" si="0"/>
        <v>LIBUTIL_s1jaccard_all</v>
      </c>
      <c r="E5">
        <v>214016</v>
      </c>
      <c r="F5" s="2">
        <v>4.0541404707456596</v>
      </c>
      <c r="G5" s="2">
        <v>4.2899793381314701</v>
      </c>
      <c r="H5" s="2">
        <v>4.1750388808875796</v>
      </c>
      <c r="I5" s="2">
        <v>4.1695704697706804</v>
      </c>
      <c r="J5" s="1">
        <v>6.0254451511963904E-3</v>
      </c>
      <c r="K5" s="3">
        <v>17672</v>
      </c>
      <c r="L5" s="2">
        <v>9.4103666817564502</v>
      </c>
      <c r="M5" s="2">
        <v>9.4443186962426395</v>
      </c>
      <c r="N5" s="2">
        <v>9.4160253508374794</v>
      </c>
      <c r="O5" s="2">
        <v>9.4216840199185192</v>
      </c>
      <c r="P5" s="1">
        <v>1.70776190766036E-4</v>
      </c>
    </row>
    <row r="6" spans="1:16" x14ac:dyDescent="0.2">
      <c r="A6" t="s">
        <v>19</v>
      </c>
      <c r="B6" t="s">
        <v>0</v>
      </c>
      <c r="C6" t="s">
        <v>4</v>
      </c>
      <c r="D6" t="str">
        <f t="shared" si="0"/>
        <v>MLFS_s1jaccard_all</v>
      </c>
      <c r="E6">
        <v>171790</v>
      </c>
      <c r="F6" s="2">
        <v>7.1796693361377404</v>
      </c>
      <c r="G6" s="2">
        <v>7.2102606292839697</v>
      </c>
      <c r="H6" s="2">
        <v>7.1977352139837203</v>
      </c>
      <c r="I6" s="2">
        <v>7.19617494335884</v>
      </c>
      <c r="J6" s="1">
        <v>9.4027566046721796E-5</v>
      </c>
      <c r="K6" s="3">
        <v>28159</v>
      </c>
      <c r="L6" s="2">
        <v>13.2888241769949</v>
      </c>
      <c r="M6" s="2">
        <v>13.3314393266806</v>
      </c>
      <c r="N6" s="2">
        <v>13.3136830143116</v>
      </c>
      <c r="O6" s="2">
        <v>13.3108420043325</v>
      </c>
      <c r="P6" s="1">
        <v>2.2364331546654599E-4</v>
      </c>
    </row>
    <row r="7" spans="1:16" x14ac:dyDescent="0.2">
      <c r="A7" t="s">
        <v>17</v>
      </c>
      <c r="B7" t="s">
        <v>1</v>
      </c>
      <c r="C7" t="s">
        <v>4</v>
      </c>
      <c r="D7" t="str">
        <f t="shared" si="0"/>
        <v>LIBGSCSP_s1ochiai_all</v>
      </c>
      <c r="E7">
        <v>252776</v>
      </c>
      <c r="F7" s="2">
        <v>13.0662849017792</v>
      </c>
      <c r="G7" s="2">
        <v>13.4908644924672</v>
      </c>
      <c r="H7" s="2">
        <v>13.4034195850277</v>
      </c>
      <c r="I7" s="2">
        <v>13.3673181015336</v>
      </c>
      <c r="J7" s="1">
        <v>1.7557890501974299E-2</v>
      </c>
      <c r="K7" s="3">
        <v>10250</v>
      </c>
      <c r="L7" s="2">
        <v>33.112195121951203</v>
      </c>
      <c r="M7" s="2">
        <v>33.170731707317103</v>
      </c>
      <c r="N7" s="2">
        <v>33.151219512195098</v>
      </c>
      <c r="O7" s="2">
        <v>33.143414634146303</v>
      </c>
      <c r="P7" s="1">
        <v>4.3994976535128801E-4</v>
      </c>
    </row>
    <row r="8" spans="1:16" x14ac:dyDescent="0.2">
      <c r="A8" t="s">
        <v>20</v>
      </c>
      <c r="B8" t="s">
        <v>1</v>
      </c>
      <c r="C8" t="s">
        <v>4</v>
      </c>
      <c r="D8" t="str">
        <f t="shared" si="0"/>
        <v>LIBPARAM_s1ochiai_all</v>
      </c>
      <c r="E8">
        <v>47949</v>
      </c>
      <c r="F8" s="2">
        <v>16.8095351637694</v>
      </c>
      <c r="G8" s="2">
        <v>16.819587439985401</v>
      </c>
      <c r="H8" s="2">
        <v>16.8148637043777</v>
      </c>
      <c r="I8" s="2">
        <v>16.814813442996599</v>
      </c>
      <c r="J8" s="1">
        <v>2.01527030071007E-5</v>
      </c>
      <c r="K8" s="3">
        <v>6629</v>
      </c>
      <c r="L8" s="2">
        <v>14.1650324332479</v>
      </c>
      <c r="M8" s="2">
        <v>14.1650324332479</v>
      </c>
      <c r="N8" s="2">
        <v>14.1650324332479</v>
      </c>
      <c r="O8" s="2">
        <v>14.1650324332479</v>
      </c>
      <c r="P8" s="1">
        <v>0</v>
      </c>
    </row>
    <row r="9" spans="1:16" x14ac:dyDescent="0.2">
      <c r="A9" t="s">
        <v>18</v>
      </c>
      <c r="B9" t="s">
        <v>1</v>
      </c>
      <c r="C9" t="s">
        <v>4</v>
      </c>
      <c r="D9" t="str">
        <f t="shared" si="0"/>
        <v>LIBUTIL_s1ochiai_all</v>
      </c>
      <c r="E9">
        <v>214016</v>
      </c>
      <c r="F9" s="2">
        <v>4.0857936432945996</v>
      </c>
      <c r="G9" s="2">
        <v>4.2676053583205196</v>
      </c>
      <c r="H9" s="2">
        <v>4.1792420622297701</v>
      </c>
      <c r="I9" s="2">
        <v>4.1928588652213099</v>
      </c>
      <c r="J9" s="1">
        <v>4.2364773216397597E-3</v>
      </c>
      <c r="K9" s="3">
        <v>17672</v>
      </c>
      <c r="L9" s="2">
        <v>9.4103666817564502</v>
      </c>
      <c r="M9" s="2">
        <v>9.4330013580805794</v>
      </c>
      <c r="N9" s="2">
        <v>9.4160253508374794</v>
      </c>
      <c r="O9" s="2">
        <v>9.4182888184698896</v>
      </c>
      <c r="P9" s="1">
        <v>8.6811230306068005E-5</v>
      </c>
    </row>
    <row r="10" spans="1:16" x14ac:dyDescent="0.2">
      <c r="A10" t="s">
        <v>19</v>
      </c>
      <c r="B10" t="s">
        <v>1</v>
      </c>
      <c r="C10" t="s">
        <v>4</v>
      </c>
      <c r="D10" t="str">
        <f t="shared" si="0"/>
        <v>MLFS_s1ochiai_all</v>
      </c>
      <c r="E10">
        <v>171790</v>
      </c>
      <c r="F10" s="2">
        <v>7.1791856080041496</v>
      </c>
      <c r="G10" s="2">
        <v>7.2016326889758302</v>
      </c>
      <c r="H10" s="2">
        <v>7.19188303493313</v>
      </c>
      <c r="I10" s="2">
        <v>7.1905533937745902</v>
      </c>
      <c r="J10" s="1">
        <v>5.2540794614259701E-5</v>
      </c>
      <c r="K10" s="3">
        <v>28159</v>
      </c>
      <c r="L10" s="2">
        <v>13.2888241769949</v>
      </c>
      <c r="M10" s="2">
        <v>13.3278880642068</v>
      </c>
      <c r="N10" s="2">
        <v>13.2977023331794</v>
      </c>
      <c r="O10" s="2">
        <v>13.3058702368692</v>
      </c>
      <c r="P10" s="1">
        <v>2.4886624578231099E-4</v>
      </c>
    </row>
    <row r="11" spans="1:16" x14ac:dyDescent="0.2">
      <c r="A11" t="s">
        <v>17</v>
      </c>
      <c r="B11" t="s">
        <v>2</v>
      </c>
      <c r="C11" t="s">
        <v>4</v>
      </c>
      <c r="D11" t="str">
        <f t="shared" si="0"/>
        <v>LIBGSCSP_s2cosine_all</v>
      </c>
      <c r="E11">
        <v>252776</v>
      </c>
      <c r="F11" s="2">
        <v>-0.52864014021536099</v>
      </c>
      <c r="G11" s="2">
        <v>-0.259095304091707</v>
      </c>
      <c r="H11" s="2">
        <v>-0.33767152034123998</v>
      </c>
      <c r="I11" s="2">
        <v>-0.39153242145928902</v>
      </c>
      <c r="J11" s="1">
        <v>1.2380755354311599E-2</v>
      </c>
      <c r="K11" s="3">
        <v>10250</v>
      </c>
      <c r="L11" s="2">
        <v>9.3853658536585396</v>
      </c>
      <c r="M11" s="2">
        <v>9.3951219512195099</v>
      </c>
      <c r="N11" s="2">
        <v>9.3902439024390194</v>
      </c>
      <c r="O11" s="2">
        <v>9.3902439024390194</v>
      </c>
      <c r="P11" s="1">
        <v>2.6439288783131799E-5</v>
      </c>
    </row>
    <row r="12" spans="1:16" x14ac:dyDescent="0.2">
      <c r="A12" t="s">
        <v>20</v>
      </c>
      <c r="B12" t="s">
        <v>2</v>
      </c>
      <c r="C12" t="s">
        <v>4</v>
      </c>
      <c r="D12" t="str">
        <f t="shared" si="0"/>
        <v>LIBPARAM_s2cosine_all</v>
      </c>
      <c r="E12">
        <v>47949</v>
      </c>
      <c r="F12" s="2">
        <v>14.864880619105101</v>
      </c>
      <c r="G12" s="2">
        <v>14.883583692363301</v>
      </c>
      <c r="H12" s="2">
        <v>14.872406270292901</v>
      </c>
      <c r="I12" s="2">
        <v>14.8729422526555</v>
      </c>
      <c r="J12" s="1">
        <v>2.64511318118747E-5</v>
      </c>
      <c r="K12" s="3">
        <v>6629</v>
      </c>
      <c r="L12" s="2">
        <v>10.9971338060039</v>
      </c>
      <c r="M12" s="2">
        <v>10.9971338060039</v>
      </c>
      <c r="N12" s="2">
        <v>10.9971338060039</v>
      </c>
      <c r="O12" s="2">
        <v>10.9971338060039</v>
      </c>
      <c r="P12" s="1">
        <v>0</v>
      </c>
    </row>
    <row r="13" spans="1:16" x14ac:dyDescent="0.2">
      <c r="A13" t="s">
        <v>18</v>
      </c>
      <c r="B13" t="s">
        <v>2</v>
      </c>
      <c r="C13" t="s">
        <v>4</v>
      </c>
      <c r="D13" t="str">
        <f t="shared" si="0"/>
        <v>LIBUTIL_s2cosine_all</v>
      </c>
      <c r="E13">
        <v>214016</v>
      </c>
      <c r="F13" s="2">
        <v>2.0271090174362398</v>
      </c>
      <c r="G13" s="2">
        <v>2.25460600315877</v>
      </c>
      <c r="H13" s="2">
        <v>2.19802624342047</v>
      </c>
      <c r="I13" s="2">
        <v>2.1656420056135701</v>
      </c>
      <c r="J13" s="1">
        <v>9.8183500096033598E-3</v>
      </c>
      <c r="K13" s="3">
        <v>17672</v>
      </c>
      <c r="L13" s="2">
        <v>4.8042100497962901</v>
      </c>
      <c r="M13" s="2">
        <v>4.8438207333635104</v>
      </c>
      <c r="N13" s="2">
        <v>4.8098687188773201</v>
      </c>
      <c r="O13" s="2">
        <v>4.8200543232231796</v>
      </c>
      <c r="P13" s="1">
        <v>3.4724492122425597E-4</v>
      </c>
    </row>
    <row r="14" spans="1:16" x14ac:dyDescent="0.2">
      <c r="A14" t="s">
        <v>19</v>
      </c>
      <c r="B14" t="s">
        <v>2</v>
      </c>
      <c r="C14" t="s">
        <v>4</v>
      </c>
      <c r="D14" t="str">
        <f t="shared" si="0"/>
        <v>MLFS_s2cosine_all</v>
      </c>
      <c r="E14">
        <v>171790</v>
      </c>
      <c r="F14" s="2">
        <v>1.5317539491410599</v>
      </c>
      <c r="G14" s="2">
        <v>1.53330933009527</v>
      </c>
      <c r="H14" s="2">
        <v>1.53255463271236</v>
      </c>
      <c r="I14" s="2">
        <v>1.53253251277364</v>
      </c>
      <c r="J14" s="1">
        <v>2.6778466155767601E-7</v>
      </c>
      <c r="K14" s="3">
        <v>28159</v>
      </c>
      <c r="L14" s="2">
        <v>6.64441208849746</v>
      </c>
      <c r="M14" s="2">
        <v>6.64441208849746</v>
      </c>
      <c r="N14" s="2">
        <v>6.64441208849746</v>
      </c>
      <c r="O14" s="2">
        <v>6.64441208849746</v>
      </c>
      <c r="P14" s="1">
        <v>0</v>
      </c>
    </row>
    <row r="15" spans="1:16" x14ac:dyDescent="0.2">
      <c r="A15" t="s">
        <v>17</v>
      </c>
      <c r="B15" t="s">
        <v>3</v>
      </c>
      <c r="C15" t="s">
        <v>4</v>
      </c>
      <c r="D15" t="str">
        <f t="shared" si="0"/>
        <v>LIBGSCSP_s2euclidean_all</v>
      </c>
      <c r="E15">
        <v>252776</v>
      </c>
      <c r="F15" s="2">
        <v>-0.21488556290771399</v>
      </c>
      <c r="G15" s="2">
        <v>-3.4990938846580402E-2</v>
      </c>
      <c r="H15" s="2">
        <v>-8.2263855866242797E-2</v>
      </c>
      <c r="I15" s="2">
        <v>-9.8548929733958707E-2</v>
      </c>
      <c r="J15" s="1">
        <v>3.8490039952342198E-3</v>
      </c>
      <c r="K15" s="3">
        <v>10250</v>
      </c>
      <c r="L15" s="2">
        <v>10.3707317073171</v>
      </c>
      <c r="M15" s="2">
        <v>10.3707317073171</v>
      </c>
      <c r="N15" s="2">
        <v>10.3707317073171</v>
      </c>
      <c r="O15" s="2">
        <v>10.3707317073171</v>
      </c>
      <c r="P15" s="1">
        <v>0</v>
      </c>
    </row>
    <row r="16" spans="1:16" x14ac:dyDescent="0.2">
      <c r="A16" t="s">
        <v>20</v>
      </c>
      <c r="B16" t="s">
        <v>3</v>
      </c>
      <c r="C16" t="s">
        <v>4</v>
      </c>
      <c r="D16" t="str">
        <f t="shared" si="0"/>
        <v>LIBPARAM_s2euclidean_all</v>
      </c>
      <c r="E16">
        <v>47949</v>
      </c>
      <c r="F16" s="2">
        <v>14.660491983007301</v>
      </c>
      <c r="G16" s="2">
        <v>14.687716550169799</v>
      </c>
      <c r="H16" s="2">
        <v>14.676056326866201</v>
      </c>
      <c r="I16" s="2">
        <v>14.6755985520468</v>
      </c>
      <c r="J16" s="1">
        <v>7.1994567114880598E-5</v>
      </c>
      <c r="K16" s="3">
        <v>6629</v>
      </c>
      <c r="L16" s="2">
        <v>10.4389802383467</v>
      </c>
      <c r="M16" s="2">
        <v>10.4389802383467</v>
      </c>
      <c r="N16" s="2">
        <v>10.4389802383467</v>
      </c>
      <c r="O16" s="2">
        <v>10.4389802383467</v>
      </c>
      <c r="P16" s="1">
        <v>0</v>
      </c>
    </row>
    <row r="17" spans="1:16" x14ac:dyDescent="0.2">
      <c r="A17" t="s">
        <v>18</v>
      </c>
      <c r="B17" t="s">
        <v>3</v>
      </c>
      <c r="C17" t="s">
        <v>4</v>
      </c>
      <c r="D17" t="str">
        <f t="shared" si="0"/>
        <v>LIBUTIL_s2euclidean_all</v>
      </c>
      <c r="E17">
        <v>214016</v>
      </c>
      <c r="F17" s="2">
        <v>2.1536983449432001</v>
      </c>
      <c r="G17" s="2">
        <v>2.27594922113982</v>
      </c>
      <c r="H17" s="2">
        <v>2.2193993656431901</v>
      </c>
      <c r="I17" s="2">
        <v>2.21582136985332</v>
      </c>
      <c r="J17" s="1">
        <v>3.2365391035860799E-3</v>
      </c>
      <c r="K17" s="3">
        <v>17672</v>
      </c>
      <c r="L17" s="2">
        <v>4.8438207333635104</v>
      </c>
      <c r="M17" s="2">
        <v>4.8721140787686696</v>
      </c>
      <c r="N17" s="2">
        <v>4.8494794024445396</v>
      </c>
      <c r="O17" s="2">
        <v>4.8511770031688499</v>
      </c>
      <c r="P17" s="1">
        <v>8.5743879113773106E-5</v>
      </c>
    </row>
    <row r="18" spans="1:16" x14ac:dyDescent="0.2">
      <c r="A18" t="s">
        <v>19</v>
      </c>
      <c r="B18" t="s">
        <v>3</v>
      </c>
      <c r="C18" t="s">
        <v>4</v>
      </c>
      <c r="D18" t="str">
        <f t="shared" si="0"/>
        <v>MLFS_s2euclidean_all</v>
      </c>
      <c r="E18">
        <v>171790</v>
      </c>
      <c r="F18" s="2">
        <v>0.70741368548151595</v>
      </c>
      <c r="G18" s="2">
        <v>0.72968788166899201</v>
      </c>
      <c r="H18" s="2">
        <v>0.723895950346233</v>
      </c>
      <c r="I18" s="2">
        <v>0.72267696709166096</v>
      </c>
      <c r="J18" s="1">
        <v>4.7336999920996598E-5</v>
      </c>
      <c r="K18" s="3">
        <v>28159</v>
      </c>
      <c r="L18" s="2">
        <v>5.4121240100855896</v>
      </c>
      <c r="M18" s="2">
        <v>5.4618416847189204</v>
      </c>
      <c r="N18" s="2">
        <v>5.45296352853439</v>
      </c>
      <c r="O18" s="2">
        <v>5.4487020135658204</v>
      </c>
      <c r="P18" s="1">
        <v>2.52369430548389E-4</v>
      </c>
    </row>
    <row r="19" spans="1:16" x14ac:dyDescent="0.2">
      <c r="A19" t="s">
        <v>17</v>
      </c>
      <c r="B19" t="s">
        <v>0</v>
      </c>
      <c r="C19" t="s">
        <v>6</v>
      </c>
      <c r="D19" t="str">
        <f t="shared" si="0"/>
        <v>LIBGSCSP_s1jaccard_sampling</v>
      </c>
      <c r="E19">
        <v>252776</v>
      </c>
      <c r="F19" s="2">
        <v>89.009937103818103</v>
      </c>
      <c r="G19" s="2">
        <v>90.721878944066404</v>
      </c>
      <c r="H19" s="2">
        <v>89.738061279103604</v>
      </c>
      <c r="I19" s="2">
        <v>89.874722873180602</v>
      </c>
      <c r="J19" s="1">
        <v>0.31422745910196898</v>
      </c>
      <c r="K19" s="3">
        <v>10250</v>
      </c>
      <c r="L19" s="2">
        <v>87.239024390243898</v>
      </c>
      <c r="M19" s="2">
        <v>88.770731707317097</v>
      </c>
      <c r="N19" s="2">
        <v>87.521951219512204</v>
      </c>
      <c r="O19" s="2">
        <v>87.828292682926801</v>
      </c>
      <c r="P19" s="1">
        <v>0.36112261220173197</v>
      </c>
    </row>
    <row r="20" spans="1:16" x14ac:dyDescent="0.2">
      <c r="A20" t="s">
        <v>20</v>
      </c>
      <c r="B20" t="s">
        <v>0</v>
      </c>
      <c r="C20" t="s">
        <v>6</v>
      </c>
      <c r="D20" t="str">
        <f t="shared" si="0"/>
        <v>LIBPARAM_s1jaccard_sampling</v>
      </c>
      <c r="E20">
        <v>47949</v>
      </c>
      <c r="F20" s="2">
        <v>83.899632067920706</v>
      </c>
      <c r="G20" s="2">
        <v>87.926500926321395</v>
      </c>
      <c r="H20" s="2">
        <v>85.815629283231601</v>
      </c>
      <c r="I20" s="2">
        <v>85.714874192530601</v>
      </c>
      <c r="J20" s="1">
        <v>1.9079930610010001</v>
      </c>
      <c r="K20" s="3">
        <v>6629</v>
      </c>
      <c r="L20" s="2">
        <v>79.559511238497507</v>
      </c>
      <c r="M20" s="2">
        <v>82.938603107557697</v>
      </c>
      <c r="N20" s="2">
        <v>81.233971941469306</v>
      </c>
      <c r="O20" s="2">
        <v>81.283753205611703</v>
      </c>
      <c r="P20" s="1">
        <v>1.16336134580503</v>
      </c>
    </row>
    <row r="21" spans="1:16" x14ac:dyDescent="0.2">
      <c r="A21" t="s">
        <v>18</v>
      </c>
      <c r="B21" t="s">
        <v>0</v>
      </c>
      <c r="C21" t="s">
        <v>6</v>
      </c>
      <c r="D21" t="str">
        <f t="shared" si="0"/>
        <v>LIBUTIL_s1jaccard_sampling</v>
      </c>
      <c r="E21">
        <v>214016</v>
      </c>
      <c r="F21" s="2">
        <v>92.667035585327994</v>
      </c>
      <c r="G21" s="2">
        <v>94.329952057613198</v>
      </c>
      <c r="H21" s="2">
        <v>93.460075515125595</v>
      </c>
      <c r="I21" s="2">
        <v>93.460273630726604</v>
      </c>
      <c r="J21" s="1">
        <v>0.17286151885651699</v>
      </c>
      <c r="K21" s="3">
        <v>17672</v>
      </c>
      <c r="L21" s="2">
        <v>84.772521502942496</v>
      </c>
      <c r="M21" s="2">
        <v>87.177455862381194</v>
      </c>
      <c r="N21" s="2">
        <v>86.090991398822993</v>
      </c>
      <c r="O21" s="2">
        <v>86.077410593028503</v>
      </c>
      <c r="P21" s="1">
        <v>0.417470937137078</v>
      </c>
    </row>
    <row r="22" spans="1:16" x14ac:dyDescent="0.2">
      <c r="A22" t="s">
        <v>19</v>
      </c>
      <c r="B22" t="s">
        <v>0</v>
      </c>
      <c r="C22" t="s">
        <v>6</v>
      </c>
      <c r="D22" t="str">
        <f t="shared" si="0"/>
        <v>MLFS_s1jaccard_sampling</v>
      </c>
      <c r="E22">
        <v>171790</v>
      </c>
      <c r="F22" s="2">
        <v>86.659254236394702</v>
      </c>
      <c r="G22" s="2">
        <v>88.315161580535005</v>
      </c>
      <c r="H22" s="2">
        <v>87.875443102392197</v>
      </c>
      <c r="I22" s="2">
        <v>87.739488196192397</v>
      </c>
      <c r="J22" s="1">
        <v>0.35618350066412802</v>
      </c>
      <c r="K22" s="3">
        <v>28159</v>
      </c>
      <c r="L22" s="2">
        <v>81.320359387762394</v>
      </c>
      <c r="M22" s="2">
        <v>83.614474945843199</v>
      </c>
      <c r="N22" s="2">
        <v>83.099541887140902</v>
      </c>
      <c r="O22" s="2">
        <v>82.8278703078945</v>
      </c>
      <c r="P22" s="1">
        <v>0.65917676150939297</v>
      </c>
    </row>
    <row r="23" spans="1:16" x14ac:dyDescent="0.2">
      <c r="A23" t="s">
        <v>17</v>
      </c>
      <c r="B23" t="s">
        <v>1</v>
      </c>
      <c r="C23" t="s">
        <v>6</v>
      </c>
      <c r="D23" t="str">
        <f t="shared" si="0"/>
        <v>LIBGSCSP_s1ochiai_sampling</v>
      </c>
      <c r="E23">
        <v>252776</v>
      </c>
      <c r="F23" s="2">
        <v>89.013727007538293</v>
      </c>
      <c r="G23" s="2">
        <v>90.734214724630505</v>
      </c>
      <c r="H23" s="2">
        <v>89.737159495645301</v>
      </c>
      <c r="I23" s="2">
        <v>89.8795321739683</v>
      </c>
      <c r="J23" s="1">
        <v>0.31564675384190899</v>
      </c>
      <c r="K23" s="3">
        <v>10250</v>
      </c>
      <c r="L23" s="2">
        <v>87.239024390243898</v>
      </c>
      <c r="M23" s="2">
        <v>88.731707317073202</v>
      </c>
      <c r="N23" s="2">
        <v>87.521951219512204</v>
      </c>
      <c r="O23" s="2">
        <v>87.826341463414593</v>
      </c>
      <c r="P23" s="1">
        <v>0.35094031330557302</v>
      </c>
    </row>
    <row r="24" spans="1:16" x14ac:dyDescent="0.2">
      <c r="A24" t="s">
        <v>20</v>
      </c>
      <c r="B24" t="s">
        <v>1</v>
      </c>
      <c r="C24" t="s">
        <v>6</v>
      </c>
      <c r="D24" t="str">
        <f t="shared" si="0"/>
        <v>LIBPARAM_s1ochiai_sampling</v>
      </c>
      <c r="E24">
        <v>47949</v>
      </c>
      <c r="F24" s="2">
        <v>83.899663350937999</v>
      </c>
      <c r="G24" s="2">
        <v>87.926444616890294</v>
      </c>
      <c r="H24" s="2">
        <v>85.818190319578804</v>
      </c>
      <c r="I24" s="2">
        <v>85.715458350739695</v>
      </c>
      <c r="J24" s="1">
        <v>1.9080348405432701</v>
      </c>
      <c r="K24" s="3">
        <v>6629</v>
      </c>
      <c r="L24" s="2">
        <v>79.559511238497507</v>
      </c>
      <c r="M24" s="2">
        <v>82.938603107557697</v>
      </c>
      <c r="N24" s="2">
        <v>81.233971941469306</v>
      </c>
      <c r="O24" s="2">
        <v>81.283753205611703</v>
      </c>
      <c r="P24" s="1">
        <v>1.16336134580503</v>
      </c>
    </row>
    <row r="25" spans="1:16" x14ac:dyDescent="0.2">
      <c r="A25" t="s">
        <v>18</v>
      </c>
      <c r="B25" t="s">
        <v>1</v>
      </c>
      <c r="C25" t="s">
        <v>6</v>
      </c>
      <c r="D25" t="str">
        <f t="shared" si="0"/>
        <v>LIBUTIL_s1ochiai_sampling</v>
      </c>
      <c r="E25">
        <v>214016</v>
      </c>
      <c r="F25" s="2">
        <v>92.667035585327994</v>
      </c>
      <c r="G25" s="2">
        <v>94.335183430889501</v>
      </c>
      <c r="H25" s="2">
        <v>93.457709108376903</v>
      </c>
      <c r="I25" s="2">
        <v>93.460812280879594</v>
      </c>
      <c r="J25" s="1">
        <v>0.173694479659708</v>
      </c>
      <c r="K25" s="3">
        <v>17672</v>
      </c>
      <c r="L25" s="2">
        <v>84.772521502942496</v>
      </c>
      <c r="M25" s="2">
        <v>87.177455862381194</v>
      </c>
      <c r="N25" s="2">
        <v>86.090991398822993</v>
      </c>
      <c r="O25" s="2">
        <v>86.077410593028503</v>
      </c>
      <c r="P25" s="1">
        <v>0.417470937137078</v>
      </c>
    </row>
    <row r="26" spans="1:16" x14ac:dyDescent="0.2">
      <c r="A26" t="s">
        <v>19</v>
      </c>
      <c r="B26" t="s">
        <v>1</v>
      </c>
      <c r="C26" t="s">
        <v>6</v>
      </c>
      <c r="D26" t="str">
        <f t="shared" si="0"/>
        <v>MLFS_s1ochiai_sampling</v>
      </c>
      <c r="E26">
        <v>171790</v>
      </c>
      <c r="F26" s="2">
        <v>86.659240265907002</v>
      </c>
      <c r="G26" s="2">
        <v>88.316924190388804</v>
      </c>
      <c r="H26" s="2">
        <v>87.875392459374595</v>
      </c>
      <c r="I26" s="2">
        <v>87.739804744157595</v>
      </c>
      <c r="J26" s="1">
        <v>0.355780123810644</v>
      </c>
      <c r="K26" s="3">
        <v>28159</v>
      </c>
      <c r="L26" s="2">
        <v>81.320359387762394</v>
      </c>
      <c r="M26" s="2">
        <v>83.618026208317005</v>
      </c>
      <c r="N26" s="2">
        <v>83.099541887140902</v>
      </c>
      <c r="O26" s="2">
        <v>82.828580560389199</v>
      </c>
      <c r="P26" s="1">
        <v>0.65815607359594597</v>
      </c>
    </row>
    <row r="27" spans="1:16" x14ac:dyDescent="0.2">
      <c r="A27" t="s">
        <v>17</v>
      </c>
      <c r="B27" t="s">
        <v>2</v>
      </c>
      <c r="C27" t="s">
        <v>6</v>
      </c>
      <c r="D27" t="str">
        <f t="shared" si="0"/>
        <v>LIBGSCSP_s2cosine_sampling</v>
      </c>
      <c r="E27">
        <v>252776</v>
      </c>
      <c r="F27" s="2">
        <v>88.147866535415204</v>
      </c>
      <c r="G27" s="2">
        <v>90.078491754407807</v>
      </c>
      <c r="H27" s="2">
        <v>89.136883845424606</v>
      </c>
      <c r="I27" s="2">
        <v>89.145769389422398</v>
      </c>
      <c r="J27" s="1">
        <v>0.42308133994310698</v>
      </c>
      <c r="K27" s="3">
        <v>10250</v>
      </c>
      <c r="L27" s="2">
        <v>85.492682926829303</v>
      </c>
      <c r="M27" s="2">
        <v>87.853658536585399</v>
      </c>
      <c r="N27" s="2">
        <v>86.068292682926796</v>
      </c>
      <c r="O27" s="2">
        <v>86.469268292682898</v>
      </c>
      <c r="P27" s="1">
        <v>0.673830656355345</v>
      </c>
    </row>
    <row r="28" spans="1:16" x14ac:dyDescent="0.2">
      <c r="A28" t="s">
        <v>20</v>
      </c>
      <c r="B28" t="s">
        <v>2</v>
      </c>
      <c r="C28" t="s">
        <v>6</v>
      </c>
      <c r="D28" t="str">
        <f t="shared" si="0"/>
        <v>LIBPARAM_s2cosine_sampling</v>
      </c>
      <c r="E28">
        <v>47949</v>
      </c>
      <c r="F28" s="2">
        <v>83.763757410712202</v>
      </c>
      <c r="G28" s="2">
        <v>87.861968232763303</v>
      </c>
      <c r="H28" s="2">
        <v>85.678375044961498</v>
      </c>
      <c r="I28" s="2">
        <v>85.590859761382703</v>
      </c>
      <c r="J28" s="1">
        <v>1.9433560883913199</v>
      </c>
      <c r="K28" s="3">
        <v>6629</v>
      </c>
      <c r="L28" s="2">
        <v>79.287977070447994</v>
      </c>
      <c r="M28" s="2">
        <v>82.802836023533004</v>
      </c>
      <c r="N28" s="2">
        <v>81.052949162769707</v>
      </c>
      <c r="O28" s="2">
        <v>81.077085533262903</v>
      </c>
      <c r="P28" s="1">
        <v>1.25869305084564</v>
      </c>
    </row>
    <row r="29" spans="1:16" x14ac:dyDescent="0.2">
      <c r="A29" t="s">
        <v>18</v>
      </c>
      <c r="B29" t="s">
        <v>2</v>
      </c>
      <c r="C29" t="s">
        <v>6</v>
      </c>
      <c r="D29" t="str">
        <f t="shared" si="0"/>
        <v>LIBUTIL_s2cosine_sampling</v>
      </c>
      <c r="E29">
        <v>214016</v>
      </c>
      <c r="F29" s="2">
        <v>92.646569402684506</v>
      </c>
      <c r="G29" s="2">
        <v>94.272209303226404</v>
      </c>
      <c r="H29" s="2">
        <v>93.429105000343398</v>
      </c>
      <c r="I29" s="2">
        <v>93.424862102430197</v>
      </c>
      <c r="J29" s="1">
        <v>0.16525906027248699</v>
      </c>
      <c r="K29" s="3">
        <v>17672</v>
      </c>
      <c r="L29" s="2">
        <v>84.704617473970103</v>
      </c>
      <c r="M29" s="2">
        <v>87.013354459031206</v>
      </c>
      <c r="N29" s="2">
        <v>86.014599366229106</v>
      </c>
      <c r="O29" s="2">
        <v>85.993662290629203</v>
      </c>
      <c r="P29" s="1">
        <v>0.40408350691594602</v>
      </c>
    </row>
    <row r="30" spans="1:16" x14ac:dyDescent="0.2">
      <c r="A30" t="s">
        <v>19</v>
      </c>
      <c r="B30" t="s">
        <v>2</v>
      </c>
      <c r="C30" t="s">
        <v>6</v>
      </c>
      <c r="D30" t="str">
        <f t="shared" si="0"/>
        <v>MLFS_s2cosine_sampling</v>
      </c>
      <c r="E30">
        <v>171790</v>
      </c>
      <c r="F30" s="2">
        <v>86.574263610795597</v>
      </c>
      <c r="G30" s="2">
        <v>88.265655411368598</v>
      </c>
      <c r="H30" s="2">
        <v>87.820329237708293</v>
      </c>
      <c r="I30" s="2">
        <v>87.688555174557706</v>
      </c>
      <c r="J30" s="1">
        <v>0.36570037273371803</v>
      </c>
      <c r="K30" s="3">
        <v>28159</v>
      </c>
      <c r="L30" s="2">
        <v>81.235129088390906</v>
      </c>
      <c r="M30" s="2">
        <v>83.525693383998004</v>
      </c>
      <c r="N30" s="2">
        <v>83.035619162612306</v>
      </c>
      <c r="O30" s="2">
        <v>82.767853972087096</v>
      </c>
      <c r="P30" s="1">
        <v>0.67119114385575596</v>
      </c>
    </row>
    <row r="31" spans="1:16" x14ac:dyDescent="0.2">
      <c r="A31" t="s">
        <v>17</v>
      </c>
      <c r="B31" t="s">
        <v>3</v>
      </c>
      <c r="C31" t="s">
        <v>6</v>
      </c>
      <c r="D31" t="str">
        <f t="shared" si="0"/>
        <v>LIBGSCSP_s2euclidean_sampling</v>
      </c>
      <c r="E31">
        <v>252776</v>
      </c>
      <c r="F31" s="2">
        <v>88.127770946764201</v>
      </c>
      <c r="G31" s="2">
        <v>90.140208239780804</v>
      </c>
      <c r="H31" s="2">
        <v>89.146695067471995</v>
      </c>
      <c r="I31" s="2">
        <v>89.154082056637506</v>
      </c>
      <c r="J31" s="1">
        <v>0.437811189886329</v>
      </c>
      <c r="K31" s="3">
        <v>10250</v>
      </c>
      <c r="L31" s="2">
        <v>85.648780487804899</v>
      </c>
      <c r="M31" s="2">
        <v>87.921951219512195</v>
      </c>
      <c r="N31" s="2">
        <v>86.151219512195098</v>
      </c>
      <c r="O31" s="2">
        <v>86.537560975609793</v>
      </c>
      <c r="P31" s="1">
        <v>0.67230775332143899</v>
      </c>
    </row>
    <row r="32" spans="1:16" x14ac:dyDescent="0.2">
      <c r="A32" t="s">
        <v>20</v>
      </c>
      <c r="B32" t="s">
        <v>3</v>
      </c>
      <c r="C32" t="s">
        <v>6</v>
      </c>
      <c r="D32" t="str">
        <f t="shared" si="0"/>
        <v>LIBPARAM_s2euclidean_sampling</v>
      </c>
      <c r="E32">
        <v>47949</v>
      </c>
      <c r="F32" s="2">
        <v>83.691614601819595</v>
      </c>
      <c r="G32" s="2">
        <v>87.848101513974996</v>
      </c>
      <c r="H32" s="2">
        <v>85.662996313671798</v>
      </c>
      <c r="I32" s="2">
        <v>85.560238901312104</v>
      </c>
      <c r="J32" s="1">
        <v>1.9653910638792</v>
      </c>
      <c r="K32" s="3">
        <v>6629</v>
      </c>
      <c r="L32" s="2">
        <v>79.197465681098194</v>
      </c>
      <c r="M32" s="2">
        <v>82.757580328858097</v>
      </c>
      <c r="N32" s="2">
        <v>80.992608236536398</v>
      </c>
      <c r="O32" s="2">
        <v>81.010710514406398</v>
      </c>
      <c r="P32" s="1">
        <v>1.2518964664054399</v>
      </c>
    </row>
    <row r="33" spans="1:16" x14ac:dyDescent="0.2">
      <c r="A33" t="s">
        <v>18</v>
      </c>
      <c r="B33" t="s">
        <v>3</v>
      </c>
      <c r="C33" t="s">
        <v>6</v>
      </c>
      <c r="D33" t="str">
        <f t="shared" si="0"/>
        <v>LIBUTIL_s2euclidean_sampling</v>
      </c>
      <c r="E33">
        <v>214016</v>
      </c>
      <c r="F33" s="2">
        <v>92.646275500059403</v>
      </c>
      <c r="G33" s="2">
        <v>94.272277522277705</v>
      </c>
      <c r="H33" s="2">
        <v>93.428859458484098</v>
      </c>
      <c r="I33" s="2">
        <v>93.425029706359695</v>
      </c>
      <c r="J33" s="1">
        <v>0.165250902706264</v>
      </c>
      <c r="K33" s="3">
        <v>17672</v>
      </c>
      <c r="L33" s="2">
        <v>84.704617473970103</v>
      </c>
      <c r="M33" s="2">
        <v>87.013354459031206</v>
      </c>
      <c r="N33" s="2">
        <v>86.014599366229106</v>
      </c>
      <c r="O33" s="2">
        <v>85.995359891353601</v>
      </c>
      <c r="P33" s="1">
        <v>0.404394106112903</v>
      </c>
    </row>
    <row r="34" spans="1:16" x14ac:dyDescent="0.2">
      <c r="A34" t="s">
        <v>19</v>
      </c>
      <c r="B34" t="s">
        <v>3</v>
      </c>
      <c r="C34" t="s">
        <v>6</v>
      </c>
      <c r="D34" t="str">
        <f t="shared" si="0"/>
        <v>MLFS_s2euclidean_sampling</v>
      </c>
      <c r="E34">
        <v>171790</v>
      </c>
      <c r="F34" s="2">
        <v>86.572775753864804</v>
      </c>
      <c r="G34" s="2">
        <v>88.2658236393235</v>
      </c>
      <c r="H34" s="2">
        <v>87.812041245932093</v>
      </c>
      <c r="I34" s="2">
        <v>87.680894632306405</v>
      </c>
      <c r="J34" s="1">
        <v>0.365089050465075</v>
      </c>
      <c r="K34" s="3">
        <v>28159</v>
      </c>
      <c r="L34" s="2">
        <v>81.2315778259171</v>
      </c>
      <c r="M34" s="2">
        <v>83.525693383998004</v>
      </c>
      <c r="N34" s="2">
        <v>83.021414112717096</v>
      </c>
      <c r="O34" s="2">
        <v>82.756845058418307</v>
      </c>
      <c r="P34" s="1">
        <v>0.66887918203753105</v>
      </c>
    </row>
    <row r="35" spans="1:16" x14ac:dyDescent="0.2">
      <c r="A35" t="s">
        <v>17</v>
      </c>
      <c r="B35" t="s">
        <v>0</v>
      </c>
      <c r="C35" t="s">
        <v>5</v>
      </c>
      <c r="D35" t="str">
        <f t="shared" si="0"/>
        <v>LIBGSCSP_s1jaccard_sdl</v>
      </c>
      <c r="E35">
        <v>53074</v>
      </c>
      <c r="F35" s="2">
        <v>15.4276366964625</v>
      </c>
      <c r="G35" s="2">
        <v>16.606970893442401</v>
      </c>
      <c r="H35" s="2">
        <v>16.382774720434501</v>
      </c>
      <c r="I35" s="2">
        <v>16.236741225572999</v>
      </c>
      <c r="J35" s="1">
        <v>0.164679493615429</v>
      </c>
      <c r="K35" s="4">
        <v>2103</v>
      </c>
      <c r="L35" s="2">
        <v>31.003328578221598</v>
      </c>
      <c r="M35" s="2">
        <v>31.003328578221598</v>
      </c>
      <c r="N35" s="2">
        <v>31.003328578221598</v>
      </c>
      <c r="O35" s="2">
        <v>31.003328578221598</v>
      </c>
      <c r="P35" s="1">
        <v>0</v>
      </c>
    </row>
    <row r="36" spans="1:16" x14ac:dyDescent="0.2">
      <c r="A36" t="s">
        <v>20</v>
      </c>
      <c r="B36" t="s">
        <v>0</v>
      </c>
      <c r="C36" t="s">
        <v>5</v>
      </c>
      <c r="D36" t="str">
        <f t="shared" si="0"/>
        <v>LIBPARAM_s1jaccard_sdl</v>
      </c>
      <c r="E36">
        <v>7321</v>
      </c>
      <c r="F36" s="2">
        <v>17.852680188584898</v>
      </c>
      <c r="G36" s="2">
        <v>17.855780835868899</v>
      </c>
      <c r="H36" s="2">
        <v>17.8545310154879</v>
      </c>
      <c r="I36" s="2">
        <v>17.8545282836401</v>
      </c>
      <c r="J36" s="1">
        <v>8.2059956518334E-7</v>
      </c>
      <c r="K36" s="4">
        <v>1269</v>
      </c>
      <c r="L36" s="2">
        <v>13.790386130811701</v>
      </c>
      <c r="M36" s="2">
        <v>13.790386130811701</v>
      </c>
      <c r="N36" s="2">
        <v>13.790386130811701</v>
      </c>
      <c r="O36" s="2">
        <v>13.790386130811701</v>
      </c>
      <c r="P36" s="1">
        <v>0</v>
      </c>
    </row>
    <row r="37" spans="1:16" x14ac:dyDescent="0.2">
      <c r="A37" t="s">
        <v>18</v>
      </c>
      <c r="B37" t="s">
        <v>0</v>
      </c>
      <c r="C37" t="s">
        <v>5</v>
      </c>
      <c r="D37" t="str">
        <f t="shared" si="0"/>
        <v>LIBUTIL_s1jaccard_sdl</v>
      </c>
      <c r="E37">
        <v>37603</v>
      </c>
      <c r="F37" s="2">
        <v>4.1949252694295902</v>
      </c>
      <c r="G37" s="2">
        <v>5.3884055818908898</v>
      </c>
      <c r="H37" s="2">
        <v>5.0840766784540996</v>
      </c>
      <c r="I37" s="2">
        <v>5.0219953319720601</v>
      </c>
      <c r="J37" s="1">
        <v>0.17184549921674</v>
      </c>
      <c r="K37" s="3">
        <v>3030</v>
      </c>
      <c r="L37" s="2">
        <v>11.7491749174917</v>
      </c>
      <c r="M37" s="2">
        <v>11.9471947194719</v>
      </c>
      <c r="N37" s="2">
        <v>11.7821782178218</v>
      </c>
      <c r="O37" s="2">
        <v>11.8151815181518</v>
      </c>
      <c r="P37" s="1">
        <v>5.80916177426327E-3</v>
      </c>
    </row>
    <row r="38" spans="1:16" x14ac:dyDescent="0.2">
      <c r="A38" t="s">
        <v>19</v>
      </c>
      <c r="B38" t="s">
        <v>0</v>
      </c>
      <c r="C38" t="s">
        <v>5</v>
      </c>
      <c r="D38" t="str">
        <f t="shared" si="0"/>
        <v>MLFS_s1jaccard_sdl</v>
      </c>
      <c r="E38">
        <v>13492</v>
      </c>
      <c r="F38" s="2">
        <v>8.0588134366549706</v>
      </c>
      <c r="G38" s="2">
        <v>8.1016150089364505</v>
      </c>
      <c r="H38" s="2">
        <v>8.0799881712018404</v>
      </c>
      <c r="I38" s="2">
        <v>8.0817958428000196</v>
      </c>
      <c r="J38" s="1">
        <v>2.5040009783893798E-4</v>
      </c>
      <c r="K38" s="3">
        <v>2220</v>
      </c>
      <c r="L38" s="2">
        <v>13.3333333333333</v>
      </c>
      <c r="M38" s="2">
        <v>13.3783783783784</v>
      </c>
      <c r="N38" s="2">
        <v>13.3783783783784</v>
      </c>
      <c r="O38" s="2">
        <v>13.360360360360399</v>
      </c>
      <c r="P38" s="1">
        <v>5.4108162216266005E-4</v>
      </c>
    </row>
    <row r="39" spans="1:16" x14ac:dyDescent="0.2">
      <c r="A39" t="s">
        <v>17</v>
      </c>
      <c r="B39" t="s">
        <v>1</v>
      </c>
      <c r="C39" t="s">
        <v>5</v>
      </c>
      <c r="D39" t="str">
        <f t="shared" si="0"/>
        <v>LIBGSCSP_s1ochiai_sdl</v>
      </c>
      <c r="E39">
        <v>53074</v>
      </c>
      <c r="F39" s="2">
        <v>15.641960038132501</v>
      </c>
      <c r="G39" s="2">
        <v>16.569955312437699</v>
      </c>
      <c r="H39" s="2">
        <v>16.4698873839667</v>
      </c>
      <c r="I39" s="2">
        <v>16.344809727271102</v>
      </c>
      <c r="J39" s="1">
        <v>7.5059221755952296E-2</v>
      </c>
      <c r="K39" s="4">
        <v>2103</v>
      </c>
      <c r="L39" s="2">
        <v>31.003328578221598</v>
      </c>
      <c r="M39" s="2">
        <v>31.003328578221598</v>
      </c>
      <c r="N39" s="2">
        <v>31.003328578221598</v>
      </c>
      <c r="O39" s="2">
        <v>31.003328578221598</v>
      </c>
      <c r="P39" s="1">
        <v>0</v>
      </c>
    </row>
    <row r="40" spans="1:16" x14ac:dyDescent="0.2">
      <c r="A40" t="s">
        <v>20</v>
      </c>
      <c r="B40" t="s">
        <v>1</v>
      </c>
      <c r="C40" t="s">
        <v>5</v>
      </c>
      <c r="D40" t="str">
        <f t="shared" si="0"/>
        <v>LIBPARAM_s1ochiai_sdl</v>
      </c>
      <c r="E40">
        <v>7321</v>
      </c>
      <c r="F40" s="2">
        <v>17.8531582619547</v>
      </c>
      <c r="G40" s="2">
        <v>17.856696004891099</v>
      </c>
      <c r="H40" s="2">
        <v>17.855316421738301</v>
      </c>
      <c r="I40" s="2">
        <v>17.855002259238201</v>
      </c>
      <c r="J40" s="1">
        <v>1.38513141759916E-6</v>
      </c>
      <c r="K40" s="4">
        <v>1269</v>
      </c>
      <c r="L40" s="2">
        <v>13.790386130811701</v>
      </c>
      <c r="M40" s="2">
        <v>13.790386130811701</v>
      </c>
      <c r="N40" s="2">
        <v>13.790386130811701</v>
      </c>
      <c r="O40" s="2">
        <v>13.790386130811701</v>
      </c>
      <c r="P40" s="1">
        <v>0</v>
      </c>
    </row>
    <row r="41" spans="1:16" x14ac:dyDescent="0.2">
      <c r="A41" t="s">
        <v>18</v>
      </c>
      <c r="B41" t="s">
        <v>1</v>
      </c>
      <c r="C41" t="s">
        <v>5</v>
      </c>
      <c r="D41" t="str">
        <f t="shared" si="0"/>
        <v>LIBUTIL_s1ochiai_sdl</v>
      </c>
      <c r="E41">
        <v>37603</v>
      </c>
      <c r="F41" s="2">
        <v>4.7487243872229401</v>
      </c>
      <c r="G41" s="2">
        <v>5.4038242003060999</v>
      </c>
      <c r="H41" s="2">
        <v>5.0943987494059098</v>
      </c>
      <c r="I41" s="2">
        <v>5.08627911028774</v>
      </c>
      <c r="J41" s="1">
        <v>0.10600459075473199</v>
      </c>
      <c r="K41" s="3">
        <v>3030</v>
      </c>
      <c r="L41" s="2">
        <v>11.7491749174917</v>
      </c>
      <c r="M41" s="2">
        <v>11.881188118811901</v>
      </c>
      <c r="N41" s="2">
        <v>11.7821782178218</v>
      </c>
      <c r="O41" s="2">
        <v>11.795379537953799</v>
      </c>
      <c r="P41" s="1">
        <v>2.9529905685838501E-3</v>
      </c>
    </row>
    <row r="42" spans="1:16" x14ac:dyDescent="0.2">
      <c r="A42" t="s">
        <v>19</v>
      </c>
      <c r="B42" t="s">
        <v>1</v>
      </c>
      <c r="C42" t="s">
        <v>5</v>
      </c>
      <c r="D42" t="str">
        <f t="shared" si="0"/>
        <v>MLFS_s1ochiai_sdl</v>
      </c>
      <c r="E42">
        <v>13492</v>
      </c>
      <c r="F42" s="2">
        <v>8.0604069151035507</v>
      </c>
      <c r="G42" s="2">
        <v>8.0914463929762395</v>
      </c>
      <c r="H42" s="2">
        <v>8.0761786459805993</v>
      </c>
      <c r="I42" s="2">
        <v>8.0743013060223507</v>
      </c>
      <c r="J42" s="1">
        <v>1.01233586888009E-4</v>
      </c>
      <c r="K42" s="3">
        <v>2220</v>
      </c>
      <c r="L42" s="2">
        <v>13.3333333333333</v>
      </c>
      <c r="M42" s="2">
        <v>13.3783783783784</v>
      </c>
      <c r="N42" s="2">
        <v>13.3333333333333</v>
      </c>
      <c r="O42" s="2">
        <v>13.351351351351401</v>
      </c>
      <c r="P42" s="1">
        <v>5.4108162216266005E-4</v>
      </c>
    </row>
    <row r="43" spans="1:16" x14ac:dyDescent="0.2">
      <c r="A43" t="s">
        <v>17</v>
      </c>
      <c r="B43" t="s">
        <v>2</v>
      </c>
      <c r="C43" t="s">
        <v>5</v>
      </c>
      <c r="D43" t="str">
        <f t="shared" si="0"/>
        <v>LIBGSCSP_s2cosine_sdl</v>
      </c>
      <c r="E43">
        <v>53074</v>
      </c>
      <c r="F43" s="2">
        <v>0.305560361652363</v>
      </c>
      <c r="G43" s="2">
        <v>1.3559485984978901</v>
      </c>
      <c r="H43" s="2">
        <v>1.1981189543156801</v>
      </c>
      <c r="I43" s="2">
        <v>0.993640747300228</v>
      </c>
      <c r="J43" s="1">
        <v>0.182738513070235</v>
      </c>
      <c r="K43" s="4">
        <v>2103</v>
      </c>
      <c r="L43" s="2">
        <v>4.6600095102234897</v>
      </c>
      <c r="M43" s="2">
        <v>4.7075606276747504</v>
      </c>
      <c r="N43" s="2">
        <v>4.6837850689491196</v>
      </c>
      <c r="O43" s="2">
        <v>4.6837850689491196</v>
      </c>
      <c r="P43" s="1">
        <v>6.2808576968430502E-4</v>
      </c>
    </row>
    <row r="44" spans="1:16" x14ac:dyDescent="0.2">
      <c r="A44" t="s">
        <v>20</v>
      </c>
      <c r="B44" t="s">
        <v>2</v>
      </c>
      <c r="C44" t="s">
        <v>5</v>
      </c>
      <c r="D44" t="str">
        <f t="shared" si="0"/>
        <v>LIBPARAM_s2cosine_sdl</v>
      </c>
      <c r="E44">
        <v>7321</v>
      </c>
      <c r="F44" s="2">
        <v>15.7581178224113</v>
      </c>
      <c r="G44" s="2">
        <v>15.777445645789699</v>
      </c>
      <c r="H44" s="2">
        <v>15.7728971191572</v>
      </c>
      <c r="I44" s="2">
        <v>15.7701884920364</v>
      </c>
      <c r="J44" s="1">
        <v>4.2458086148620497E-5</v>
      </c>
      <c r="K44" s="4">
        <v>1269</v>
      </c>
      <c r="L44" s="2">
        <v>10.717100078802201</v>
      </c>
      <c r="M44" s="2">
        <v>10.717100078802201</v>
      </c>
      <c r="N44" s="2">
        <v>10.717100078802201</v>
      </c>
      <c r="O44" s="2">
        <v>10.717100078802201</v>
      </c>
      <c r="P44" s="1">
        <v>0</v>
      </c>
    </row>
    <row r="45" spans="1:16" x14ac:dyDescent="0.2">
      <c r="A45" t="s">
        <v>18</v>
      </c>
      <c r="B45" t="s">
        <v>2</v>
      </c>
      <c r="C45" t="s">
        <v>5</v>
      </c>
      <c r="D45" t="str">
        <f t="shared" si="0"/>
        <v>LIBUTIL_s2cosine_sdl</v>
      </c>
      <c r="E45">
        <v>37603</v>
      </c>
      <c r="F45" s="2">
        <v>2.2207810000923298</v>
      </c>
      <c r="G45" s="2">
        <v>3.4430429108819798</v>
      </c>
      <c r="H45" s="2">
        <v>3.1346412902836001</v>
      </c>
      <c r="I45" s="2">
        <v>2.9516054297364098</v>
      </c>
      <c r="J45" s="1">
        <v>0.30604334480308598</v>
      </c>
      <c r="K45" s="3">
        <v>3030</v>
      </c>
      <c r="L45" s="2">
        <v>7.0627062706270598</v>
      </c>
      <c r="M45" s="2">
        <v>7.2937293729372898</v>
      </c>
      <c r="N45" s="2">
        <v>7.0957095709570996</v>
      </c>
      <c r="O45" s="2">
        <v>7.15511551155116</v>
      </c>
      <c r="P45" s="1">
        <v>1.18119622743351E-2</v>
      </c>
    </row>
    <row r="46" spans="1:16" x14ac:dyDescent="0.2">
      <c r="A46" t="s">
        <v>19</v>
      </c>
      <c r="B46" t="s">
        <v>2</v>
      </c>
      <c r="C46" t="s">
        <v>5</v>
      </c>
      <c r="D46" t="str">
        <f t="shared" si="0"/>
        <v>MLFS_s2cosine_sdl</v>
      </c>
      <c r="E46">
        <v>13492</v>
      </c>
      <c r="F46" s="2">
        <v>3.7163919645699299</v>
      </c>
      <c r="G46" s="2">
        <v>3.73148924642922</v>
      </c>
      <c r="H46" s="2">
        <v>3.7285061065429299</v>
      </c>
      <c r="I46" s="2">
        <v>3.72545996867147</v>
      </c>
      <c r="J46" s="1">
        <v>3.4666306288398198E-5</v>
      </c>
      <c r="K46" s="3">
        <v>2220</v>
      </c>
      <c r="L46" s="2">
        <v>8.6936936936936906</v>
      </c>
      <c r="M46" s="2">
        <v>8.6936936936936906</v>
      </c>
      <c r="N46" s="2">
        <v>8.6936936936936906</v>
      </c>
      <c r="O46" s="2">
        <v>8.6936936936936906</v>
      </c>
      <c r="P46" s="1">
        <v>0</v>
      </c>
    </row>
    <row r="47" spans="1:16" x14ac:dyDescent="0.2">
      <c r="A47" t="s">
        <v>17</v>
      </c>
      <c r="B47" t="s">
        <v>3</v>
      </c>
      <c r="C47" t="s">
        <v>5</v>
      </c>
      <c r="D47" t="str">
        <f t="shared" si="0"/>
        <v>LIBGSCSP_s2euclidean_sdl</v>
      </c>
      <c r="E47">
        <v>53074</v>
      </c>
      <c r="F47" s="2">
        <v>1.44746635356979</v>
      </c>
      <c r="G47" s="2">
        <v>1.75209972418814</v>
      </c>
      <c r="H47" s="2">
        <v>1.6051339627338701</v>
      </c>
      <c r="I47" s="2">
        <v>1.6215330370466501</v>
      </c>
      <c r="J47" s="1">
        <v>9.2281683268415904E-3</v>
      </c>
      <c r="K47" s="4">
        <v>2103</v>
      </c>
      <c r="L47" s="2">
        <v>6.2291963861150697</v>
      </c>
      <c r="M47" s="2">
        <v>6.2291963861150697</v>
      </c>
      <c r="N47" s="2">
        <v>6.2291963861150697</v>
      </c>
      <c r="O47" s="2">
        <v>6.2291963861150697</v>
      </c>
      <c r="P47" s="1">
        <v>0</v>
      </c>
    </row>
    <row r="48" spans="1:16" x14ac:dyDescent="0.2">
      <c r="A48" t="s">
        <v>20</v>
      </c>
      <c r="B48" t="s">
        <v>3</v>
      </c>
      <c r="C48" t="s">
        <v>5</v>
      </c>
      <c r="D48" t="str">
        <f t="shared" si="0"/>
        <v>LIBPARAM_s2euclidean_sdl</v>
      </c>
      <c r="E48">
        <v>7321</v>
      </c>
      <c r="F48" s="2">
        <v>16.216480910120598</v>
      </c>
      <c r="G48" s="2">
        <v>16.231355821540401</v>
      </c>
      <c r="H48" s="2">
        <v>16.2285283590391</v>
      </c>
      <c r="I48" s="2">
        <v>16.225765094961801</v>
      </c>
      <c r="J48" s="1">
        <v>3.7129385083485102E-5</v>
      </c>
      <c r="K48" s="4">
        <v>1269</v>
      </c>
      <c r="L48" s="2">
        <v>11.1899133175729</v>
      </c>
      <c r="M48" s="2">
        <v>11.1899133175729</v>
      </c>
      <c r="N48" s="2">
        <v>11.1899133175729</v>
      </c>
      <c r="O48" s="2">
        <v>11.1899133175729</v>
      </c>
      <c r="P48" s="1">
        <v>0</v>
      </c>
    </row>
    <row r="49" spans="1:16" x14ac:dyDescent="0.2">
      <c r="A49" t="s">
        <v>18</v>
      </c>
      <c r="B49" t="s">
        <v>3</v>
      </c>
      <c r="C49" t="s">
        <v>5</v>
      </c>
      <c r="D49" t="str">
        <f t="shared" si="0"/>
        <v>LIBUTIL_s2euclidean_sdl</v>
      </c>
      <c r="E49">
        <v>37603</v>
      </c>
      <c r="F49" s="2">
        <v>2.8331458704482899</v>
      </c>
      <c r="G49" s="2">
        <v>3.4733403099168898</v>
      </c>
      <c r="H49" s="2">
        <v>3.1551232149186301</v>
      </c>
      <c r="I49" s="2">
        <v>3.1512991422589098</v>
      </c>
      <c r="J49" s="1">
        <v>0.103375796304484</v>
      </c>
      <c r="K49" s="3">
        <v>3030</v>
      </c>
      <c r="L49" s="2">
        <v>7.1617161716171598</v>
      </c>
      <c r="M49" s="2">
        <v>7.3267326732673297</v>
      </c>
      <c r="N49" s="2">
        <v>7.1947194719471996</v>
      </c>
      <c r="O49" s="2">
        <v>7.2046204620461998</v>
      </c>
      <c r="P49" s="1">
        <v>2.9166833074945999E-3</v>
      </c>
    </row>
    <row r="50" spans="1:16" x14ac:dyDescent="0.2">
      <c r="A50" t="s">
        <v>19</v>
      </c>
      <c r="B50" t="s">
        <v>3</v>
      </c>
      <c r="C50" t="s">
        <v>5</v>
      </c>
      <c r="D50" t="str">
        <f t="shared" si="0"/>
        <v>MLFS_s2euclidean_sdl</v>
      </c>
      <c r="E50">
        <v>13492</v>
      </c>
      <c r="F50" s="2">
        <v>2.0834248965814002</v>
      </c>
      <c r="G50" s="2">
        <v>2.1271010291276702</v>
      </c>
      <c r="H50" s="2">
        <v>2.09960796724401</v>
      </c>
      <c r="I50" s="2">
        <v>2.10288312132041</v>
      </c>
      <c r="J50" s="1">
        <v>2.9482121897701698E-4</v>
      </c>
      <c r="K50" s="3">
        <v>2220</v>
      </c>
      <c r="L50" s="2">
        <v>6.4864864864864904</v>
      </c>
      <c r="M50" s="2">
        <v>6.5315315315315301</v>
      </c>
      <c r="N50" s="2">
        <v>6.5315315315315301</v>
      </c>
      <c r="O50" s="2">
        <v>6.5225225225225198</v>
      </c>
      <c r="P50" s="1">
        <v>3.6072108144178798E-4</v>
      </c>
    </row>
    <row r="78" spans="1:16" x14ac:dyDescent="0.2">
      <c r="F78" t="s">
        <v>7</v>
      </c>
      <c r="K78" s="3"/>
      <c r="L78" t="s">
        <v>8</v>
      </c>
    </row>
    <row r="79" spans="1:16" x14ac:dyDescent="0.2">
      <c r="A79" t="s">
        <v>10</v>
      </c>
      <c r="B79" t="s">
        <v>9</v>
      </c>
      <c r="C79" t="s">
        <v>11</v>
      </c>
      <c r="E79" t="s">
        <v>21</v>
      </c>
      <c r="F79" t="s">
        <v>12</v>
      </c>
      <c r="G79" t="s">
        <v>13</v>
      </c>
      <c r="H79" t="s">
        <v>14</v>
      </c>
      <c r="I79" t="s">
        <v>15</v>
      </c>
      <c r="J79" t="s">
        <v>16</v>
      </c>
      <c r="K79" s="3" t="s">
        <v>22</v>
      </c>
      <c r="L79" t="s">
        <v>12</v>
      </c>
      <c r="M79" t="s">
        <v>13</v>
      </c>
      <c r="N79" t="s">
        <v>14</v>
      </c>
      <c r="O79" t="s">
        <v>15</v>
      </c>
      <c r="P79" t="s">
        <v>16</v>
      </c>
    </row>
    <row r="80" spans="1:16" x14ac:dyDescent="0.2">
      <c r="A80" t="s">
        <v>17</v>
      </c>
      <c r="B80" t="s">
        <v>0</v>
      </c>
      <c r="C80" t="s">
        <v>5</v>
      </c>
      <c r="D80" t="str">
        <f t="shared" ref="D80:D95" si="1">A80&amp;"_"&amp;B80&amp;"_"&amp;C80</f>
        <v>LIBGSCSP_s1jaccard_sdl</v>
      </c>
      <c r="E80">
        <v>252776</v>
      </c>
      <c r="F80" s="2">
        <f>($E80-((100-F35)*$E35/100))/$E80*100</f>
        <v>82.242801492341243</v>
      </c>
      <c r="G80" s="2">
        <f t="shared" ref="G80:I80" si="2">($E80-((100-G35)*$E35/100))/$E80*100</f>
        <v>82.490419870551648</v>
      </c>
      <c r="H80" s="2">
        <f t="shared" si="2"/>
        <v>82.443346621167919</v>
      </c>
      <c r="I80" s="2">
        <f t="shared" si="2"/>
        <v>82.412684763609121</v>
      </c>
      <c r="K80" s="3">
        <v>10250</v>
      </c>
      <c r="L80" s="2">
        <f>($K80-((100-L35)*$L35/100))/$K80*100</f>
        <v>99.791304734156768</v>
      </c>
      <c r="M80" s="2">
        <f t="shared" ref="M80:O80" si="3">($K80-((100-M35)*$L35/100))/$K80*100</f>
        <v>99.791304734156768</v>
      </c>
      <c r="N80" s="2">
        <f t="shared" si="3"/>
        <v>99.791304734156768</v>
      </c>
      <c r="O80" s="2">
        <f t="shared" si="3"/>
        <v>99.791304734156768</v>
      </c>
    </row>
    <row r="81" spans="1:15" x14ac:dyDescent="0.2">
      <c r="A81" t="s">
        <v>20</v>
      </c>
      <c r="B81" t="s">
        <v>0</v>
      </c>
      <c r="C81" t="s">
        <v>5</v>
      </c>
      <c r="D81" t="str">
        <f t="shared" si="1"/>
        <v>LIBPARAM_s1jaccard_sdl</v>
      </c>
      <c r="E81">
        <v>47949</v>
      </c>
      <c r="F81" s="2">
        <f t="shared" ref="F81:I81" si="4">($E81-((100-F36)*$E36/100))/$E81*100</f>
        <v>87.457495915673519</v>
      </c>
      <c r="G81" s="2">
        <f t="shared" si="4"/>
        <v>87.457969331985979</v>
      </c>
      <c r="H81" s="2">
        <f t="shared" si="4"/>
        <v>87.457778505586916</v>
      </c>
      <c r="I81" s="2">
        <f t="shared" si="4"/>
        <v>87.457778088480026</v>
      </c>
      <c r="K81" s="3">
        <v>6629</v>
      </c>
      <c r="L81" s="2">
        <f t="shared" ref="L81:O81" si="5">($K81-((100-L36)*$L36/100))/$K81*100</f>
        <v>99.820657133286431</v>
      </c>
      <c r="M81" s="2">
        <f t="shared" si="5"/>
        <v>99.820657133286431</v>
      </c>
      <c r="N81" s="2">
        <f t="shared" si="5"/>
        <v>99.820657133286431</v>
      </c>
      <c r="O81" s="2">
        <f t="shared" si="5"/>
        <v>99.820657133286431</v>
      </c>
    </row>
    <row r="82" spans="1:15" x14ac:dyDescent="0.2">
      <c r="A82" t="s">
        <v>18</v>
      </c>
      <c r="B82" t="s">
        <v>0</v>
      </c>
      <c r="C82" t="s">
        <v>5</v>
      </c>
      <c r="D82" t="str">
        <f t="shared" si="1"/>
        <v>LIBUTIL_s1jaccard_sdl</v>
      </c>
      <c r="E82">
        <v>214016</v>
      </c>
      <c r="F82" s="2">
        <f t="shared" ref="F82:I82" si="6">($E82-((100-F37)*$E37/100))/$E82*100</f>
        <v>83.166874322043029</v>
      </c>
      <c r="G82" s="2">
        <f t="shared" si="6"/>
        <v>83.376570981122171</v>
      </c>
      <c r="H82" s="2">
        <f t="shared" si="6"/>
        <v>83.323099839918086</v>
      </c>
      <c r="I82" s="2">
        <f t="shared" si="6"/>
        <v>83.312192034558848</v>
      </c>
      <c r="K82" s="3">
        <v>17672</v>
      </c>
      <c r="L82" s="2">
        <f t="shared" ref="L82:O82" si="7">($K82-((100-L37)*$L37/100))/$K82*100</f>
        <v>99.941326710021087</v>
      </c>
      <c r="M82" s="2">
        <f t="shared" si="7"/>
        <v>99.94145836287818</v>
      </c>
      <c r="N82" s="2">
        <f t="shared" si="7"/>
        <v>99.941348652163924</v>
      </c>
      <c r="O82" s="2">
        <f t="shared" si="7"/>
        <v>99.941370594306775</v>
      </c>
    </row>
    <row r="83" spans="1:15" x14ac:dyDescent="0.2">
      <c r="A83" t="s">
        <v>19</v>
      </c>
      <c r="B83" t="s">
        <v>0</v>
      </c>
      <c r="C83" t="s">
        <v>5</v>
      </c>
      <c r="D83" t="str">
        <f t="shared" si="1"/>
        <v>MLFS_s1jaccard_sdl</v>
      </c>
      <c r="E83">
        <v>171790</v>
      </c>
      <c r="F83" s="2">
        <f t="shared" ref="F83:I83" si="8">($E83-((100-F38)*$E38/100))/$E83*100</f>
        <v>92.779146113786311</v>
      </c>
      <c r="G83" s="2">
        <f t="shared" si="8"/>
        <v>92.782507652951693</v>
      </c>
      <c r="H83" s="2">
        <f t="shared" si="8"/>
        <v>92.780809129785524</v>
      </c>
      <c r="I83" s="2">
        <f t="shared" si="8"/>
        <v>92.78095110024482</v>
      </c>
      <c r="K83" s="3">
        <v>28159</v>
      </c>
      <c r="L83" s="2">
        <f t="shared" ref="L83:O83" si="9">($K83-((100-L38)*$L38/100))/$K83*100</f>
        <v>99.958963189191536</v>
      </c>
      <c r="M83" s="2">
        <f t="shared" si="9"/>
        <v>99.958984518095278</v>
      </c>
      <c r="N83" s="2">
        <f t="shared" si="9"/>
        <v>99.958984518095278</v>
      </c>
      <c r="O83" s="2">
        <f t="shared" si="9"/>
        <v>99.958975986533787</v>
      </c>
    </row>
    <row r="84" spans="1:15" x14ac:dyDescent="0.2">
      <c r="A84" t="s">
        <v>17</v>
      </c>
      <c r="B84" t="s">
        <v>1</v>
      </c>
      <c r="C84" t="s">
        <v>5</v>
      </c>
      <c r="D84" t="str">
        <f t="shared" si="1"/>
        <v>LIBGSCSP_s1ochiai_sdl</v>
      </c>
      <c r="E84">
        <v>252776</v>
      </c>
      <c r="F84" s="2">
        <f t="shared" ref="F84:I84" si="10">($E84-((100-F39)*$E39/100))/$E84*100</f>
        <v>82.287801797100371</v>
      </c>
      <c r="G84" s="2">
        <f t="shared" si="10"/>
        <v>82.48264791060987</v>
      </c>
      <c r="H84" s="2">
        <f t="shared" si="10"/>
        <v>82.461637192679078</v>
      </c>
      <c r="I84" s="2">
        <f t="shared" si="10"/>
        <v>82.435375318326052</v>
      </c>
      <c r="K84" s="3">
        <v>10250</v>
      </c>
      <c r="L84" s="2">
        <f t="shared" ref="L84:O84" si="11">($K84-((100-L39)*$L39/100))/$K84*100</f>
        <v>99.791304734156768</v>
      </c>
      <c r="M84" s="2">
        <f t="shared" si="11"/>
        <v>99.791304734156768</v>
      </c>
      <c r="N84" s="2">
        <f t="shared" si="11"/>
        <v>99.791304734156768</v>
      </c>
      <c r="O84" s="2">
        <f t="shared" si="11"/>
        <v>99.791304734156768</v>
      </c>
    </row>
    <row r="85" spans="1:15" x14ac:dyDescent="0.2">
      <c r="A85" t="s">
        <v>20</v>
      </c>
      <c r="B85" t="s">
        <v>1</v>
      </c>
      <c r="C85" t="s">
        <v>5</v>
      </c>
      <c r="D85" t="str">
        <f t="shared" si="1"/>
        <v>LIBPARAM_s1ochiai_sdl</v>
      </c>
      <c r="E85">
        <v>47949</v>
      </c>
      <c r="F85" s="2">
        <f t="shared" ref="F85:I85" si="12">($E85-((100-F40)*$E40/100))/$E85*100</f>
        <v>87.457568909378097</v>
      </c>
      <c r="G85" s="2">
        <f t="shared" si="12"/>
        <v>87.458109062791877</v>
      </c>
      <c r="H85" s="2">
        <f t="shared" si="12"/>
        <v>87.457898423815863</v>
      </c>
      <c r="I85" s="2">
        <f t="shared" si="12"/>
        <v>87.457850456524284</v>
      </c>
      <c r="K85" s="3">
        <v>6629</v>
      </c>
      <c r="L85" s="2">
        <f t="shared" ref="L85:O85" si="13">($K85-((100-L40)*$L40/100))/$K85*100</f>
        <v>99.820657133286431</v>
      </c>
      <c r="M85" s="2">
        <f t="shared" si="13"/>
        <v>99.820657133286431</v>
      </c>
      <c r="N85" s="2">
        <f t="shared" si="13"/>
        <v>99.820657133286431</v>
      </c>
      <c r="O85" s="2">
        <f t="shared" si="13"/>
        <v>99.820657133286431</v>
      </c>
    </row>
    <row r="86" spans="1:15" x14ac:dyDescent="0.2">
      <c r="A86" t="s">
        <v>18</v>
      </c>
      <c r="B86" t="s">
        <v>1</v>
      </c>
      <c r="C86" t="s">
        <v>5</v>
      </c>
      <c r="D86" t="str">
        <f t="shared" si="1"/>
        <v>LIBUTIL_s1ochiai_sdl</v>
      </c>
      <c r="E86">
        <v>214016</v>
      </c>
      <c r="F86" s="2">
        <f t="shared" ref="F86:I86" si="14">($E86-((100-F41)*$E41/100))/$E86*100</f>
        <v>83.264177833118751</v>
      </c>
      <c r="G86" s="2">
        <f t="shared" si="14"/>
        <v>83.379280060388524</v>
      </c>
      <c r="H86" s="2">
        <f t="shared" si="14"/>
        <v>83.324913446536286</v>
      </c>
      <c r="I86" s="2">
        <f t="shared" si="14"/>
        <v>83.323486811192382</v>
      </c>
      <c r="K86" s="3">
        <v>17672</v>
      </c>
      <c r="L86" s="2">
        <f t="shared" ref="L86:O86" si="15">($K86-((100-L41)*$L41/100))/$K86*100</f>
        <v>99.941326710021087</v>
      </c>
      <c r="M86" s="2">
        <f t="shared" si="15"/>
        <v>99.941414478592478</v>
      </c>
      <c r="N86" s="2">
        <f t="shared" si="15"/>
        <v>99.941348652163924</v>
      </c>
      <c r="O86" s="2">
        <f t="shared" si="15"/>
        <v>99.941357429021068</v>
      </c>
    </row>
    <row r="87" spans="1:15" x14ac:dyDescent="0.2">
      <c r="A87" t="s">
        <v>19</v>
      </c>
      <c r="B87" t="s">
        <v>1</v>
      </c>
      <c r="C87" t="s">
        <v>5</v>
      </c>
      <c r="D87" t="str">
        <f t="shared" si="1"/>
        <v>MLFS_s1ochiai_sdl</v>
      </c>
      <c r="E87">
        <v>171790</v>
      </c>
      <c r="F87" s="2">
        <f t="shared" ref="F87:I87" si="16">($E87-((100-F42)*$E42/100))/$E87*100</f>
        <v>92.77927126199765</v>
      </c>
      <c r="G87" s="2">
        <f t="shared" si="16"/>
        <v>92.781709032737851</v>
      </c>
      <c r="H87" s="2">
        <f t="shared" si="16"/>
        <v>92.780509938247675</v>
      </c>
      <c r="I87" s="2">
        <f t="shared" si="16"/>
        <v>92.780362496192168</v>
      </c>
      <c r="K87" s="3">
        <v>28159</v>
      </c>
      <c r="L87" s="2">
        <f t="shared" ref="L87:O87" si="17">($K87-((100-L42)*$L42/100))/$K87*100</f>
        <v>99.958963189191536</v>
      </c>
      <c r="M87" s="2">
        <f t="shared" si="17"/>
        <v>99.958984518095278</v>
      </c>
      <c r="N87" s="2">
        <f t="shared" si="17"/>
        <v>99.958963189191536</v>
      </c>
      <c r="O87" s="2">
        <f t="shared" si="17"/>
        <v>99.958971720753027</v>
      </c>
    </row>
    <row r="88" spans="1:15" x14ac:dyDescent="0.2">
      <c r="A88" t="s">
        <v>17</v>
      </c>
      <c r="B88" t="s">
        <v>2</v>
      </c>
      <c r="C88" t="s">
        <v>5</v>
      </c>
      <c r="D88" t="str">
        <f t="shared" si="1"/>
        <v>LIBGSCSP_s2cosine_sdl</v>
      </c>
      <c r="E88">
        <v>252776</v>
      </c>
      <c r="F88" s="2">
        <f t="shared" ref="F88:I88" si="18">($E88-((100-F43)*$E43/100))/$E88*100</f>
        <v>79.067701485245195</v>
      </c>
      <c r="G88" s="2">
        <f t="shared" si="18"/>
        <v>79.288245782497853</v>
      </c>
      <c r="H88" s="2">
        <f t="shared" si="18"/>
        <v>79.255107151712778</v>
      </c>
      <c r="I88" s="2">
        <f t="shared" si="18"/>
        <v>79.212173976256508</v>
      </c>
      <c r="K88" s="3">
        <v>10250</v>
      </c>
      <c r="L88" s="2">
        <f t="shared" ref="L88:O88" si="19">($K88-((100-L43)*$L43/100))/$K88*100</f>
        <v>99.956655096352492</v>
      </c>
      <c r="M88" s="2">
        <f t="shared" si="19"/>
        <v>99.956676714758302</v>
      </c>
      <c r="N88" s="2">
        <f t="shared" si="19"/>
        <v>99.956665905555383</v>
      </c>
      <c r="O88" s="2">
        <f t="shared" si="19"/>
        <v>99.956665905555383</v>
      </c>
    </row>
    <row r="89" spans="1:15" x14ac:dyDescent="0.2">
      <c r="A89" t="s">
        <v>20</v>
      </c>
      <c r="B89" t="s">
        <v>2</v>
      </c>
      <c r="C89" t="s">
        <v>5</v>
      </c>
      <c r="D89" t="str">
        <f t="shared" si="1"/>
        <v>LIBPARAM_s2cosine_sdl</v>
      </c>
      <c r="E89">
        <v>47949</v>
      </c>
      <c r="F89" s="2">
        <f t="shared" ref="F89:I89" si="20">($E89-((100-F44)*$E44/100))/$E89*100</f>
        <v>87.137691726164746</v>
      </c>
      <c r="G89" s="2">
        <f t="shared" si="20"/>
        <v>87.14064275736358</v>
      </c>
      <c r="H89" s="2">
        <f t="shared" si="20"/>
        <v>87.139948274402997</v>
      </c>
      <c r="I89" s="2">
        <f t="shared" si="20"/>
        <v>87.139534712928295</v>
      </c>
      <c r="K89" s="3">
        <v>6629</v>
      </c>
      <c r="L89" s="2">
        <f t="shared" ref="L89:O89" si="21">($K89-((100-L44)*$L44/100))/$K89*100</f>
        <v>99.855656392550742</v>
      </c>
      <c r="M89" s="2">
        <f t="shared" si="21"/>
        <v>99.855656392550742</v>
      </c>
      <c r="N89" s="2">
        <f t="shared" si="21"/>
        <v>99.855656392550742</v>
      </c>
      <c r="O89" s="2">
        <f t="shared" si="21"/>
        <v>99.855656392550742</v>
      </c>
    </row>
    <row r="90" spans="1:15" x14ac:dyDescent="0.2">
      <c r="A90" t="s">
        <v>18</v>
      </c>
      <c r="B90" t="s">
        <v>2</v>
      </c>
      <c r="C90" t="s">
        <v>5</v>
      </c>
      <c r="D90" t="str">
        <f t="shared" si="1"/>
        <v>LIBUTIL_s2cosine_sdl</v>
      </c>
      <c r="E90">
        <v>214016</v>
      </c>
      <c r="F90" s="2">
        <f t="shared" ref="F90:I90" si="22">($E90-((100-F45)*$E45/100))/$E90*100</f>
        <v>82.820013587519028</v>
      </c>
      <c r="G90" s="2">
        <f t="shared" si="22"/>
        <v>83.034767225711605</v>
      </c>
      <c r="H90" s="2">
        <f t="shared" si="22"/>
        <v>82.980580500703383</v>
      </c>
      <c r="I90" s="2">
        <f t="shared" si="22"/>
        <v>82.948420767486439</v>
      </c>
      <c r="K90" s="3">
        <v>17672</v>
      </c>
      <c r="L90" s="2">
        <f t="shared" ref="L90:O90" si="23">($K90-((100-L45)*$L45/100))/$K90*100</f>
        <v>99.962857129515754</v>
      </c>
      <c r="M90" s="2">
        <f t="shared" si="23"/>
        <v>99.962949459094375</v>
      </c>
      <c r="N90" s="2">
        <f t="shared" si="23"/>
        <v>99.962870319455561</v>
      </c>
      <c r="O90" s="2">
        <f t="shared" si="23"/>
        <v>99.962894061347214</v>
      </c>
    </row>
    <row r="91" spans="1:15" x14ac:dyDescent="0.2">
      <c r="A91" t="s">
        <v>19</v>
      </c>
      <c r="B91" t="s">
        <v>2</v>
      </c>
      <c r="C91" t="s">
        <v>5</v>
      </c>
      <c r="D91" t="str">
        <f t="shared" si="1"/>
        <v>MLFS_s2cosine_sdl</v>
      </c>
      <c r="E91">
        <v>171790</v>
      </c>
      <c r="F91" s="2">
        <f t="shared" ref="F91:I91" si="24">($E91-((100-F46)*$E46/100))/$E91*100</f>
        <v>92.438102103649683</v>
      </c>
      <c r="G91" s="2">
        <f t="shared" si="24"/>
        <v>92.439287810191644</v>
      </c>
      <c r="H91" s="2">
        <f t="shared" si="24"/>
        <v>92.439053521098288</v>
      </c>
      <c r="I91" s="2">
        <f t="shared" si="24"/>
        <v>92.438814284284959</v>
      </c>
      <c r="K91" s="3">
        <v>28159</v>
      </c>
      <c r="L91" s="2">
        <f t="shared" ref="L91:O91" si="25">($K91-((100-L46)*$L46/100))/$K91*100</f>
        <v>99.971810467014819</v>
      </c>
      <c r="M91" s="2">
        <f t="shared" si="25"/>
        <v>99.971810467014819</v>
      </c>
      <c r="N91" s="2">
        <f t="shared" si="25"/>
        <v>99.971810467014819</v>
      </c>
      <c r="O91" s="2">
        <f t="shared" si="25"/>
        <v>99.971810467014819</v>
      </c>
    </row>
    <row r="92" spans="1:15" x14ac:dyDescent="0.2">
      <c r="A92" t="s">
        <v>17</v>
      </c>
      <c r="B92" t="s">
        <v>3</v>
      </c>
      <c r="C92" t="s">
        <v>5</v>
      </c>
      <c r="D92" t="str">
        <f t="shared" si="1"/>
        <v>LIBGSCSP_s2euclidean_sdl</v>
      </c>
      <c r="E92">
        <v>252776</v>
      </c>
      <c r="F92" s="2">
        <f t="shared" ref="F92:I92" si="26">($E92-((100-F47)*$E47/100))/$E92*100</f>
        <v>79.307461267087717</v>
      </c>
      <c r="G92" s="2">
        <f t="shared" si="26"/>
        <v>79.371423476760299</v>
      </c>
      <c r="H92" s="2">
        <f t="shared" si="26"/>
        <v>79.340565876262531</v>
      </c>
      <c r="I92" s="2">
        <f t="shared" si="26"/>
        <v>79.34400910058001</v>
      </c>
      <c r="K92" s="3">
        <v>10250</v>
      </c>
      <c r="L92" s="2">
        <f t="shared" ref="L92:O92" si="27">($K92-((100-L47)*$L47/100))/$K92*100</f>
        <v>99.943012999902962</v>
      </c>
      <c r="M92" s="2">
        <f t="shared" si="27"/>
        <v>99.943012999902962</v>
      </c>
      <c r="N92" s="2">
        <f t="shared" si="27"/>
        <v>99.943012999902962</v>
      </c>
      <c r="O92" s="2">
        <f t="shared" si="27"/>
        <v>99.943012999902962</v>
      </c>
    </row>
    <row r="93" spans="1:15" x14ac:dyDescent="0.2">
      <c r="A93" t="s">
        <v>20</v>
      </c>
      <c r="B93" t="s">
        <v>3</v>
      </c>
      <c r="C93" t="s">
        <v>5</v>
      </c>
      <c r="D93" t="str">
        <f t="shared" si="1"/>
        <v>LIBPARAM_s2euclidean_sdl</v>
      </c>
      <c r="E93">
        <v>47949</v>
      </c>
      <c r="F93" s="2">
        <f t="shared" ref="F93:I93" si="28">($E93-((100-F48)*$E48/100))/$E93*100</f>
        <v>87.207676004567205</v>
      </c>
      <c r="G93" s="2">
        <f t="shared" si="28"/>
        <v>87.209947151546373</v>
      </c>
      <c r="H93" s="2">
        <f t="shared" si="28"/>
        <v>87.20951544592225</v>
      </c>
      <c r="I93" s="2">
        <f t="shared" si="28"/>
        <v>87.209093542309859</v>
      </c>
      <c r="K93" s="3">
        <v>6629</v>
      </c>
      <c r="L93" s="2">
        <f t="shared" ref="L93:O93" si="29">($K93-((100-L48)*$L48/100))/$K93*100</f>
        <v>99.850086412475108</v>
      </c>
      <c r="M93" s="2">
        <f t="shared" si="29"/>
        <v>99.850086412475108</v>
      </c>
      <c r="N93" s="2">
        <f t="shared" si="29"/>
        <v>99.850086412475108</v>
      </c>
      <c r="O93" s="2">
        <f t="shared" si="29"/>
        <v>99.850086412475108</v>
      </c>
    </row>
    <row r="94" spans="1:15" x14ac:dyDescent="0.2">
      <c r="A94" t="s">
        <v>18</v>
      </c>
      <c r="B94" t="s">
        <v>3</v>
      </c>
      <c r="C94" t="s">
        <v>5</v>
      </c>
      <c r="D94" t="str">
        <f t="shared" si="1"/>
        <v>LIBUTIL_s2euclidean_sdl</v>
      </c>
      <c r="E94">
        <v>214016</v>
      </c>
      <c r="F94" s="2">
        <f t="shared" ref="F94:I94" si="30">($E94-((100-F49)*$E49/100))/$E94*100</f>
        <v>82.927607207715624</v>
      </c>
      <c r="G94" s="2">
        <f t="shared" si="30"/>
        <v>83.040090533762921</v>
      </c>
      <c r="H94" s="2">
        <f t="shared" si="30"/>
        <v>82.984179212070984</v>
      </c>
      <c r="I94" s="2">
        <f t="shared" si="30"/>
        <v>82.983507315557532</v>
      </c>
      <c r="K94" s="3">
        <v>17672</v>
      </c>
      <c r="L94" s="2">
        <f t="shared" ref="L94:O94" si="31">($K94-((100-L49)*$L49/100))/$K94*100</f>
        <v>99.962376559606213</v>
      </c>
      <c r="M94" s="2">
        <f t="shared" si="31"/>
        <v>99.962443433833727</v>
      </c>
      <c r="N94" s="2">
        <f t="shared" si="31"/>
        <v>99.962389934451707</v>
      </c>
      <c r="O94" s="2">
        <f t="shared" si="31"/>
        <v>99.962393946905365</v>
      </c>
    </row>
    <row r="95" spans="1:15" x14ac:dyDescent="0.2">
      <c r="A95" t="s">
        <v>19</v>
      </c>
      <c r="B95" t="s">
        <v>3</v>
      </c>
      <c r="C95" t="s">
        <v>5</v>
      </c>
      <c r="D95" t="str">
        <f t="shared" si="1"/>
        <v>MLFS_s2euclidean_sdl</v>
      </c>
      <c r="E95">
        <v>171790</v>
      </c>
      <c r="F95" s="2">
        <f t="shared" ref="F95:I95" si="32">($E95-((100-F50)*$E50/100))/$E95*100</f>
        <v>92.309852544994925</v>
      </c>
      <c r="G95" s="2">
        <f t="shared" si="32"/>
        <v>92.313282770155368</v>
      </c>
      <c r="H95" s="2">
        <f t="shared" si="32"/>
        <v>92.31112352694602</v>
      </c>
      <c r="I95" s="2">
        <f t="shared" si="32"/>
        <v>92.31138075017671</v>
      </c>
      <c r="K95" s="3">
        <v>28159</v>
      </c>
      <c r="L95" s="2">
        <f t="shared" ref="L95:O95" si="33">($K95-((100-L50)*$L50/100))/$K95*100</f>
        <v>99.978458960129643</v>
      </c>
      <c r="M95" s="2">
        <f t="shared" si="33"/>
        <v>99.978469336353086</v>
      </c>
      <c r="N95" s="2">
        <f t="shared" si="33"/>
        <v>99.978469336353086</v>
      </c>
      <c r="O95" s="2">
        <f t="shared" si="33"/>
        <v>99.978467261108406</v>
      </c>
    </row>
    <row r="96" spans="1:15" x14ac:dyDescent="0.2">
      <c r="L96" s="2"/>
      <c r="M96" s="2"/>
      <c r="N96" s="2"/>
      <c r="O96" s="2"/>
    </row>
  </sheetData>
  <sortState xmlns:xlrd2="http://schemas.microsoft.com/office/spreadsheetml/2017/richdata2" ref="A3:P50">
    <sortCondition ref="C3:C50"/>
    <sortCondition ref="B3:B50"/>
    <sortCondition ref="A3:A50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96BF-2660-9346-A4AB-BBA6F454ABAD}">
  <dimension ref="A1:T50"/>
  <sheetViews>
    <sheetView tabSelected="1" topLeftCell="A7" workbookViewId="0">
      <selection activeCell="K35" sqref="K35"/>
    </sheetView>
  </sheetViews>
  <sheetFormatPr baseColWidth="10" defaultRowHeight="16" x14ac:dyDescent="0.2"/>
  <sheetData>
    <row r="1" spans="1:16" x14ac:dyDescent="0.2">
      <c r="F1" t="s">
        <v>7</v>
      </c>
      <c r="K1" s="3"/>
      <c r="L1" t="s">
        <v>8</v>
      </c>
    </row>
    <row r="2" spans="1:16" x14ac:dyDescent="0.2">
      <c r="A2" t="s">
        <v>10</v>
      </c>
      <c r="B2" t="s">
        <v>9</v>
      </c>
      <c r="C2" t="s">
        <v>11</v>
      </c>
      <c r="E2" t="s">
        <v>21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s="3" t="s">
        <v>22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2">
      <c r="A3" t="s">
        <v>17</v>
      </c>
      <c r="B3" t="s">
        <v>0</v>
      </c>
      <c r="C3" t="s">
        <v>4</v>
      </c>
      <c r="D3" t="str">
        <f t="shared" ref="D3:D34" si="0">A3&amp;"_"&amp;B3&amp;"_"&amp;C3</f>
        <v>LIBGSCSP_s1jaccard_all</v>
      </c>
      <c r="E3">
        <v>252776</v>
      </c>
      <c r="F3" s="2">
        <v>13.0112501986436</v>
      </c>
      <c r="G3" s="2">
        <v>13.495099057125</v>
      </c>
      <c r="H3" s="2">
        <v>13.361922710729001</v>
      </c>
      <c r="I3" s="2">
        <v>13.3181321930286</v>
      </c>
      <c r="J3" s="1">
        <v>2.2898899280472201E-2</v>
      </c>
      <c r="K3" s="3">
        <v>10250</v>
      </c>
      <c r="L3" s="2">
        <v>33.112195121951203</v>
      </c>
      <c r="M3" s="2">
        <v>33.170731707317103</v>
      </c>
      <c r="N3" s="2">
        <v>33.1609756097561</v>
      </c>
      <c r="O3" s="2">
        <v>33.151219512195098</v>
      </c>
      <c r="P3" s="1">
        <v>5.9224006874208999E-4</v>
      </c>
    </row>
    <row r="4" spans="1:16" x14ac:dyDescent="0.2">
      <c r="A4" t="s">
        <v>20</v>
      </c>
      <c r="B4" t="s">
        <v>0</v>
      </c>
      <c r="C4" t="s">
        <v>4</v>
      </c>
      <c r="D4" t="str">
        <f t="shared" si="0"/>
        <v>LIBPARAM_s1jaccard_all</v>
      </c>
      <c r="E4">
        <v>47949</v>
      </c>
      <c r="F4" s="2">
        <v>16.808963727320599</v>
      </c>
      <c r="G4" s="2">
        <v>16.820346574537801</v>
      </c>
      <c r="H4" s="2">
        <v>16.815259955929701</v>
      </c>
      <c r="I4" s="2">
        <v>16.814558590682601</v>
      </c>
      <c r="J4" s="1">
        <v>2.71110404580532E-5</v>
      </c>
      <c r="K4" s="3">
        <v>6629</v>
      </c>
      <c r="L4" s="2">
        <v>14.1650324332479</v>
      </c>
      <c r="M4" s="2">
        <v>14.1650324332479</v>
      </c>
      <c r="N4" s="2">
        <v>14.1650324332479</v>
      </c>
      <c r="O4" s="2">
        <v>14.1650324332479</v>
      </c>
      <c r="P4" s="1">
        <v>0</v>
      </c>
    </row>
    <row r="5" spans="1:16" x14ac:dyDescent="0.2">
      <c r="A5" t="s">
        <v>18</v>
      </c>
      <c r="B5" t="s">
        <v>0</v>
      </c>
      <c r="C5" t="s">
        <v>4</v>
      </c>
      <c r="D5" t="str">
        <f t="shared" si="0"/>
        <v>LIBUTIL_s1jaccard_all</v>
      </c>
      <c r="E5">
        <v>214016</v>
      </c>
      <c r="F5" s="2">
        <v>4.0541404707456596</v>
      </c>
      <c r="G5" s="2">
        <v>4.2899793381314701</v>
      </c>
      <c r="H5" s="2">
        <v>4.1750388808875796</v>
      </c>
      <c r="I5" s="2">
        <v>4.1695704697706804</v>
      </c>
      <c r="J5" s="1">
        <v>6.0254451511963904E-3</v>
      </c>
      <c r="K5" s="3">
        <v>17672</v>
      </c>
      <c r="L5" s="2">
        <v>9.4103666817564502</v>
      </c>
      <c r="M5" s="2">
        <v>9.4443186962426395</v>
      </c>
      <c r="N5" s="2">
        <v>9.4160253508374794</v>
      </c>
      <c r="O5" s="2">
        <v>9.4216840199185192</v>
      </c>
      <c r="P5" s="1">
        <v>1.70776190766036E-4</v>
      </c>
    </row>
    <row r="6" spans="1:16" x14ac:dyDescent="0.2">
      <c r="A6" t="s">
        <v>19</v>
      </c>
      <c r="B6" t="s">
        <v>0</v>
      </c>
      <c r="C6" t="s">
        <v>4</v>
      </c>
      <c r="D6" t="str">
        <f t="shared" si="0"/>
        <v>MLFS_s1jaccard_all</v>
      </c>
      <c r="E6">
        <v>171790</v>
      </c>
      <c r="F6" s="2">
        <v>7.1796693361377404</v>
      </c>
      <c r="G6" s="2">
        <v>7.2102606292839697</v>
      </c>
      <c r="H6" s="2">
        <v>7.1977352139837203</v>
      </c>
      <c r="I6" s="2">
        <v>7.19617494335884</v>
      </c>
      <c r="J6" s="1">
        <v>9.4027566046721796E-5</v>
      </c>
      <c r="K6" s="3">
        <v>28159</v>
      </c>
      <c r="L6" s="2">
        <v>13.2888241769949</v>
      </c>
      <c r="M6" s="2">
        <v>13.3314393266806</v>
      </c>
      <c r="N6" s="2">
        <v>13.3136830143116</v>
      </c>
      <c r="O6" s="2">
        <v>13.3108420043325</v>
      </c>
      <c r="P6" s="1">
        <v>2.2364331546654599E-4</v>
      </c>
    </row>
    <row r="7" spans="1:16" x14ac:dyDescent="0.2">
      <c r="A7" t="s">
        <v>17</v>
      </c>
      <c r="B7" t="s">
        <v>1</v>
      </c>
      <c r="C7" t="s">
        <v>4</v>
      </c>
      <c r="D7" t="str">
        <f t="shared" si="0"/>
        <v>LIBGSCSP_s1ochiai_all</v>
      </c>
      <c r="E7">
        <v>252776</v>
      </c>
      <c r="F7" s="2">
        <v>13.0662849017792</v>
      </c>
      <c r="G7" s="2">
        <v>13.4908644924672</v>
      </c>
      <c r="H7" s="2">
        <v>13.4034195850277</v>
      </c>
      <c r="I7" s="2">
        <v>13.3673181015336</v>
      </c>
      <c r="J7" s="1">
        <v>1.7557890501974299E-2</v>
      </c>
      <c r="K7" s="3">
        <v>10250</v>
      </c>
      <c r="L7" s="2">
        <v>33.112195121951203</v>
      </c>
      <c r="M7" s="2">
        <v>33.170731707317103</v>
      </c>
      <c r="N7" s="2">
        <v>33.151219512195098</v>
      </c>
      <c r="O7" s="2">
        <v>33.143414634146303</v>
      </c>
      <c r="P7" s="1">
        <v>4.3994976535128801E-4</v>
      </c>
    </row>
    <row r="8" spans="1:16" x14ac:dyDescent="0.2">
      <c r="A8" t="s">
        <v>20</v>
      </c>
      <c r="B8" t="s">
        <v>1</v>
      </c>
      <c r="C8" t="s">
        <v>4</v>
      </c>
      <c r="D8" t="str">
        <f t="shared" si="0"/>
        <v>LIBPARAM_s1ochiai_all</v>
      </c>
      <c r="E8">
        <v>47949</v>
      </c>
      <c r="F8" s="2">
        <v>16.8095351637694</v>
      </c>
      <c r="G8" s="2">
        <v>16.819587439985401</v>
      </c>
      <c r="H8" s="2">
        <v>16.8148637043777</v>
      </c>
      <c r="I8" s="2">
        <v>16.814813442996599</v>
      </c>
      <c r="J8" s="1">
        <v>2.01527030071007E-5</v>
      </c>
      <c r="K8" s="3">
        <v>6629</v>
      </c>
      <c r="L8" s="2">
        <v>14.1650324332479</v>
      </c>
      <c r="M8" s="2">
        <v>14.1650324332479</v>
      </c>
      <c r="N8" s="2">
        <v>14.1650324332479</v>
      </c>
      <c r="O8" s="2">
        <v>14.1650324332479</v>
      </c>
      <c r="P8" s="1">
        <v>0</v>
      </c>
    </row>
    <row r="9" spans="1:16" x14ac:dyDescent="0.2">
      <c r="A9" t="s">
        <v>18</v>
      </c>
      <c r="B9" t="s">
        <v>1</v>
      </c>
      <c r="C9" t="s">
        <v>4</v>
      </c>
      <c r="D9" t="str">
        <f t="shared" si="0"/>
        <v>LIBUTIL_s1ochiai_all</v>
      </c>
      <c r="E9">
        <v>214016</v>
      </c>
      <c r="F9" s="2">
        <v>4.0857936432945996</v>
      </c>
      <c r="G9" s="2">
        <v>4.2676053583205196</v>
      </c>
      <c r="H9" s="2">
        <v>4.1792420622297701</v>
      </c>
      <c r="I9" s="2">
        <v>4.1928588652213099</v>
      </c>
      <c r="J9" s="1">
        <v>4.2364773216397597E-3</v>
      </c>
      <c r="K9" s="3">
        <v>17672</v>
      </c>
      <c r="L9" s="2">
        <v>9.4103666817564502</v>
      </c>
      <c r="M9" s="2">
        <v>9.4330013580805794</v>
      </c>
      <c r="N9" s="2">
        <v>9.4160253508374794</v>
      </c>
      <c r="O9" s="2">
        <v>9.4182888184698896</v>
      </c>
      <c r="P9" s="1">
        <v>8.6811230306068005E-5</v>
      </c>
    </row>
    <row r="10" spans="1:16" x14ac:dyDescent="0.2">
      <c r="A10" t="s">
        <v>19</v>
      </c>
      <c r="B10" t="s">
        <v>1</v>
      </c>
      <c r="C10" t="s">
        <v>4</v>
      </c>
      <c r="D10" t="str">
        <f t="shared" si="0"/>
        <v>MLFS_s1ochiai_all</v>
      </c>
      <c r="E10">
        <v>171790</v>
      </c>
      <c r="F10" s="2">
        <v>7.1791856080041496</v>
      </c>
      <c r="G10" s="2">
        <v>7.2016326889758302</v>
      </c>
      <c r="H10" s="2">
        <v>7.19188303493313</v>
      </c>
      <c r="I10" s="2">
        <v>7.1905533937745902</v>
      </c>
      <c r="J10" s="1">
        <v>5.2540794614259701E-5</v>
      </c>
      <c r="K10" s="3">
        <v>28159</v>
      </c>
      <c r="L10" s="2">
        <v>13.2888241769949</v>
      </c>
      <c r="M10" s="2">
        <v>13.3278880642068</v>
      </c>
      <c r="N10" s="2">
        <v>13.2977023331794</v>
      </c>
      <c r="O10" s="2">
        <v>13.3058702368692</v>
      </c>
      <c r="P10" s="1">
        <v>2.4886624578231099E-4</v>
      </c>
    </row>
    <row r="11" spans="1:16" x14ac:dyDescent="0.2">
      <c r="A11" t="s">
        <v>17</v>
      </c>
      <c r="B11" t="s">
        <v>2</v>
      </c>
      <c r="C11" t="s">
        <v>4</v>
      </c>
      <c r="D11" t="str">
        <f t="shared" si="0"/>
        <v>LIBGSCSP_s2cosine_all</v>
      </c>
      <c r="E11">
        <v>252776</v>
      </c>
      <c r="F11" s="2">
        <v>-0.52864014021536099</v>
      </c>
      <c r="G11" s="2">
        <v>-0.259095304091707</v>
      </c>
      <c r="H11" s="2">
        <v>-0.33767152034123998</v>
      </c>
      <c r="I11" s="2">
        <v>-0.39153242145928902</v>
      </c>
      <c r="J11" s="1">
        <v>1.2380755354311599E-2</v>
      </c>
      <c r="K11" s="3">
        <v>10250</v>
      </c>
      <c r="L11" s="2">
        <v>9.3853658536585396</v>
      </c>
      <c r="M11" s="2">
        <v>9.3951219512195099</v>
      </c>
      <c r="N11" s="2">
        <v>9.3902439024390194</v>
      </c>
      <c r="O11" s="2">
        <v>9.3902439024390194</v>
      </c>
      <c r="P11" s="1">
        <v>2.6439288783131799E-5</v>
      </c>
    </row>
    <row r="12" spans="1:16" x14ac:dyDescent="0.2">
      <c r="A12" t="s">
        <v>20</v>
      </c>
      <c r="B12" t="s">
        <v>2</v>
      </c>
      <c r="C12" t="s">
        <v>4</v>
      </c>
      <c r="D12" t="str">
        <f t="shared" si="0"/>
        <v>LIBPARAM_s2cosine_all</v>
      </c>
      <c r="E12">
        <v>47949</v>
      </c>
      <c r="F12" s="2">
        <v>14.864880619105101</v>
      </c>
      <c r="G12" s="2">
        <v>14.883583692363301</v>
      </c>
      <c r="H12" s="2">
        <v>14.872406270292901</v>
      </c>
      <c r="I12" s="2">
        <v>14.8729422526555</v>
      </c>
      <c r="J12" s="1">
        <v>2.64511318118747E-5</v>
      </c>
      <c r="K12" s="3">
        <v>6629</v>
      </c>
      <c r="L12" s="2">
        <v>10.9971338060039</v>
      </c>
      <c r="M12" s="2">
        <v>10.9971338060039</v>
      </c>
      <c r="N12" s="2">
        <v>10.9971338060039</v>
      </c>
      <c r="O12" s="2">
        <v>10.9971338060039</v>
      </c>
      <c r="P12" s="1">
        <v>0</v>
      </c>
    </row>
    <row r="13" spans="1:16" x14ac:dyDescent="0.2">
      <c r="A13" t="s">
        <v>18</v>
      </c>
      <c r="B13" t="s">
        <v>2</v>
      </c>
      <c r="C13" t="s">
        <v>4</v>
      </c>
      <c r="D13" t="str">
        <f t="shared" si="0"/>
        <v>LIBUTIL_s2cosine_all</v>
      </c>
      <c r="E13">
        <v>214016</v>
      </c>
      <c r="F13" s="2">
        <v>2.0271090174362398</v>
      </c>
      <c r="G13" s="2">
        <v>2.25460600315877</v>
      </c>
      <c r="H13" s="2">
        <v>2.19802624342047</v>
      </c>
      <c r="I13" s="2">
        <v>2.1656420056135701</v>
      </c>
      <c r="J13" s="1">
        <v>9.8183500096033598E-3</v>
      </c>
      <c r="K13" s="3">
        <v>17672</v>
      </c>
      <c r="L13" s="2">
        <v>4.8042100497962901</v>
      </c>
      <c r="M13" s="2">
        <v>4.8438207333635104</v>
      </c>
      <c r="N13" s="2">
        <v>4.8098687188773201</v>
      </c>
      <c r="O13" s="2">
        <v>4.8200543232231796</v>
      </c>
      <c r="P13" s="1">
        <v>3.4724492122425597E-4</v>
      </c>
    </row>
    <row r="14" spans="1:16" x14ac:dyDescent="0.2">
      <c r="A14" t="s">
        <v>19</v>
      </c>
      <c r="B14" t="s">
        <v>2</v>
      </c>
      <c r="C14" t="s">
        <v>4</v>
      </c>
      <c r="D14" t="str">
        <f t="shared" si="0"/>
        <v>MLFS_s2cosine_all</v>
      </c>
      <c r="E14">
        <v>171790</v>
      </c>
      <c r="F14" s="2">
        <v>1.5317539491410599</v>
      </c>
      <c r="G14" s="2">
        <v>1.53330933009527</v>
      </c>
      <c r="H14" s="2">
        <v>1.53255463271236</v>
      </c>
      <c r="I14" s="2">
        <v>1.53253251277364</v>
      </c>
      <c r="J14" s="1">
        <v>2.6778466155767601E-7</v>
      </c>
      <c r="K14" s="3">
        <v>28159</v>
      </c>
      <c r="L14" s="2">
        <v>6.64441208849746</v>
      </c>
      <c r="M14" s="2">
        <v>6.64441208849746</v>
      </c>
      <c r="N14" s="2">
        <v>6.64441208849746</v>
      </c>
      <c r="O14" s="2">
        <v>6.64441208849746</v>
      </c>
      <c r="P14" s="1">
        <v>0</v>
      </c>
    </row>
    <row r="15" spans="1:16" x14ac:dyDescent="0.2">
      <c r="A15" t="s">
        <v>17</v>
      </c>
      <c r="B15" t="s">
        <v>3</v>
      </c>
      <c r="C15" t="s">
        <v>4</v>
      </c>
      <c r="D15" t="str">
        <f t="shared" si="0"/>
        <v>LIBGSCSP_s2euclidean_all</v>
      </c>
      <c r="E15">
        <v>252776</v>
      </c>
      <c r="F15" s="2">
        <v>-0.21488556290771399</v>
      </c>
      <c r="G15" s="2">
        <v>-3.4990938846580402E-2</v>
      </c>
      <c r="H15" s="2">
        <v>-8.2263855866242797E-2</v>
      </c>
      <c r="I15" s="2">
        <v>-9.8548929733958707E-2</v>
      </c>
      <c r="J15" s="1">
        <v>3.8490039952342198E-3</v>
      </c>
      <c r="K15" s="3">
        <v>10250</v>
      </c>
      <c r="L15" s="2">
        <v>10.3707317073171</v>
      </c>
      <c r="M15" s="2">
        <v>10.3707317073171</v>
      </c>
      <c r="N15" s="2">
        <v>10.3707317073171</v>
      </c>
      <c r="O15" s="2">
        <v>10.3707317073171</v>
      </c>
      <c r="P15" s="1">
        <v>0</v>
      </c>
    </row>
    <row r="16" spans="1:16" x14ac:dyDescent="0.2">
      <c r="A16" t="s">
        <v>20</v>
      </c>
      <c r="B16" t="s">
        <v>3</v>
      </c>
      <c r="C16" t="s">
        <v>4</v>
      </c>
      <c r="D16" t="str">
        <f t="shared" si="0"/>
        <v>LIBPARAM_s2euclidean_all</v>
      </c>
      <c r="E16">
        <v>47949</v>
      </c>
      <c r="F16" s="2">
        <v>14.660491983007301</v>
      </c>
      <c r="G16" s="2">
        <v>14.687716550169799</v>
      </c>
      <c r="H16" s="2">
        <v>14.676056326866201</v>
      </c>
      <c r="I16" s="2">
        <v>14.6755985520468</v>
      </c>
      <c r="J16" s="1">
        <v>7.1994567114880598E-5</v>
      </c>
      <c r="K16" s="3">
        <v>6629</v>
      </c>
      <c r="L16" s="2">
        <v>10.4389802383467</v>
      </c>
      <c r="M16" s="2">
        <v>10.4389802383467</v>
      </c>
      <c r="N16" s="2">
        <v>10.4389802383467</v>
      </c>
      <c r="O16" s="2">
        <v>10.4389802383467</v>
      </c>
      <c r="P16" s="1">
        <v>0</v>
      </c>
    </row>
    <row r="17" spans="1:20" x14ac:dyDescent="0.2">
      <c r="A17" t="s">
        <v>18</v>
      </c>
      <c r="B17" t="s">
        <v>3</v>
      </c>
      <c r="C17" t="s">
        <v>4</v>
      </c>
      <c r="D17" t="str">
        <f t="shared" si="0"/>
        <v>LIBUTIL_s2euclidean_all</v>
      </c>
      <c r="E17">
        <v>214016</v>
      </c>
      <c r="F17" s="2">
        <v>2.1536983449432001</v>
      </c>
      <c r="G17" s="2">
        <v>2.27594922113982</v>
      </c>
      <c r="H17" s="2">
        <v>2.2193993656431901</v>
      </c>
      <c r="I17" s="2">
        <v>2.21582136985332</v>
      </c>
      <c r="J17" s="1">
        <v>3.2365391035860799E-3</v>
      </c>
      <c r="K17" s="3">
        <v>17672</v>
      </c>
      <c r="L17" s="2">
        <v>4.8438207333635104</v>
      </c>
      <c r="M17" s="2">
        <v>4.8721140787686696</v>
      </c>
      <c r="N17" s="2">
        <v>4.8494794024445396</v>
      </c>
      <c r="O17" s="2">
        <v>4.8511770031688499</v>
      </c>
      <c r="P17" s="1">
        <v>8.5743879113773106E-5</v>
      </c>
    </row>
    <row r="18" spans="1:20" x14ac:dyDescent="0.2">
      <c r="A18" t="s">
        <v>19</v>
      </c>
      <c r="B18" t="s">
        <v>3</v>
      </c>
      <c r="C18" t="s">
        <v>4</v>
      </c>
      <c r="D18" t="str">
        <f t="shared" si="0"/>
        <v>MLFS_s2euclidean_all</v>
      </c>
      <c r="E18">
        <v>171790</v>
      </c>
      <c r="F18" s="2">
        <v>0.70741368548151595</v>
      </c>
      <c r="G18" s="2">
        <v>0.72968788166899201</v>
      </c>
      <c r="H18" s="2">
        <v>0.723895950346233</v>
      </c>
      <c r="I18" s="2">
        <v>0.72267696709166096</v>
      </c>
      <c r="J18" s="1">
        <v>4.7336999920996598E-5</v>
      </c>
      <c r="K18" s="3">
        <v>28159</v>
      </c>
      <c r="L18" s="2">
        <v>5.4121240100855896</v>
      </c>
      <c r="M18" s="2">
        <v>5.4618416847189204</v>
      </c>
      <c r="N18" s="2">
        <v>5.45296352853439</v>
      </c>
      <c r="O18" s="2">
        <v>5.4487020135658204</v>
      </c>
      <c r="P18" s="1">
        <v>2.52369430548389E-4</v>
      </c>
    </row>
    <row r="19" spans="1:20" x14ac:dyDescent="0.2">
      <c r="A19" t="s">
        <v>17</v>
      </c>
      <c r="B19" t="s">
        <v>0</v>
      </c>
      <c r="C19" t="s">
        <v>6</v>
      </c>
      <c r="D19" t="str">
        <f t="shared" si="0"/>
        <v>LIBGSCSP_s1jaccard_sampling</v>
      </c>
      <c r="E19">
        <v>252776</v>
      </c>
      <c r="F19" s="2">
        <v>89.009937103818103</v>
      </c>
      <c r="G19" s="2">
        <v>90.721878944066404</v>
      </c>
      <c r="H19" s="2">
        <v>89.738061279103604</v>
      </c>
      <c r="I19" s="2">
        <v>89.874722873180602</v>
      </c>
      <c r="J19" s="1">
        <v>0.31422745910196898</v>
      </c>
      <c r="K19" s="3">
        <v>10250</v>
      </c>
      <c r="L19" s="2">
        <v>87.239024390243898</v>
      </c>
      <c r="M19" s="2">
        <v>88.770731707317097</v>
      </c>
      <c r="N19" s="2">
        <v>87.521951219512204</v>
      </c>
      <c r="O19" s="2">
        <v>87.828292682926801</v>
      </c>
      <c r="P19" s="1">
        <v>0.36112261220173197</v>
      </c>
    </row>
    <row r="20" spans="1:20" x14ac:dyDescent="0.2">
      <c r="A20" t="s">
        <v>20</v>
      </c>
      <c r="B20" t="s">
        <v>0</v>
      </c>
      <c r="C20" t="s">
        <v>6</v>
      </c>
      <c r="D20" t="str">
        <f t="shared" si="0"/>
        <v>LIBPARAM_s1jaccard_sampling</v>
      </c>
      <c r="E20">
        <v>47949</v>
      </c>
      <c r="F20" s="2">
        <v>83.899632067920706</v>
      </c>
      <c r="G20" s="2">
        <v>87.926500926321395</v>
      </c>
      <c r="H20" s="2">
        <v>85.815629283231601</v>
      </c>
      <c r="I20" s="2">
        <v>85.714874192530601</v>
      </c>
      <c r="J20" s="1">
        <v>1.9079930610010001</v>
      </c>
      <c r="K20" s="3">
        <v>6629</v>
      </c>
      <c r="L20" s="2">
        <v>79.559511238497507</v>
      </c>
      <c r="M20" s="2">
        <v>82.938603107557697</v>
      </c>
      <c r="N20" s="2">
        <v>81.233971941469306</v>
      </c>
      <c r="O20" s="2">
        <v>81.283753205611703</v>
      </c>
      <c r="P20" s="1">
        <v>1.16336134580503</v>
      </c>
    </row>
    <row r="21" spans="1:20" x14ac:dyDescent="0.2">
      <c r="A21" t="s">
        <v>18</v>
      </c>
      <c r="B21" t="s">
        <v>0</v>
      </c>
      <c r="C21" t="s">
        <v>6</v>
      </c>
      <c r="D21" t="str">
        <f t="shared" si="0"/>
        <v>LIBUTIL_s1jaccard_sampling</v>
      </c>
      <c r="E21">
        <v>214016</v>
      </c>
      <c r="F21" s="2">
        <v>92.667035585327994</v>
      </c>
      <c r="G21" s="2">
        <v>94.329952057613198</v>
      </c>
      <c r="H21" s="2">
        <v>93.460075515125595</v>
      </c>
      <c r="I21" s="2">
        <v>93.460273630726604</v>
      </c>
      <c r="J21" s="1">
        <v>0.17286151885651699</v>
      </c>
      <c r="K21" s="3">
        <v>17672</v>
      </c>
      <c r="L21" s="2">
        <v>84.772521502942496</v>
      </c>
      <c r="M21" s="2">
        <v>87.177455862381194</v>
      </c>
      <c r="N21" s="2">
        <v>86.090991398822993</v>
      </c>
      <c r="O21" s="2">
        <v>86.077410593028503</v>
      </c>
      <c r="P21" s="1">
        <v>0.417470937137078</v>
      </c>
    </row>
    <row r="22" spans="1:20" x14ac:dyDescent="0.2">
      <c r="A22" t="s">
        <v>19</v>
      </c>
      <c r="B22" t="s">
        <v>0</v>
      </c>
      <c r="C22" t="s">
        <v>6</v>
      </c>
      <c r="D22" t="str">
        <f t="shared" si="0"/>
        <v>MLFS_s1jaccard_sampling</v>
      </c>
      <c r="E22">
        <v>171790</v>
      </c>
      <c r="F22" s="2">
        <v>86.659254236394702</v>
      </c>
      <c r="G22" s="2">
        <v>88.315161580535005</v>
      </c>
      <c r="H22" s="2">
        <v>87.875443102392197</v>
      </c>
      <c r="I22" s="2">
        <v>87.739488196192397</v>
      </c>
      <c r="J22" s="1">
        <v>0.35618350066412802</v>
      </c>
      <c r="K22" s="3">
        <v>28159</v>
      </c>
      <c r="L22" s="2">
        <v>81.320359387762394</v>
      </c>
      <c r="M22" s="2">
        <v>83.614474945843199</v>
      </c>
      <c r="N22" s="2">
        <v>83.099541887140902</v>
      </c>
      <c r="O22" s="2">
        <v>82.8278703078945</v>
      </c>
      <c r="P22" s="1">
        <v>0.65917676150939297</v>
      </c>
      <c r="Q22" s="2">
        <f>AVERAGE(I19:I22)</f>
        <v>89.19733972315754</v>
      </c>
      <c r="R22" s="2">
        <f>AVERAGE(O19:O22)</f>
        <v>84.504331697365373</v>
      </c>
    </row>
    <row r="23" spans="1:20" x14ac:dyDescent="0.2">
      <c r="A23" t="s">
        <v>17</v>
      </c>
      <c r="B23" t="s">
        <v>1</v>
      </c>
      <c r="C23" t="s">
        <v>6</v>
      </c>
      <c r="D23" t="str">
        <f t="shared" si="0"/>
        <v>LIBGSCSP_s1ochiai_sampling</v>
      </c>
      <c r="E23">
        <v>252776</v>
      </c>
      <c r="F23" s="2">
        <v>89.013727007538293</v>
      </c>
      <c r="G23" s="2">
        <v>90.734214724630505</v>
      </c>
      <c r="H23" s="2">
        <v>89.737159495645301</v>
      </c>
      <c r="I23" s="2">
        <v>89.8795321739683</v>
      </c>
      <c r="J23" s="1">
        <v>0.31564675384190899</v>
      </c>
      <c r="K23" s="3">
        <v>10250</v>
      </c>
      <c r="L23" s="2">
        <v>87.239024390243898</v>
      </c>
      <c r="M23" s="2">
        <v>88.731707317073202</v>
      </c>
      <c r="N23" s="2">
        <v>87.521951219512204</v>
      </c>
      <c r="O23" s="2">
        <v>87.826341463414593</v>
      </c>
      <c r="P23" s="1">
        <v>0.35094031330557302</v>
      </c>
    </row>
    <row r="24" spans="1:20" x14ac:dyDescent="0.2">
      <c r="A24" t="s">
        <v>20</v>
      </c>
      <c r="B24" t="s">
        <v>1</v>
      </c>
      <c r="C24" t="s">
        <v>6</v>
      </c>
      <c r="D24" t="str">
        <f t="shared" si="0"/>
        <v>LIBPARAM_s1ochiai_sampling</v>
      </c>
      <c r="E24">
        <v>47949</v>
      </c>
      <c r="F24" s="2">
        <v>83.899663350937999</v>
      </c>
      <c r="G24" s="2">
        <v>87.926444616890294</v>
      </c>
      <c r="H24" s="2">
        <v>85.818190319578804</v>
      </c>
      <c r="I24" s="2">
        <v>85.715458350739695</v>
      </c>
      <c r="J24" s="1">
        <v>1.9080348405432701</v>
      </c>
      <c r="K24" s="3">
        <v>6629</v>
      </c>
      <c r="L24" s="2">
        <v>79.559511238497507</v>
      </c>
      <c r="M24" s="2">
        <v>82.938603107557697</v>
      </c>
      <c r="N24" s="2">
        <v>81.233971941469306</v>
      </c>
      <c r="O24" s="2">
        <v>81.283753205611703</v>
      </c>
      <c r="P24" s="1">
        <v>1.16336134580503</v>
      </c>
    </row>
    <row r="25" spans="1:20" x14ac:dyDescent="0.2">
      <c r="A25" t="s">
        <v>18</v>
      </c>
      <c r="B25" t="s">
        <v>1</v>
      </c>
      <c r="C25" t="s">
        <v>6</v>
      </c>
      <c r="D25" t="str">
        <f t="shared" si="0"/>
        <v>LIBUTIL_s1ochiai_sampling</v>
      </c>
      <c r="E25">
        <v>214016</v>
      </c>
      <c r="F25" s="2">
        <v>92.667035585327994</v>
      </c>
      <c r="G25" s="2">
        <v>94.335183430889501</v>
      </c>
      <c r="H25" s="2">
        <v>93.457709108376903</v>
      </c>
      <c r="I25" s="2">
        <v>93.460812280879594</v>
      </c>
      <c r="J25" s="1">
        <v>0.173694479659708</v>
      </c>
      <c r="K25" s="3">
        <v>17672</v>
      </c>
      <c r="L25" s="2">
        <v>84.772521502942496</v>
      </c>
      <c r="M25" s="2">
        <v>87.177455862381194</v>
      </c>
      <c r="N25" s="2">
        <v>86.090991398822993</v>
      </c>
      <c r="O25" s="2">
        <v>86.077410593028503</v>
      </c>
      <c r="P25" s="1">
        <v>0.417470937137078</v>
      </c>
    </row>
    <row r="26" spans="1:20" x14ac:dyDescent="0.2">
      <c r="A26" t="s">
        <v>19</v>
      </c>
      <c r="B26" t="s">
        <v>1</v>
      </c>
      <c r="C26" t="s">
        <v>6</v>
      </c>
      <c r="D26" t="str">
        <f t="shared" si="0"/>
        <v>MLFS_s1ochiai_sampling</v>
      </c>
      <c r="E26">
        <v>171790</v>
      </c>
      <c r="F26" s="2">
        <v>86.659240265907002</v>
      </c>
      <c r="G26" s="2">
        <v>88.316924190388804</v>
      </c>
      <c r="H26" s="2">
        <v>87.875392459374595</v>
      </c>
      <c r="I26" s="2">
        <v>87.739804744157595</v>
      </c>
      <c r="J26" s="1">
        <v>0.355780123810644</v>
      </c>
      <c r="K26" s="3">
        <v>28159</v>
      </c>
      <c r="L26" s="2">
        <v>81.320359387762394</v>
      </c>
      <c r="M26" s="2">
        <v>83.618026208317005</v>
      </c>
      <c r="N26" s="2">
        <v>83.099541887140902</v>
      </c>
      <c r="O26" s="2">
        <v>82.828580560389199</v>
      </c>
      <c r="P26" s="1">
        <v>0.65815607359594597</v>
      </c>
      <c r="Q26" s="2">
        <f>AVERAGE(I23:I26)</f>
        <v>89.198901887436307</v>
      </c>
      <c r="R26" s="2">
        <f>AVERAGE(O23:O26)</f>
        <v>84.504021455610996</v>
      </c>
    </row>
    <row r="27" spans="1:20" x14ac:dyDescent="0.2">
      <c r="A27" t="s">
        <v>17</v>
      </c>
      <c r="B27" t="s">
        <v>2</v>
      </c>
      <c r="C27" t="s">
        <v>6</v>
      </c>
      <c r="D27" t="str">
        <f t="shared" si="0"/>
        <v>LIBGSCSP_s2cosine_sampling</v>
      </c>
      <c r="E27">
        <v>252776</v>
      </c>
      <c r="F27" s="2">
        <v>88.147866535415204</v>
      </c>
      <c r="G27" s="2">
        <v>90.078491754407807</v>
      </c>
      <c r="H27" s="2">
        <v>89.136883845424606</v>
      </c>
      <c r="I27" s="2">
        <v>89.145769389422398</v>
      </c>
      <c r="J27" s="1">
        <v>0.42308133994310698</v>
      </c>
      <c r="K27" s="3">
        <v>10250</v>
      </c>
      <c r="L27" s="2">
        <v>85.492682926829303</v>
      </c>
      <c r="M27" s="2">
        <v>87.853658536585399</v>
      </c>
      <c r="N27" s="2">
        <v>86.068292682926796</v>
      </c>
      <c r="O27" s="2">
        <v>86.469268292682898</v>
      </c>
      <c r="P27" s="1">
        <v>0.673830656355345</v>
      </c>
    </row>
    <row r="28" spans="1:20" x14ac:dyDescent="0.2">
      <c r="A28" t="s">
        <v>20</v>
      </c>
      <c r="B28" t="s">
        <v>2</v>
      </c>
      <c r="C28" t="s">
        <v>6</v>
      </c>
      <c r="D28" t="str">
        <f t="shared" si="0"/>
        <v>LIBPARAM_s2cosine_sampling</v>
      </c>
      <c r="E28">
        <v>47949</v>
      </c>
      <c r="F28" s="2">
        <v>83.763757410712202</v>
      </c>
      <c r="G28" s="2">
        <v>87.861968232763303</v>
      </c>
      <c r="H28" s="2">
        <v>85.678375044961498</v>
      </c>
      <c r="I28" s="2">
        <v>85.590859761382703</v>
      </c>
      <c r="J28" s="1">
        <v>1.9433560883913199</v>
      </c>
      <c r="K28" s="3">
        <v>6629</v>
      </c>
      <c r="L28" s="2">
        <v>79.287977070447994</v>
      </c>
      <c r="M28" s="2">
        <v>82.802836023533004</v>
      </c>
      <c r="N28" s="2">
        <v>81.052949162769707</v>
      </c>
      <c r="O28" s="2">
        <v>81.077085533262903</v>
      </c>
      <c r="P28" s="1">
        <v>1.25869305084564</v>
      </c>
    </row>
    <row r="29" spans="1:20" x14ac:dyDescent="0.2">
      <c r="A29" t="s">
        <v>18</v>
      </c>
      <c r="B29" t="s">
        <v>2</v>
      </c>
      <c r="C29" t="s">
        <v>6</v>
      </c>
      <c r="D29" t="str">
        <f t="shared" si="0"/>
        <v>LIBUTIL_s2cosine_sampling</v>
      </c>
      <c r="E29">
        <v>214016</v>
      </c>
      <c r="F29" s="2">
        <v>92.646569402684506</v>
      </c>
      <c r="G29" s="2">
        <v>94.272209303226404</v>
      </c>
      <c r="H29" s="2">
        <v>93.429105000343398</v>
      </c>
      <c r="I29" s="2">
        <v>93.424862102430197</v>
      </c>
      <c r="J29" s="1">
        <v>0.16525906027248699</v>
      </c>
      <c r="K29" s="3">
        <v>17672</v>
      </c>
      <c r="L29" s="2">
        <v>84.704617473970103</v>
      </c>
      <c r="M29" s="2">
        <v>87.013354459031206</v>
      </c>
      <c r="N29" s="2">
        <v>86.014599366229106</v>
      </c>
      <c r="O29" s="2">
        <v>85.993662290629203</v>
      </c>
      <c r="P29" s="1">
        <v>0.40408350691594602</v>
      </c>
    </row>
    <row r="30" spans="1:20" x14ac:dyDescent="0.2">
      <c r="A30" t="s">
        <v>19</v>
      </c>
      <c r="B30" t="s">
        <v>2</v>
      </c>
      <c r="C30" t="s">
        <v>6</v>
      </c>
      <c r="D30" t="str">
        <f t="shared" si="0"/>
        <v>MLFS_s2cosine_sampling</v>
      </c>
      <c r="E30">
        <v>171790</v>
      </c>
      <c r="F30" s="2">
        <v>86.574263610795597</v>
      </c>
      <c r="G30" s="2">
        <v>88.265655411368598</v>
      </c>
      <c r="H30" s="2">
        <v>87.820329237708293</v>
      </c>
      <c r="I30" s="2">
        <v>87.688555174557706</v>
      </c>
      <c r="J30" s="1">
        <v>0.36570037273371803</v>
      </c>
      <c r="K30" s="3">
        <v>28159</v>
      </c>
      <c r="L30" s="2">
        <v>81.235129088390906</v>
      </c>
      <c r="M30" s="2">
        <v>83.525693383998004</v>
      </c>
      <c r="N30" s="2">
        <v>83.035619162612306</v>
      </c>
      <c r="O30" s="2">
        <v>82.767853972087096</v>
      </c>
      <c r="P30" s="1">
        <v>0.67119114385575596</v>
      </c>
      <c r="Q30" s="2">
        <f>AVERAGE(I27:I30)</f>
        <v>88.962511606948254</v>
      </c>
      <c r="R30" s="2">
        <f>AVERAGE(O27:O30)</f>
        <v>84.076967522165518</v>
      </c>
      <c r="S30">
        <f>SUM(E27:E30)</f>
        <v>686531</v>
      </c>
      <c r="T30">
        <f>(Q26-Q30)*S30/100</f>
        <v>1622.8925565374313</v>
      </c>
    </row>
    <row r="31" spans="1:20" x14ac:dyDescent="0.2">
      <c r="A31" t="s">
        <v>17</v>
      </c>
      <c r="B31" t="s">
        <v>3</v>
      </c>
      <c r="C31" t="s">
        <v>6</v>
      </c>
      <c r="D31" t="str">
        <f t="shared" si="0"/>
        <v>LIBGSCSP_s2euclidean_sampling</v>
      </c>
      <c r="E31">
        <v>252776</v>
      </c>
      <c r="F31" s="2">
        <v>88.127770946764201</v>
      </c>
      <c r="G31" s="2">
        <v>90.140208239780804</v>
      </c>
      <c r="H31" s="2">
        <v>89.146695067471995</v>
      </c>
      <c r="I31" s="2">
        <v>89.154082056637506</v>
      </c>
      <c r="J31" s="1">
        <v>0.437811189886329</v>
      </c>
      <c r="K31" s="3">
        <v>10250</v>
      </c>
      <c r="L31" s="2">
        <v>85.648780487804899</v>
      </c>
      <c r="M31" s="2">
        <v>87.921951219512195</v>
      </c>
      <c r="N31" s="2">
        <v>86.151219512195098</v>
      </c>
      <c r="O31" s="2">
        <v>86.537560975609793</v>
      </c>
      <c r="P31" s="1">
        <v>0.67230775332143899</v>
      </c>
    </row>
    <row r="32" spans="1:20" x14ac:dyDescent="0.2">
      <c r="A32" t="s">
        <v>20</v>
      </c>
      <c r="B32" t="s">
        <v>3</v>
      </c>
      <c r="C32" t="s">
        <v>6</v>
      </c>
      <c r="D32" t="str">
        <f t="shared" si="0"/>
        <v>LIBPARAM_s2euclidean_sampling</v>
      </c>
      <c r="E32">
        <v>47949</v>
      </c>
      <c r="F32" s="2">
        <v>83.691614601819595</v>
      </c>
      <c r="G32" s="2">
        <v>87.848101513974996</v>
      </c>
      <c r="H32" s="2">
        <v>85.662996313671798</v>
      </c>
      <c r="I32" s="2">
        <v>85.560238901312104</v>
      </c>
      <c r="J32" s="1">
        <v>1.9653910638792</v>
      </c>
      <c r="K32" s="3">
        <v>6629</v>
      </c>
      <c r="L32" s="2">
        <v>79.197465681098194</v>
      </c>
      <c r="M32" s="2">
        <v>82.757580328858097</v>
      </c>
      <c r="N32" s="2">
        <v>80.992608236536398</v>
      </c>
      <c r="O32" s="2">
        <v>81.010710514406398</v>
      </c>
      <c r="P32" s="1">
        <v>1.2518964664054399</v>
      </c>
    </row>
    <row r="33" spans="1:18" x14ac:dyDescent="0.2">
      <c r="A33" t="s">
        <v>18</v>
      </c>
      <c r="B33" t="s">
        <v>3</v>
      </c>
      <c r="C33" t="s">
        <v>6</v>
      </c>
      <c r="D33" t="str">
        <f t="shared" si="0"/>
        <v>LIBUTIL_s2euclidean_sampling</v>
      </c>
      <c r="E33">
        <v>214016</v>
      </c>
      <c r="F33" s="2">
        <v>92.646275500059403</v>
      </c>
      <c r="G33" s="2">
        <v>94.272277522277705</v>
      </c>
      <c r="H33" s="2">
        <v>93.428859458484098</v>
      </c>
      <c r="I33" s="2">
        <v>93.425029706359695</v>
      </c>
      <c r="J33" s="1">
        <v>0.165250902706264</v>
      </c>
      <c r="K33" s="3">
        <v>17672</v>
      </c>
      <c r="L33" s="2">
        <v>84.704617473970103</v>
      </c>
      <c r="M33" s="2">
        <v>87.013354459031206</v>
      </c>
      <c r="N33" s="2">
        <v>86.014599366229106</v>
      </c>
      <c r="O33" s="2">
        <v>85.995359891353601</v>
      </c>
      <c r="P33" s="1">
        <v>0.404394106112903</v>
      </c>
    </row>
    <row r="34" spans="1:18" x14ac:dyDescent="0.2">
      <c r="A34" t="s">
        <v>19</v>
      </c>
      <c r="B34" t="s">
        <v>3</v>
      </c>
      <c r="C34" t="s">
        <v>6</v>
      </c>
      <c r="D34" t="str">
        <f t="shared" si="0"/>
        <v>MLFS_s2euclidean_sampling</v>
      </c>
      <c r="E34">
        <v>171790</v>
      </c>
      <c r="F34" s="2">
        <v>86.572775753864804</v>
      </c>
      <c r="G34" s="2">
        <v>88.2658236393235</v>
      </c>
      <c r="H34" s="2">
        <v>87.812041245932093</v>
      </c>
      <c r="I34" s="2">
        <v>87.680894632306405</v>
      </c>
      <c r="J34" s="1">
        <v>0.365089050465075</v>
      </c>
      <c r="K34" s="3">
        <v>28159</v>
      </c>
      <c r="L34" s="2">
        <v>81.2315778259171</v>
      </c>
      <c r="M34" s="2">
        <v>83.525693383998004</v>
      </c>
      <c r="N34" s="2">
        <v>83.021414112717096</v>
      </c>
      <c r="O34" s="2">
        <v>82.756845058418307</v>
      </c>
      <c r="P34" s="1">
        <v>0.66887918203753105</v>
      </c>
      <c r="Q34" s="2">
        <f>AVERAGE(I31:I34)</f>
        <v>88.955061324153917</v>
      </c>
      <c r="R34" s="2">
        <f>AVERAGE(O31:O34)</f>
        <v>84.075119109947025</v>
      </c>
    </row>
    <row r="35" spans="1:18" x14ac:dyDescent="0.2">
      <c r="A35" t="s">
        <v>17</v>
      </c>
      <c r="B35" t="s">
        <v>0</v>
      </c>
      <c r="C35" t="s">
        <v>5</v>
      </c>
      <c r="D35" t="s">
        <v>23</v>
      </c>
      <c r="E35">
        <v>252776</v>
      </c>
      <c r="F35" s="2">
        <v>82.242801492341243</v>
      </c>
      <c r="G35" s="2">
        <v>82.490419870551648</v>
      </c>
      <c r="H35" s="2">
        <v>82.443346621167919</v>
      </c>
      <c r="I35" s="2">
        <v>82.412684763609121</v>
      </c>
      <c r="K35">
        <v>10250</v>
      </c>
      <c r="L35" s="2">
        <v>99.791304734156768</v>
      </c>
      <c r="M35" s="2">
        <v>99.791304734156768</v>
      </c>
      <c r="N35" s="2">
        <v>99.791304734156768</v>
      </c>
      <c r="O35" s="2">
        <v>99.791304734156768</v>
      </c>
    </row>
    <row r="36" spans="1:18" x14ac:dyDescent="0.2">
      <c r="A36" t="s">
        <v>20</v>
      </c>
      <c r="B36" t="s">
        <v>0</v>
      </c>
      <c r="C36" t="s">
        <v>5</v>
      </c>
      <c r="D36" t="s">
        <v>24</v>
      </c>
      <c r="E36">
        <v>47949</v>
      </c>
      <c r="F36" s="2">
        <v>87.457495915673519</v>
      </c>
      <c r="G36" s="2">
        <v>87.457969331985979</v>
      </c>
      <c r="H36" s="2">
        <v>87.457778505586916</v>
      </c>
      <c r="I36" s="2">
        <v>87.457778088480026</v>
      </c>
      <c r="K36">
        <v>6629</v>
      </c>
      <c r="L36" s="2">
        <v>99.820657133286431</v>
      </c>
      <c r="M36" s="2">
        <v>99.820657133286431</v>
      </c>
      <c r="N36" s="2">
        <v>99.820657133286431</v>
      </c>
      <c r="O36" s="2">
        <v>99.820657133286431</v>
      </c>
    </row>
    <row r="37" spans="1:18" x14ac:dyDescent="0.2">
      <c r="A37" t="s">
        <v>18</v>
      </c>
      <c r="B37" t="s">
        <v>0</v>
      </c>
      <c r="C37" t="s">
        <v>5</v>
      </c>
      <c r="D37" t="s">
        <v>25</v>
      </c>
      <c r="E37">
        <v>214016</v>
      </c>
      <c r="F37" s="2">
        <v>83.166874322043029</v>
      </c>
      <c r="G37" s="2">
        <v>83.376570981122171</v>
      </c>
      <c r="H37" s="2">
        <v>83.323099839918086</v>
      </c>
      <c r="I37" s="2">
        <v>83.312192034558848</v>
      </c>
      <c r="K37">
        <v>17672</v>
      </c>
      <c r="L37" s="2">
        <v>99.941326710021087</v>
      </c>
      <c r="M37" s="2">
        <v>99.94145836287818</v>
      </c>
      <c r="N37" s="2">
        <v>99.941348652163924</v>
      </c>
      <c r="O37" s="2">
        <v>99.941370594306775</v>
      </c>
    </row>
    <row r="38" spans="1:18" x14ac:dyDescent="0.2">
      <c r="A38" t="s">
        <v>19</v>
      </c>
      <c r="B38" t="s">
        <v>0</v>
      </c>
      <c r="C38" t="s">
        <v>5</v>
      </c>
      <c r="D38" t="s">
        <v>26</v>
      </c>
      <c r="E38">
        <v>171790</v>
      </c>
      <c r="F38" s="2">
        <v>92.779146113786311</v>
      </c>
      <c r="G38" s="2">
        <v>92.782507652951693</v>
      </c>
      <c r="H38" s="2">
        <v>92.780809129785524</v>
      </c>
      <c r="I38" s="2">
        <v>92.78095110024482</v>
      </c>
      <c r="K38">
        <v>28159</v>
      </c>
      <c r="L38" s="2">
        <v>99.958963189191536</v>
      </c>
      <c r="M38" s="2">
        <v>99.958984518095278</v>
      </c>
      <c r="N38" s="2">
        <v>99.958984518095278</v>
      </c>
      <c r="O38" s="2">
        <v>99.958975986533787</v>
      </c>
      <c r="Q38" s="2">
        <f>AVERAGE(I35:I38)</f>
        <v>86.490901496723197</v>
      </c>
      <c r="R38" s="2">
        <f>AVERAGE(O35:O38)</f>
        <v>99.87807711207094</v>
      </c>
    </row>
    <row r="39" spans="1:18" x14ac:dyDescent="0.2">
      <c r="A39" t="s">
        <v>17</v>
      </c>
      <c r="B39" t="s">
        <v>1</v>
      </c>
      <c r="C39" t="s">
        <v>5</v>
      </c>
      <c r="D39" t="s">
        <v>27</v>
      </c>
      <c r="E39">
        <v>252776</v>
      </c>
      <c r="F39" s="2">
        <v>82.287801797100371</v>
      </c>
      <c r="G39" s="2">
        <v>82.48264791060987</v>
      </c>
      <c r="H39" s="2">
        <v>82.461637192679078</v>
      </c>
      <c r="I39" s="2">
        <v>82.435375318326052</v>
      </c>
      <c r="K39">
        <v>10250</v>
      </c>
      <c r="L39" s="2">
        <v>99.791304734156768</v>
      </c>
      <c r="M39" s="2">
        <v>99.791304734156768</v>
      </c>
      <c r="N39" s="2">
        <v>99.791304734156768</v>
      </c>
      <c r="O39" s="2">
        <v>99.791304734156768</v>
      </c>
    </row>
    <row r="40" spans="1:18" x14ac:dyDescent="0.2">
      <c r="A40" t="s">
        <v>20</v>
      </c>
      <c r="B40" t="s">
        <v>1</v>
      </c>
      <c r="C40" t="s">
        <v>5</v>
      </c>
      <c r="D40" t="s">
        <v>28</v>
      </c>
      <c r="E40">
        <v>47949</v>
      </c>
      <c r="F40" s="2">
        <v>87.457568909378097</v>
      </c>
      <c r="G40" s="2">
        <v>87.458109062791877</v>
      </c>
      <c r="H40" s="2">
        <v>87.457898423815863</v>
      </c>
      <c r="I40" s="2">
        <v>87.457850456524284</v>
      </c>
      <c r="K40">
        <v>6629</v>
      </c>
      <c r="L40" s="2">
        <v>99.820657133286431</v>
      </c>
      <c r="M40" s="2">
        <v>99.820657133286431</v>
      </c>
      <c r="N40" s="2">
        <v>99.820657133286431</v>
      </c>
      <c r="O40" s="2">
        <v>99.820657133286431</v>
      </c>
    </row>
    <row r="41" spans="1:18" x14ac:dyDescent="0.2">
      <c r="A41" t="s">
        <v>18</v>
      </c>
      <c r="B41" t="s">
        <v>1</v>
      </c>
      <c r="C41" t="s">
        <v>5</v>
      </c>
      <c r="D41" t="s">
        <v>29</v>
      </c>
      <c r="E41">
        <v>214016</v>
      </c>
      <c r="F41" s="2">
        <v>83.264177833118751</v>
      </c>
      <c r="G41" s="2">
        <v>83.379280060388524</v>
      </c>
      <c r="H41" s="2">
        <v>83.324913446536286</v>
      </c>
      <c r="I41" s="2">
        <v>83.323486811192382</v>
      </c>
      <c r="K41">
        <v>17672</v>
      </c>
      <c r="L41" s="2">
        <v>99.941326710021087</v>
      </c>
      <c r="M41" s="2">
        <v>99.941414478592478</v>
      </c>
      <c r="N41" s="2">
        <v>99.941348652163924</v>
      </c>
      <c r="O41" s="2">
        <v>99.941357429021068</v>
      </c>
    </row>
    <row r="42" spans="1:18" x14ac:dyDescent="0.2">
      <c r="A42" t="s">
        <v>19</v>
      </c>
      <c r="B42" t="s">
        <v>1</v>
      </c>
      <c r="C42" t="s">
        <v>5</v>
      </c>
      <c r="D42" t="s">
        <v>30</v>
      </c>
      <c r="E42">
        <v>171790</v>
      </c>
      <c r="F42" s="2">
        <v>92.77927126199765</v>
      </c>
      <c r="G42" s="2">
        <v>92.781709032737851</v>
      </c>
      <c r="H42" s="2">
        <v>92.780509938247675</v>
      </c>
      <c r="I42" s="2">
        <v>92.780362496192168</v>
      </c>
      <c r="K42">
        <v>28159</v>
      </c>
      <c r="L42" s="2">
        <v>99.958963189191536</v>
      </c>
      <c r="M42" s="2">
        <v>99.958984518095278</v>
      </c>
      <c r="N42" s="2">
        <v>99.958963189191536</v>
      </c>
      <c r="O42" s="2">
        <v>99.958971720753027</v>
      </c>
      <c r="Q42" s="2">
        <f>AVERAGE(I39:I42)</f>
        <v>86.499268770558729</v>
      </c>
      <c r="R42" s="2">
        <f>AVERAGE(O39:O42)</f>
        <v>99.878072754304327</v>
      </c>
    </row>
    <row r="43" spans="1:18" x14ac:dyDescent="0.2">
      <c r="A43" t="s">
        <v>17</v>
      </c>
      <c r="B43" t="s">
        <v>2</v>
      </c>
      <c r="C43" t="s">
        <v>5</v>
      </c>
      <c r="D43" t="s">
        <v>31</v>
      </c>
      <c r="E43">
        <v>252776</v>
      </c>
      <c r="F43" s="2">
        <v>79.067701485245195</v>
      </c>
      <c r="G43" s="2">
        <v>79.288245782497853</v>
      </c>
      <c r="H43" s="2">
        <v>79.255107151712778</v>
      </c>
      <c r="I43" s="2">
        <v>79.212173976256508</v>
      </c>
      <c r="K43">
        <v>10250</v>
      </c>
      <c r="L43" s="2">
        <v>99.956655096352492</v>
      </c>
      <c r="M43" s="2">
        <v>99.956676714758302</v>
      </c>
      <c r="N43" s="2">
        <v>99.956665905555383</v>
      </c>
      <c r="O43" s="2">
        <v>99.956665905555383</v>
      </c>
    </row>
    <row r="44" spans="1:18" x14ac:dyDescent="0.2">
      <c r="A44" t="s">
        <v>20</v>
      </c>
      <c r="B44" t="s">
        <v>2</v>
      </c>
      <c r="C44" t="s">
        <v>5</v>
      </c>
      <c r="D44" t="s">
        <v>32</v>
      </c>
      <c r="E44">
        <v>47949</v>
      </c>
      <c r="F44" s="2">
        <v>87.137691726164746</v>
      </c>
      <c r="G44" s="2">
        <v>87.14064275736358</v>
      </c>
      <c r="H44" s="2">
        <v>87.139948274402997</v>
      </c>
      <c r="I44" s="2">
        <v>87.139534712928295</v>
      </c>
      <c r="K44">
        <v>6629</v>
      </c>
      <c r="L44" s="2">
        <v>99.855656392550742</v>
      </c>
      <c r="M44" s="2">
        <v>99.855656392550742</v>
      </c>
      <c r="N44" s="2">
        <v>99.855656392550742</v>
      </c>
      <c r="O44" s="2">
        <v>99.855656392550742</v>
      </c>
    </row>
    <row r="45" spans="1:18" x14ac:dyDescent="0.2">
      <c r="A45" t="s">
        <v>18</v>
      </c>
      <c r="B45" t="s">
        <v>2</v>
      </c>
      <c r="C45" t="s">
        <v>5</v>
      </c>
      <c r="D45" t="s">
        <v>33</v>
      </c>
      <c r="E45">
        <v>214016</v>
      </c>
      <c r="F45" s="2">
        <v>82.820013587519028</v>
      </c>
      <c r="G45" s="2">
        <v>83.034767225711605</v>
      </c>
      <c r="H45" s="2">
        <v>82.980580500703383</v>
      </c>
      <c r="I45" s="2">
        <v>82.948420767486439</v>
      </c>
      <c r="K45">
        <v>17672</v>
      </c>
      <c r="L45" s="2">
        <v>99.962857129515754</v>
      </c>
      <c r="M45" s="2">
        <v>99.962949459094375</v>
      </c>
      <c r="N45" s="2">
        <v>99.962870319455561</v>
      </c>
      <c r="O45" s="2">
        <v>99.962894061347214</v>
      </c>
    </row>
    <row r="46" spans="1:18" x14ac:dyDescent="0.2">
      <c r="A46" t="s">
        <v>19</v>
      </c>
      <c r="B46" t="s">
        <v>2</v>
      </c>
      <c r="C46" t="s">
        <v>5</v>
      </c>
      <c r="D46" t="s">
        <v>34</v>
      </c>
      <c r="E46">
        <v>171790</v>
      </c>
      <c r="F46" s="2">
        <v>92.438102103649683</v>
      </c>
      <c r="G46" s="2">
        <v>92.439287810191644</v>
      </c>
      <c r="H46" s="2">
        <v>92.439053521098288</v>
      </c>
      <c r="I46" s="2">
        <v>92.438814284284959</v>
      </c>
      <c r="K46">
        <v>28159</v>
      </c>
      <c r="L46" s="2">
        <v>99.971810467014819</v>
      </c>
      <c r="M46" s="2">
        <v>99.971810467014819</v>
      </c>
      <c r="N46" s="2">
        <v>99.971810467014819</v>
      </c>
      <c r="O46" s="2">
        <v>99.971810467014819</v>
      </c>
      <c r="Q46" s="2">
        <f>AVERAGE(I43:I46)</f>
        <v>85.434735935239047</v>
      </c>
      <c r="R46" s="2">
        <f>AVERAGE(O43:O46)</f>
        <v>99.936756706617047</v>
      </c>
    </row>
    <row r="47" spans="1:18" x14ac:dyDescent="0.2">
      <c r="A47" t="s">
        <v>17</v>
      </c>
      <c r="B47" t="s">
        <v>3</v>
      </c>
      <c r="C47" t="s">
        <v>5</v>
      </c>
      <c r="D47" t="s">
        <v>35</v>
      </c>
      <c r="E47">
        <v>252776</v>
      </c>
      <c r="F47" s="2">
        <v>79.307461267087717</v>
      </c>
      <c r="G47" s="2">
        <v>79.371423476760299</v>
      </c>
      <c r="H47" s="2">
        <v>79.340565876262531</v>
      </c>
      <c r="I47" s="2">
        <v>79.34400910058001</v>
      </c>
      <c r="K47">
        <v>10250</v>
      </c>
      <c r="L47" s="2">
        <v>99.943012999902962</v>
      </c>
      <c r="M47" s="2">
        <v>99.943012999902962</v>
      </c>
      <c r="N47" s="2">
        <v>99.943012999902962</v>
      </c>
      <c r="O47" s="2">
        <v>99.943012999902962</v>
      </c>
    </row>
    <row r="48" spans="1:18" x14ac:dyDescent="0.2">
      <c r="A48" t="s">
        <v>20</v>
      </c>
      <c r="B48" t="s">
        <v>3</v>
      </c>
      <c r="C48" t="s">
        <v>5</v>
      </c>
      <c r="D48" t="s">
        <v>36</v>
      </c>
      <c r="E48">
        <v>47949</v>
      </c>
      <c r="F48" s="2">
        <v>87.207676004567205</v>
      </c>
      <c r="G48" s="2">
        <v>87.209947151546373</v>
      </c>
      <c r="H48" s="2">
        <v>87.20951544592225</v>
      </c>
      <c r="I48" s="2">
        <v>87.209093542309859</v>
      </c>
      <c r="K48">
        <v>6629</v>
      </c>
      <c r="L48" s="2">
        <v>99.850086412475108</v>
      </c>
      <c r="M48" s="2">
        <v>99.850086412475108</v>
      </c>
      <c r="N48" s="2">
        <v>99.850086412475108</v>
      </c>
      <c r="O48" s="2">
        <v>99.850086412475108</v>
      </c>
    </row>
    <row r="49" spans="1:18" x14ac:dyDescent="0.2">
      <c r="A49" t="s">
        <v>18</v>
      </c>
      <c r="B49" t="s">
        <v>3</v>
      </c>
      <c r="C49" t="s">
        <v>5</v>
      </c>
      <c r="D49" t="s">
        <v>37</v>
      </c>
      <c r="E49">
        <v>214016</v>
      </c>
      <c r="F49" s="2">
        <v>82.927607207715624</v>
      </c>
      <c r="G49" s="2">
        <v>83.040090533762921</v>
      </c>
      <c r="H49" s="2">
        <v>82.984179212070984</v>
      </c>
      <c r="I49" s="2">
        <v>82.983507315557532</v>
      </c>
      <c r="K49">
        <v>17672</v>
      </c>
      <c r="L49" s="2">
        <v>99.962376559606213</v>
      </c>
      <c r="M49" s="2">
        <v>99.962443433833727</v>
      </c>
      <c r="N49" s="2">
        <v>99.962389934451707</v>
      </c>
      <c r="O49" s="2">
        <v>99.962393946905365</v>
      </c>
    </row>
    <row r="50" spans="1:18" x14ac:dyDescent="0.2">
      <c r="A50" t="s">
        <v>19</v>
      </c>
      <c r="B50" t="s">
        <v>3</v>
      </c>
      <c r="C50" t="s">
        <v>5</v>
      </c>
      <c r="D50" t="s">
        <v>38</v>
      </c>
      <c r="E50">
        <v>171790</v>
      </c>
      <c r="F50" s="2">
        <v>92.309852544994925</v>
      </c>
      <c r="G50" s="2">
        <v>92.313282770155368</v>
      </c>
      <c r="H50" s="2">
        <v>92.31112352694602</v>
      </c>
      <c r="I50" s="2">
        <v>92.31138075017671</v>
      </c>
      <c r="K50">
        <v>28159</v>
      </c>
      <c r="L50" s="2">
        <v>99.978458960129643</v>
      </c>
      <c r="M50" s="2">
        <v>99.978469336353086</v>
      </c>
      <c r="N50" s="2">
        <v>99.978469336353086</v>
      </c>
      <c r="O50" s="2">
        <v>99.978467261108406</v>
      </c>
      <c r="Q50" s="2">
        <f>AVERAGE(I47:I50)</f>
        <v>85.461997677156035</v>
      </c>
      <c r="R50" s="2">
        <f>AVERAGE(O47:O50)</f>
        <v>99.933490155097957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test cases</vt:lpstr>
      <vt:lpstr>only covered</vt:lpstr>
      <vt:lpstr>covered_FIXED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Eduardo CORNEJO OLIVARES</dc:creator>
  <cp:lastModifiedBy>Microsoft Office User</cp:lastModifiedBy>
  <dcterms:created xsi:type="dcterms:W3CDTF">2020-10-12T13:07:34Z</dcterms:created>
  <dcterms:modified xsi:type="dcterms:W3CDTF">2020-11-04T09:12:58Z</dcterms:modified>
</cp:coreProperties>
</file>