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\Codes\MATLAB\POLYFEM\outputs\Diffusion_MMS\"/>
    </mc:Choice>
  </mc:AlternateContent>
  <bookViews>
    <workbookView xWindow="0" yWindow="0" windowWidth="13365" windowHeight="12180"/>
  </bookViews>
  <sheets>
    <sheet name="Gauss_2D - DFEM" sheetId="1" r:id="rId1"/>
    <sheet name="Gauss_2D - CFE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4" i="2"/>
  <c r="B11" i="2" l="1"/>
  <c r="B10" i="2" l="1"/>
  <c r="B5" i="2"/>
  <c r="B6" i="2"/>
  <c r="B7" i="2"/>
  <c r="B8" i="2"/>
  <c r="B9" i="2"/>
  <c r="B4" i="2"/>
</calcChain>
</file>

<file path=xl/sharedStrings.xml><?xml version="1.0" encoding="utf-8"?>
<sst xmlns="http://schemas.openxmlformats.org/spreadsheetml/2006/main" count="44" uniqueCount="21">
  <si>
    <t>n</t>
  </si>
  <si>
    <t>err</t>
  </si>
  <si>
    <t>Uniform</t>
  </si>
  <si>
    <t>tol=0.3</t>
  </si>
  <si>
    <t>tol=0.5</t>
  </si>
  <si>
    <t>Cartesian</t>
  </si>
  <si>
    <t>Triangle</t>
  </si>
  <si>
    <t>err - PWLD</t>
  </si>
  <si>
    <t>err - MAXENT</t>
  </si>
  <si>
    <t>AMR, tol=0.5, 3-IRR</t>
  </si>
  <si>
    <t>AMR, tol=0.5, inf-IRR</t>
  </si>
  <si>
    <t>PWLD</t>
  </si>
  <si>
    <t>MAXENT</t>
  </si>
  <si>
    <t>AMR, tol=0.5, 1-IRR</t>
  </si>
  <si>
    <t>ME err - linear</t>
  </si>
  <si>
    <t>ME err - quadratic</t>
  </si>
  <si>
    <t>1st slope</t>
  </si>
  <si>
    <t>2nd slope</t>
  </si>
  <si>
    <t>dofs</t>
  </si>
  <si>
    <t>1st Order</t>
  </si>
  <si>
    <t>2nd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</si>
</sst>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'Gauss_2D - CFEM'!$B$3</c:f>
              <c:strCache>
                <c:ptCount val="1"/>
                <c:pt idx="0">
                  <c:v>1st slope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'Gauss_2D - CFEM'!$A$4:$A$12</c:f>
              <c:numCache>
                <c:formatCode>General</c:formatCode>
                <c:ptCount val="9"/>
                <c:pt idx="0">
                  <c:v>25</c:v>
                </c:pt>
                <c:pt idx="1">
                  <c:v>81</c:v>
                </c:pt>
                <c:pt idx="2">
                  <c:v>289</c:v>
                </c:pt>
                <c:pt idx="3">
                  <c:v>1089</c:v>
                </c:pt>
                <c:pt idx="4">
                  <c:v>4225</c:v>
                </c:pt>
                <c:pt idx="5">
                  <c:v>16641</c:v>
                </c:pt>
                <c:pt idx="6">
                  <c:v>66049</c:v>
                </c:pt>
                <c:pt idx="7">
                  <c:v>103041</c:v>
                </c:pt>
              </c:numCache>
            </c:numRef>
          </c:xVal>
          <c:yVal>
            <c:numRef>
              <c:f>'Gauss_2D - CFEM'!$B$4:$B$12</c:f>
              <c:numCache>
                <c:formatCode>General</c:formatCode>
                <c:ptCount val="9"/>
                <c:pt idx="0">
                  <c:v>1</c:v>
                </c:pt>
                <c:pt idx="1">
                  <c:v>0.30864197530864196</c:v>
                </c:pt>
                <c:pt idx="2">
                  <c:v>8.6505190311418692E-2</c:v>
                </c:pt>
                <c:pt idx="3">
                  <c:v>2.2956841138659319E-2</c:v>
                </c:pt>
                <c:pt idx="4">
                  <c:v>5.9171597633136093E-3</c:v>
                </c:pt>
                <c:pt idx="5">
                  <c:v>1.5023135628868458E-3</c:v>
                </c:pt>
                <c:pt idx="6">
                  <c:v>3.7850686611455131E-4</c:v>
                </c:pt>
                <c:pt idx="7">
                  <c:v>2.4262186896478101E-4</c:v>
                </c:pt>
              </c:numCache>
            </c:numRef>
          </c:yVal>
          <c:smooth val="0"/>
        </c:ser>
        <c:ser>
          <c:idx val="6"/>
          <c:order val="1"/>
          <c:tx>
            <c:v>2ns slope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'Gauss_2D - CFEM'!$A$4:$A$11</c:f>
              <c:numCache>
                <c:formatCode>General</c:formatCode>
                <c:ptCount val="8"/>
                <c:pt idx="0">
                  <c:v>25</c:v>
                </c:pt>
                <c:pt idx="1">
                  <c:v>81</c:v>
                </c:pt>
                <c:pt idx="2">
                  <c:v>289</c:v>
                </c:pt>
                <c:pt idx="3">
                  <c:v>1089</c:v>
                </c:pt>
                <c:pt idx="4">
                  <c:v>4225</c:v>
                </c:pt>
                <c:pt idx="5">
                  <c:v>16641</c:v>
                </c:pt>
                <c:pt idx="6">
                  <c:v>66049</c:v>
                </c:pt>
                <c:pt idx="7">
                  <c:v>103041</c:v>
                </c:pt>
              </c:numCache>
            </c:numRef>
          </c:xVal>
          <c:yVal>
            <c:numRef>
              <c:f>'Gauss_2D - CFEM'!$C$4:$C$11</c:f>
              <c:numCache>
                <c:formatCode>General</c:formatCode>
                <c:ptCount val="8"/>
                <c:pt idx="0">
                  <c:v>0.20000000000000009</c:v>
                </c:pt>
                <c:pt idx="1">
                  <c:v>3.4293552812071325E-2</c:v>
                </c:pt>
                <c:pt idx="2">
                  <c:v>5.0885406065540352E-3</c:v>
                </c:pt>
                <c:pt idx="3">
                  <c:v>6.9566185268664577E-4</c:v>
                </c:pt>
                <c:pt idx="4">
                  <c:v>9.1033227127901685E-5</c:v>
                </c:pt>
                <c:pt idx="5">
                  <c:v>1.1645841572766261E-5</c:v>
                </c:pt>
                <c:pt idx="6">
                  <c:v>1.4727893623134266E-6</c:v>
                </c:pt>
                <c:pt idx="7">
                  <c:v>7.558313674915311E-7</c:v>
                </c:pt>
              </c:numCache>
            </c:numRef>
          </c:yVal>
          <c:smooth val="0"/>
        </c:ser>
        <c:ser>
          <c:idx val="1"/>
          <c:order val="2"/>
          <c:tx>
            <c:v>Uniform err - PWLD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 - CFEM'!$A$4:$A$12</c:f>
              <c:numCache>
                <c:formatCode>General</c:formatCode>
                <c:ptCount val="9"/>
                <c:pt idx="0">
                  <c:v>25</c:v>
                </c:pt>
                <c:pt idx="1">
                  <c:v>81</c:v>
                </c:pt>
                <c:pt idx="2">
                  <c:v>289</c:v>
                </c:pt>
                <c:pt idx="3">
                  <c:v>1089</c:v>
                </c:pt>
                <c:pt idx="4">
                  <c:v>4225</c:v>
                </c:pt>
                <c:pt idx="5">
                  <c:v>16641</c:v>
                </c:pt>
                <c:pt idx="6">
                  <c:v>66049</c:v>
                </c:pt>
                <c:pt idx="7">
                  <c:v>103041</c:v>
                </c:pt>
              </c:numCache>
            </c:numRef>
          </c:xVal>
          <c:yVal>
            <c:numRef>
              <c:f>'Gauss_2D - CFEM'!$D$4:$D$12</c:f>
              <c:numCache>
                <c:formatCode>General</c:formatCode>
                <c:ptCount val="9"/>
                <c:pt idx="0">
                  <c:v>0.21131011006651401</c:v>
                </c:pt>
                <c:pt idx="1">
                  <c:v>9.03441710012408E-2</c:v>
                </c:pt>
                <c:pt idx="2">
                  <c:v>4.0152215840860497E-2</c:v>
                </c:pt>
                <c:pt idx="3">
                  <c:v>1.03972924168958E-2</c:v>
                </c:pt>
                <c:pt idx="4">
                  <c:v>2.6218038938161199E-3</c:v>
                </c:pt>
                <c:pt idx="5">
                  <c:v>6.5686232323798198E-4</c:v>
                </c:pt>
                <c:pt idx="6" formatCode="0.00E+00">
                  <c:v>1.6430389499410799E-4</c:v>
                </c:pt>
                <c:pt idx="7" formatCode="0.00E+00">
                  <c:v>1.05161277212326E-4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'Gauss_2D - CFEM'!$E$3</c:f>
              <c:strCache>
                <c:ptCount val="1"/>
                <c:pt idx="0">
                  <c:v>err - MAXENT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'Gauss_2D - CFEM'!$A$4:$A$10</c:f>
              <c:numCache>
                <c:formatCode>General</c:formatCode>
                <c:ptCount val="7"/>
                <c:pt idx="0">
                  <c:v>25</c:v>
                </c:pt>
                <c:pt idx="1">
                  <c:v>81</c:v>
                </c:pt>
                <c:pt idx="2">
                  <c:v>289</c:v>
                </c:pt>
                <c:pt idx="3">
                  <c:v>1089</c:v>
                </c:pt>
                <c:pt idx="4">
                  <c:v>4225</c:v>
                </c:pt>
                <c:pt idx="5">
                  <c:v>16641</c:v>
                </c:pt>
                <c:pt idx="6">
                  <c:v>66049</c:v>
                </c:pt>
              </c:numCache>
            </c:numRef>
          </c:xVal>
          <c:yVal>
            <c:numRef>
              <c:f>'Gauss_2D - CFEM'!$E$4:$E$10</c:f>
              <c:numCache>
                <c:formatCode>0.00E+00</c:formatCode>
                <c:ptCount val="7"/>
                <c:pt idx="0">
                  <c:v>0.22579141854353499</c:v>
                </c:pt>
                <c:pt idx="1">
                  <c:v>8.1164434365498903E-2</c:v>
                </c:pt>
                <c:pt idx="2">
                  <c:v>3.6357966583805801E-2</c:v>
                </c:pt>
                <c:pt idx="3">
                  <c:v>9.2898249724055696E-3</c:v>
                </c:pt>
                <c:pt idx="4">
                  <c:v>2.3349052975459002E-3</c:v>
                </c:pt>
                <c:pt idx="5">
                  <c:v>5.8451006730774998E-4</c:v>
                </c:pt>
              </c:numCache>
            </c:numRef>
          </c:yVal>
          <c:smooth val="0"/>
        </c:ser>
        <c:ser>
          <c:idx val="3"/>
          <c:order val="4"/>
          <c:tx>
            <c:v>AMR err - PWLD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'Gauss_2D - CFEM'!$H$5:$H$23</c:f>
              <c:numCache>
                <c:formatCode>General</c:formatCode>
                <c:ptCount val="19"/>
                <c:pt idx="0">
                  <c:v>25</c:v>
                </c:pt>
                <c:pt idx="1">
                  <c:v>41</c:v>
                </c:pt>
                <c:pt idx="2">
                  <c:v>57</c:v>
                </c:pt>
                <c:pt idx="3">
                  <c:v>95</c:v>
                </c:pt>
                <c:pt idx="4">
                  <c:v>179</c:v>
                </c:pt>
                <c:pt idx="5">
                  <c:v>321</c:v>
                </c:pt>
                <c:pt idx="6">
                  <c:v>627</c:v>
                </c:pt>
                <c:pt idx="7">
                  <c:v>1016</c:v>
                </c:pt>
                <c:pt idx="8">
                  <c:v>1904</c:v>
                </c:pt>
                <c:pt idx="9">
                  <c:v>3076</c:v>
                </c:pt>
                <c:pt idx="10">
                  <c:v>3896</c:v>
                </c:pt>
                <c:pt idx="11">
                  <c:v>7578</c:v>
                </c:pt>
                <c:pt idx="12">
                  <c:v>12428</c:v>
                </c:pt>
                <c:pt idx="13">
                  <c:v>16538</c:v>
                </c:pt>
                <c:pt idx="14">
                  <c:v>16552</c:v>
                </c:pt>
                <c:pt idx="15">
                  <c:v>29100</c:v>
                </c:pt>
                <c:pt idx="16">
                  <c:v>47845</c:v>
                </c:pt>
                <c:pt idx="17">
                  <c:v>59076</c:v>
                </c:pt>
                <c:pt idx="18">
                  <c:v>60610</c:v>
                </c:pt>
              </c:numCache>
            </c:numRef>
          </c:xVal>
          <c:yVal>
            <c:numRef>
              <c:f>'Gauss_2D - CFEM'!$I$5:$I$23</c:f>
              <c:numCache>
                <c:formatCode>General</c:formatCode>
                <c:ptCount val="19"/>
                <c:pt idx="0">
                  <c:v>0.21131011006651401</c:v>
                </c:pt>
                <c:pt idx="1">
                  <c:v>9.03673019952764E-2</c:v>
                </c:pt>
                <c:pt idx="2">
                  <c:v>5.5275155460733999E-2</c:v>
                </c:pt>
                <c:pt idx="3">
                  <c:v>2.94740663977772E-2</c:v>
                </c:pt>
                <c:pt idx="4">
                  <c:v>1.3869840939597601E-2</c:v>
                </c:pt>
                <c:pt idx="5">
                  <c:v>6.5377332867171904E-3</c:v>
                </c:pt>
                <c:pt idx="6">
                  <c:v>3.39363611923026E-3</c:v>
                </c:pt>
                <c:pt idx="7">
                  <c:v>1.9249233631799E-3</c:v>
                </c:pt>
                <c:pt idx="8">
                  <c:v>1.0902449011996199E-3</c:v>
                </c:pt>
                <c:pt idx="9">
                  <c:v>6.0733937441592495E-4</c:v>
                </c:pt>
                <c:pt idx="10">
                  <c:v>4.9044375993987103E-4</c:v>
                </c:pt>
                <c:pt idx="11">
                  <c:v>2.8245672490655698E-4</c:v>
                </c:pt>
                <c:pt idx="12">
                  <c:v>1.6101644004837601E-4</c:v>
                </c:pt>
                <c:pt idx="13">
                  <c:v>1.24391779252371E-4</c:v>
                </c:pt>
                <c:pt idx="14">
                  <c:v>1.2352707113049501E-4</c:v>
                </c:pt>
                <c:pt idx="15" formatCode="0.00E+00">
                  <c:v>7.3959987517828796E-5</c:v>
                </c:pt>
                <c:pt idx="16" formatCode="0.00E+00">
                  <c:v>4.3866263013078903E-5</c:v>
                </c:pt>
                <c:pt idx="17" formatCode="0.00E+00">
                  <c:v>3.6042773322648002E-5</c:v>
                </c:pt>
                <c:pt idx="18" formatCode="0.00E+00">
                  <c:v>3.4763551273622799E-5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'Gauss_2D - CFEM'!$M$4</c:f>
              <c:strCache>
                <c:ptCount val="1"/>
                <c:pt idx="0">
                  <c:v>ME err - linear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 - CFEM'!$L$5:$L$23</c:f>
              <c:numCache>
                <c:formatCode>General</c:formatCode>
                <c:ptCount val="19"/>
                <c:pt idx="0">
                  <c:v>25</c:v>
                </c:pt>
                <c:pt idx="1">
                  <c:v>41</c:v>
                </c:pt>
                <c:pt idx="2">
                  <c:v>57</c:v>
                </c:pt>
                <c:pt idx="3">
                  <c:v>115</c:v>
                </c:pt>
                <c:pt idx="4">
                  <c:v>232</c:v>
                </c:pt>
                <c:pt idx="5">
                  <c:v>455</c:v>
                </c:pt>
                <c:pt idx="6">
                  <c:v>718</c:v>
                </c:pt>
                <c:pt idx="7">
                  <c:v>978</c:v>
                </c:pt>
                <c:pt idx="8">
                  <c:v>1288</c:v>
                </c:pt>
                <c:pt idx="9">
                  <c:v>1649</c:v>
                </c:pt>
                <c:pt idx="10">
                  <c:v>1997</c:v>
                </c:pt>
                <c:pt idx="11">
                  <c:v>2551</c:v>
                </c:pt>
                <c:pt idx="12">
                  <c:v>2951</c:v>
                </c:pt>
                <c:pt idx="13">
                  <c:v>3444</c:v>
                </c:pt>
                <c:pt idx="14">
                  <c:v>4124</c:v>
                </c:pt>
              </c:numCache>
            </c:numRef>
          </c:xVal>
          <c:yVal>
            <c:numRef>
              <c:f>'Gauss_2D - CFEM'!$M$5:$M$23</c:f>
              <c:numCache>
                <c:formatCode>General</c:formatCode>
                <c:ptCount val="19"/>
                <c:pt idx="0">
                  <c:v>0.22579141854353499</c:v>
                </c:pt>
                <c:pt idx="1">
                  <c:v>8.1705344850711695E-2</c:v>
                </c:pt>
                <c:pt idx="2">
                  <c:v>6.4573439542458005E-2</c:v>
                </c:pt>
                <c:pt idx="3">
                  <c:v>5.1323756558099301E-2</c:v>
                </c:pt>
                <c:pt idx="4">
                  <c:v>3.1607177487732098E-2</c:v>
                </c:pt>
                <c:pt idx="5">
                  <c:v>1.8315109431649799E-2</c:v>
                </c:pt>
                <c:pt idx="6">
                  <c:v>1.3252977176419699E-2</c:v>
                </c:pt>
                <c:pt idx="7">
                  <c:v>1.20374381716468E-2</c:v>
                </c:pt>
                <c:pt idx="8">
                  <c:v>1.2178761172632901E-2</c:v>
                </c:pt>
                <c:pt idx="9">
                  <c:v>1.16488046157949E-2</c:v>
                </c:pt>
                <c:pt idx="10">
                  <c:v>1.0945634297100699E-2</c:v>
                </c:pt>
                <c:pt idx="11">
                  <c:v>9.5484147532142998E-3</c:v>
                </c:pt>
                <c:pt idx="12">
                  <c:v>8.55659070786325E-3</c:v>
                </c:pt>
                <c:pt idx="13">
                  <c:v>8.0188567104790397E-3</c:v>
                </c:pt>
                <c:pt idx="14">
                  <c:v>7.12399211695463E-3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'Gauss_2D - CFEM'!$O$4</c:f>
              <c:strCache>
                <c:ptCount val="1"/>
                <c:pt idx="0">
                  <c:v>ME err - quadratic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 - CFEM'!$N$5:$N$29</c:f>
              <c:numCache>
                <c:formatCode>General</c:formatCode>
                <c:ptCount val="25"/>
                <c:pt idx="0">
                  <c:v>65</c:v>
                </c:pt>
                <c:pt idx="1">
                  <c:v>109</c:v>
                </c:pt>
                <c:pt idx="2">
                  <c:v>153</c:v>
                </c:pt>
                <c:pt idx="3">
                  <c:v>268</c:v>
                </c:pt>
                <c:pt idx="4">
                  <c:v>415</c:v>
                </c:pt>
                <c:pt idx="5">
                  <c:v>540</c:v>
                </c:pt>
                <c:pt idx="6">
                  <c:v>656</c:v>
                </c:pt>
                <c:pt idx="7">
                  <c:v>958</c:v>
                </c:pt>
                <c:pt idx="8">
                  <c:v>1241</c:v>
                </c:pt>
                <c:pt idx="9">
                  <c:v>1541</c:v>
                </c:pt>
                <c:pt idx="10">
                  <c:v>1756</c:v>
                </c:pt>
                <c:pt idx="11">
                  <c:v>2261</c:v>
                </c:pt>
                <c:pt idx="12">
                  <c:v>2741</c:v>
                </c:pt>
                <c:pt idx="13">
                  <c:v>3150</c:v>
                </c:pt>
                <c:pt idx="14">
                  <c:v>3642</c:v>
                </c:pt>
                <c:pt idx="15">
                  <c:v>4268</c:v>
                </c:pt>
                <c:pt idx="16">
                  <c:v>5013</c:v>
                </c:pt>
                <c:pt idx="17">
                  <c:v>5992</c:v>
                </c:pt>
                <c:pt idx="18">
                  <c:v>7574</c:v>
                </c:pt>
                <c:pt idx="19">
                  <c:v>9340</c:v>
                </c:pt>
                <c:pt idx="20">
                  <c:v>11513</c:v>
                </c:pt>
                <c:pt idx="21">
                  <c:v>12936</c:v>
                </c:pt>
                <c:pt idx="22">
                  <c:v>13653</c:v>
                </c:pt>
                <c:pt idx="23">
                  <c:v>14330</c:v>
                </c:pt>
                <c:pt idx="24">
                  <c:v>15030</c:v>
                </c:pt>
              </c:numCache>
            </c:numRef>
          </c:xVal>
          <c:yVal>
            <c:numRef>
              <c:f>'Gauss_2D - CFEM'!$O$5:$O$29</c:f>
              <c:numCache>
                <c:formatCode>General</c:formatCode>
                <c:ptCount val="25"/>
                <c:pt idx="0">
                  <c:v>0.10496770711016599</c:v>
                </c:pt>
                <c:pt idx="1">
                  <c:v>2.8491909487048502E-2</c:v>
                </c:pt>
                <c:pt idx="2">
                  <c:v>1.0748899747270901E-2</c:v>
                </c:pt>
                <c:pt idx="3">
                  <c:v>4.8707587286057801E-3</c:v>
                </c:pt>
                <c:pt idx="4">
                  <c:v>1.8165673700632199E-3</c:v>
                </c:pt>
                <c:pt idx="5">
                  <c:v>9.3378754186201505E-4</c:v>
                </c:pt>
                <c:pt idx="6">
                  <c:v>7.3606203402631399E-4</c:v>
                </c:pt>
                <c:pt idx="7">
                  <c:v>5.3364322178835199E-4</c:v>
                </c:pt>
                <c:pt idx="8">
                  <c:v>3.7855279625366098E-4</c:v>
                </c:pt>
                <c:pt idx="9">
                  <c:v>2.7777658097813098E-4</c:v>
                </c:pt>
                <c:pt idx="10">
                  <c:v>2.1450737469465501E-4</c:v>
                </c:pt>
                <c:pt idx="11">
                  <c:v>1.3143818589220901E-4</c:v>
                </c:pt>
                <c:pt idx="12">
                  <c:v>1.0586836077684E-4</c:v>
                </c:pt>
                <c:pt idx="13">
                  <c:v>1.03233655333533E-4</c:v>
                </c:pt>
                <c:pt idx="14">
                  <c:v>1.01887663157831E-4</c:v>
                </c:pt>
                <c:pt idx="15" formatCode="0.00E+00">
                  <c:v>9.9920827748621496E-5</c:v>
                </c:pt>
                <c:pt idx="16" formatCode="0.00E+00">
                  <c:v>9.8149538065329798E-5</c:v>
                </c:pt>
                <c:pt idx="17" formatCode="0.00E+00">
                  <c:v>9.1038587333284402E-5</c:v>
                </c:pt>
                <c:pt idx="18" formatCode="0.00E+00">
                  <c:v>6.6040934879658698E-5</c:v>
                </c:pt>
                <c:pt idx="19" formatCode="0.00E+00">
                  <c:v>5.00821988852576E-5</c:v>
                </c:pt>
                <c:pt idx="20" formatCode="0.00E+00">
                  <c:v>3.8758689535402298E-5</c:v>
                </c:pt>
                <c:pt idx="21" formatCode="0.00E+00">
                  <c:v>3.64914707300563E-5</c:v>
                </c:pt>
                <c:pt idx="22" formatCode="0.00E+00">
                  <c:v>3.6277454081418298E-5</c:v>
                </c:pt>
                <c:pt idx="23" formatCode="0.00E+00">
                  <c:v>3.6337363165123802E-5</c:v>
                </c:pt>
                <c:pt idx="24" formatCode="0.00E+00">
                  <c:v>3.6151702730582201E-5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'Gauss_2D - CFEM'!$F$4:$F$11</c:f>
              <c:numCache>
                <c:formatCode>General</c:formatCode>
                <c:ptCount val="8"/>
                <c:pt idx="0">
                  <c:v>65</c:v>
                </c:pt>
                <c:pt idx="1">
                  <c:v>225</c:v>
                </c:pt>
                <c:pt idx="2">
                  <c:v>833</c:v>
                </c:pt>
                <c:pt idx="3">
                  <c:v>3201</c:v>
                </c:pt>
                <c:pt idx="4">
                  <c:v>12545</c:v>
                </c:pt>
                <c:pt idx="5">
                  <c:v>49665</c:v>
                </c:pt>
              </c:numCache>
            </c:numRef>
          </c:xVal>
          <c:yVal>
            <c:numRef>
              <c:f>'Gauss_2D - CFEM'!$G$4:$G$11</c:f>
              <c:numCache>
                <c:formatCode>0.00E+00</c:formatCode>
                <c:ptCount val="8"/>
                <c:pt idx="0">
                  <c:v>0.10496770711016599</c:v>
                </c:pt>
                <c:pt idx="1">
                  <c:v>2.85129410798142E-2</c:v>
                </c:pt>
                <c:pt idx="2">
                  <c:v>3.4846519739780502E-3</c:v>
                </c:pt>
                <c:pt idx="3">
                  <c:v>4.4158240787892902E-4</c:v>
                </c:pt>
                <c:pt idx="4">
                  <c:v>5.5925175363535498E-5</c:v>
                </c:pt>
                <c:pt idx="5">
                  <c:v>7.0645178151056104E-6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'Gauss_2D - CFEM'!$A$4:$A$11</c:f>
              <c:numCache>
                <c:formatCode>General</c:formatCode>
                <c:ptCount val="8"/>
                <c:pt idx="0">
                  <c:v>25</c:v>
                </c:pt>
                <c:pt idx="1">
                  <c:v>81</c:v>
                </c:pt>
                <c:pt idx="2">
                  <c:v>289</c:v>
                </c:pt>
                <c:pt idx="3">
                  <c:v>1089</c:v>
                </c:pt>
                <c:pt idx="4">
                  <c:v>4225</c:v>
                </c:pt>
                <c:pt idx="5">
                  <c:v>16641</c:v>
                </c:pt>
                <c:pt idx="6">
                  <c:v>66049</c:v>
                </c:pt>
                <c:pt idx="7">
                  <c:v>103041</c:v>
                </c:pt>
              </c:numCache>
            </c:numRef>
          </c:xVal>
          <c:yVal>
            <c:numRef>
              <c:f>'Gauss_2D - CFEM'!$E$4:$E$11</c:f>
              <c:numCache>
                <c:formatCode>0.00E+00</c:formatCode>
                <c:ptCount val="8"/>
                <c:pt idx="0">
                  <c:v>0.22579141854353499</c:v>
                </c:pt>
                <c:pt idx="1">
                  <c:v>8.1164434365498903E-2</c:v>
                </c:pt>
                <c:pt idx="2">
                  <c:v>3.6357966583805801E-2</c:v>
                </c:pt>
                <c:pt idx="3">
                  <c:v>9.2898249724055696E-3</c:v>
                </c:pt>
                <c:pt idx="4">
                  <c:v>2.3349052975459002E-3</c:v>
                </c:pt>
                <c:pt idx="5">
                  <c:v>5.8451006730774998E-4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72960"/>
        <c:axId val="453973520"/>
      </c:scatterChart>
      <c:valAx>
        <c:axId val="45397296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73520"/>
        <c:crosses val="autoZero"/>
        <c:crossBetween val="midCat"/>
      </c:valAx>
      <c:valAx>
        <c:axId val="453973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7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95249</xdr:colOff>
      <xdr:row>1</xdr:row>
      <xdr:rowOff>36438</xdr:rowOff>
    </xdr:from>
    <xdr:to>
      <xdr:col>33</xdr:col>
      <xdr:colOff>394606</xdr:colOff>
      <xdr:row>40</xdr:row>
      <xdr:rowOff>40821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="85" zoomScaleNormal="85" workbookViewId="0">
      <selection activeCell="R19" sqref="R19"/>
    </sheetView>
  </sheetViews>
  <sheetFormatPr defaultRowHeight="15" x14ac:dyDescent="0.25"/>
  <cols>
    <col min="1" max="8" width="9.140625" style="1"/>
    <col min="10" max="10" width="8.85546875" style="1" customWidth="1"/>
    <col min="11" max="15" width="9.140625" style="1"/>
  </cols>
  <sheetData>
    <row r="1" spans="1:15" x14ac:dyDescent="0.25">
      <c r="A1" s="11" t="s">
        <v>5</v>
      </c>
      <c r="B1" s="11"/>
      <c r="C1" s="11"/>
      <c r="D1" s="11"/>
      <c r="E1" s="11"/>
      <c r="F1" s="11"/>
      <c r="J1" s="11" t="s">
        <v>6</v>
      </c>
      <c r="K1" s="11"/>
      <c r="L1" s="11"/>
      <c r="M1" s="11"/>
      <c r="N1" s="11"/>
      <c r="O1" s="11"/>
    </row>
    <row r="2" spans="1:15" x14ac:dyDescent="0.25">
      <c r="A2" s="11" t="s">
        <v>2</v>
      </c>
      <c r="B2" s="11"/>
      <c r="C2" s="11" t="s">
        <v>3</v>
      </c>
      <c r="D2" s="11"/>
      <c r="E2" s="11" t="s">
        <v>4</v>
      </c>
      <c r="F2" s="11"/>
      <c r="J2" s="11" t="s">
        <v>2</v>
      </c>
      <c r="K2" s="11"/>
      <c r="L2" s="11" t="s">
        <v>3</v>
      </c>
      <c r="M2" s="11"/>
      <c r="N2" s="11" t="s">
        <v>4</v>
      </c>
      <c r="O2" s="11"/>
    </row>
    <row r="3" spans="1:15" x14ac:dyDescent="0.25">
      <c r="A3" s="1" t="s">
        <v>0</v>
      </c>
      <c r="B3" s="1" t="s">
        <v>1</v>
      </c>
      <c r="C3" s="1" t="s">
        <v>0</v>
      </c>
      <c r="D3" s="1" t="s">
        <v>1</v>
      </c>
      <c r="E3" s="1" t="s">
        <v>0</v>
      </c>
      <c r="F3" s="1" t="s">
        <v>1</v>
      </c>
      <c r="J3" s="1" t="s">
        <v>0</v>
      </c>
      <c r="K3" s="1" t="s">
        <v>1</v>
      </c>
      <c r="L3" s="1" t="s">
        <v>0</v>
      </c>
      <c r="M3" s="1" t="s">
        <v>1</v>
      </c>
      <c r="N3" s="1" t="s">
        <v>0</v>
      </c>
      <c r="O3" s="1" t="s">
        <v>1</v>
      </c>
    </row>
    <row r="4" spans="1:15" x14ac:dyDescent="0.25">
      <c r="A4" s="1">
        <v>64</v>
      </c>
      <c r="B4" s="1">
        <v>0.17340219285008501</v>
      </c>
      <c r="J4" s="1">
        <v>54</v>
      </c>
      <c r="K4" s="1">
        <v>0.25453472619709799</v>
      </c>
    </row>
    <row r="5" spans="1:15" x14ac:dyDescent="0.25">
      <c r="A5" s="1">
        <v>256</v>
      </c>
      <c r="B5" s="1">
        <v>7.3465407134881006E-2</v>
      </c>
      <c r="J5" s="1">
        <v>216</v>
      </c>
      <c r="K5" s="1">
        <v>0.19068853806424499</v>
      </c>
    </row>
    <row r="6" spans="1:15" x14ac:dyDescent="0.25">
      <c r="A6" s="1">
        <v>1024</v>
      </c>
      <c r="B6" s="1">
        <v>3.4749608450057E-2</v>
      </c>
      <c r="J6" s="1">
        <v>864</v>
      </c>
      <c r="K6" s="1">
        <v>6.2185849513353E-2</v>
      </c>
    </row>
    <row r="7" spans="1:15" x14ac:dyDescent="0.25">
      <c r="A7" s="1">
        <v>4096</v>
      </c>
      <c r="B7" s="2">
        <v>9.568637083704E-3</v>
      </c>
      <c r="J7" s="1">
        <v>3456</v>
      </c>
      <c r="K7" s="1">
        <v>1.9902695757359999E-2</v>
      </c>
    </row>
    <row r="8" spans="1:15" x14ac:dyDescent="0.25">
      <c r="A8" s="1">
        <v>16384</v>
      </c>
      <c r="B8" s="1">
        <v>2.4610895828839998E-3</v>
      </c>
      <c r="J8" s="1">
        <v>13824</v>
      </c>
      <c r="K8" s="1">
        <v>5.3983099467869999E-3</v>
      </c>
    </row>
    <row r="9" spans="1:15" x14ac:dyDescent="0.25">
      <c r="A9" s="1">
        <v>65536</v>
      </c>
      <c r="B9" s="2">
        <v>6.1987806685886602E-4</v>
      </c>
      <c r="J9" s="1">
        <v>55293</v>
      </c>
      <c r="K9" s="1">
        <v>1.3810023971090001E-3</v>
      </c>
    </row>
    <row r="10" spans="1:15" x14ac:dyDescent="0.25">
      <c r="J10" s="1">
        <v>86400</v>
      </c>
      <c r="K10" s="2">
        <v>8.8636414279385904E-4</v>
      </c>
    </row>
    <row r="16" spans="1:15" x14ac:dyDescent="0.25">
      <c r="F16" s="2"/>
    </row>
    <row r="17" spans="6:15" x14ac:dyDescent="0.25">
      <c r="F17" s="2"/>
    </row>
    <row r="18" spans="6:15" x14ac:dyDescent="0.25">
      <c r="F18" s="2"/>
    </row>
    <row r="19" spans="6:15" x14ac:dyDescent="0.25">
      <c r="F19" s="2"/>
    </row>
    <row r="22" spans="6:15" x14ac:dyDescent="0.25">
      <c r="O22" s="2"/>
    </row>
    <row r="23" spans="6:15" x14ac:dyDescent="0.25">
      <c r="O23" s="2"/>
    </row>
    <row r="24" spans="6:15" x14ac:dyDescent="0.25">
      <c r="O24" s="2"/>
    </row>
    <row r="25" spans="6:15" x14ac:dyDescent="0.25">
      <c r="O25" s="2"/>
    </row>
    <row r="26" spans="6:15" x14ac:dyDescent="0.25">
      <c r="O26" s="2"/>
    </row>
  </sheetData>
  <mergeCells count="8">
    <mergeCell ref="A2:B2"/>
    <mergeCell ref="C2:D2"/>
    <mergeCell ref="E2:F2"/>
    <mergeCell ref="A1:F1"/>
    <mergeCell ref="J1:O1"/>
    <mergeCell ref="J2:K2"/>
    <mergeCell ref="L2:M2"/>
    <mergeCell ref="N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="70" zoomScaleNormal="70" workbookViewId="0">
      <selection activeCell="I29" sqref="I29"/>
    </sheetView>
  </sheetViews>
  <sheetFormatPr defaultRowHeight="15" x14ac:dyDescent="0.25"/>
  <cols>
    <col min="1" max="5" width="13.140625" customWidth="1"/>
    <col min="6" max="7" width="13.140625" style="8" customWidth="1"/>
    <col min="8" max="11" width="13.140625" customWidth="1"/>
    <col min="12" max="12" width="10.85546875" customWidth="1"/>
    <col min="13" max="13" width="19.7109375" customWidth="1"/>
    <col min="14" max="14" width="10.85546875" customWidth="1"/>
    <col min="15" max="15" width="19.7109375" customWidth="1"/>
  </cols>
  <sheetData>
    <row r="1" spans="1:15" x14ac:dyDescent="0.25">
      <c r="A1" s="11" t="s">
        <v>2</v>
      </c>
      <c r="B1" s="11"/>
      <c r="C1" s="11"/>
      <c r="D1" s="11"/>
      <c r="E1" s="11"/>
      <c r="F1" s="11"/>
      <c r="G1" s="11"/>
      <c r="H1" s="9"/>
      <c r="I1" s="9"/>
    </row>
    <row r="2" spans="1:15" x14ac:dyDescent="0.25">
      <c r="A2" s="11" t="s">
        <v>19</v>
      </c>
      <c r="B2" s="11"/>
      <c r="C2" s="11"/>
      <c r="D2" s="11"/>
      <c r="E2" s="11"/>
      <c r="F2" s="11" t="s">
        <v>20</v>
      </c>
      <c r="G2" s="11"/>
      <c r="H2" s="12" t="s">
        <v>11</v>
      </c>
      <c r="I2" s="12"/>
      <c r="J2" s="12"/>
      <c r="K2" s="12"/>
      <c r="L2" s="12" t="s">
        <v>12</v>
      </c>
      <c r="M2" s="12"/>
      <c r="N2" s="12"/>
      <c r="O2" s="12"/>
    </row>
    <row r="3" spans="1:15" x14ac:dyDescent="0.25">
      <c r="A3" s="3" t="s">
        <v>0</v>
      </c>
      <c r="B3" s="4" t="s">
        <v>16</v>
      </c>
      <c r="C3" s="7" t="s">
        <v>17</v>
      </c>
      <c r="D3" s="3" t="s">
        <v>7</v>
      </c>
      <c r="E3" s="4" t="s">
        <v>8</v>
      </c>
      <c r="F3" s="8" t="s">
        <v>18</v>
      </c>
      <c r="G3" s="8" t="s">
        <v>8</v>
      </c>
      <c r="H3" s="11" t="s">
        <v>9</v>
      </c>
      <c r="I3" s="11"/>
      <c r="J3" s="11" t="s">
        <v>10</v>
      </c>
      <c r="K3" s="11"/>
      <c r="L3" s="11" t="s">
        <v>13</v>
      </c>
      <c r="M3" s="11"/>
      <c r="N3" s="11" t="s">
        <v>10</v>
      </c>
      <c r="O3" s="11"/>
    </row>
    <row r="4" spans="1:15" x14ac:dyDescent="0.25">
      <c r="A4">
        <v>25</v>
      </c>
      <c r="B4">
        <f t="shared" ref="B4:B11" si="0">1/A4*25</f>
        <v>1</v>
      </c>
      <c r="C4">
        <f>(A4)^(-3/2)*25</f>
        <v>0.20000000000000009</v>
      </c>
      <c r="D4">
        <v>0.21131011006651401</v>
      </c>
      <c r="E4" s="5">
        <v>0.22579141854353499</v>
      </c>
      <c r="F4" s="10">
        <v>65</v>
      </c>
      <c r="G4" s="2">
        <v>0.10496770711016599</v>
      </c>
      <c r="H4" s="3" t="s">
        <v>0</v>
      </c>
      <c r="I4" s="3" t="s">
        <v>1</v>
      </c>
      <c r="J4" s="6" t="s">
        <v>0</v>
      </c>
      <c r="K4" s="6" t="s">
        <v>1</v>
      </c>
      <c r="L4" s="6" t="s">
        <v>0</v>
      </c>
      <c r="M4" s="6" t="s">
        <v>14</v>
      </c>
      <c r="N4" s="6" t="s">
        <v>0</v>
      </c>
      <c r="O4" s="7" t="s">
        <v>15</v>
      </c>
    </row>
    <row r="5" spans="1:15" x14ac:dyDescent="0.25">
      <c r="A5">
        <v>81</v>
      </c>
      <c r="B5">
        <f t="shared" si="0"/>
        <v>0.30864197530864196</v>
      </c>
      <c r="C5">
        <f t="shared" ref="C5:C11" si="1">(A5)^(-3/2)*25</f>
        <v>3.4293552812071325E-2</v>
      </c>
      <c r="D5">
        <v>9.03441710012408E-2</v>
      </c>
      <c r="E5" s="5">
        <v>8.1164434365498903E-2</v>
      </c>
      <c r="F5" s="10">
        <v>225</v>
      </c>
      <c r="G5" s="2">
        <v>2.85129410798142E-2</v>
      </c>
      <c r="H5">
        <v>25</v>
      </c>
      <c r="I5">
        <v>0.21131011006651401</v>
      </c>
      <c r="J5">
        <v>25</v>
      </c>
      <c r="K5">
        <v>0.21131011006651401</v>
      </c>
      <c r="L5">
        <v>25</v>
      </c>
      <c r="M5">
        <v>0.22579141854353499</v>
      </c>
      <c r="N5">
        <v>65</v>
      </c>
      <c r="O5">
        <v>0.10496770711016599</v>
      </c>
    </row>
    <row r="6" spans="1:15" x14ac:dyDescent="0.25">
      <c r="A6">
        <v>289</v>
      </c>
      <c r="B6">
        <f t="shared" si="0"/>
        <v>8.6505190311418692E-2</v>
      </c>
      <c r="C6">
        <f t="shared" si="1"/>
        <v>5.0885406065540352E-3</v>
      </c>
      <c r="D6">
        <v>4.0152215840860497E-2</v>
      </c>
      <c r="E6" s="5">
        <v>3.6357966583805801E-2</v>
      </c>
      <c r="F6" s="10">
        <v>833</v>
      </c>
      <c r="G6" s="2">
        <v>3.4846519739780502E-3</v>
      </c>
      <c r="H6">
        <v>41</v>
      </c>
      <c r="I6">
        <v>9.03673019952764E-2</v>
      </c>
      <c r="J6">
        <v>41</v>
      </c>
      <c r="K6">
        <v>9.03673019952764E-2</v>
      </c>
      <c r="L6">
        <v>41</v>
      </c>
      <c r="M6">
        <v>8.1705344850711695E-2</v>
      </c>
      <c r="N6">
        <v>109</v>
      </c>
      <c r="O6">
        <v>2.8491909487048502E-2</v>
      </c>
    </row>
    <row r="7" spans="1:15" x14ac:dyDescent="0.25">
      <c r="A7">
        <v>1089</v>
      </c>
      <c r="B7">
        <f t="shared" si="0"/>
        <v>2.2956841138659319E-2</v>
      </c>
      <c r="C7">
        <f t="shared" si="1"/>
        <v>6.9566185268664577E-4</v>
      </c>
      <c r="D7">
        <v>1.03972924168958E-2</v>
      </c>
      <c r="E7" s="5">
        <v>9.2898249724055696E-3</v>
      </c>
      <c r="F7" s="10">
        <v>3201</v>
      </c>
      <c r="G7" s="2">
        <v>4.4158240787892902E-4</v>
      </c>
      <c r="H7">
        <v>57</v>
      </c>
      <c r="I7">
        <v>5.5275155460733999E-2</v>
      </c>
      <c r="J7">
        <v>57</v>
      </c>
      <c r="K7">
        <v>5.5275155460733999E-2</v>
      </c>
      <c r="L7">
        <v>57</v>
      </c>
      <c r="M7">
        <v>6.4573439542458005E-2</v>
      </c>
      <c r="N7">
        <v>153</v>
      </c>
      <c r="O7">
        <v>1.0748899747270901E-2</v>
      </c>
    </row>
    <row r="8" spans="1:15" x14ac:dyDescent="0.25">
      <c r="A8">
        <v>4225</v>
      </c>
      <c r="B8">
        <f t="shared" si="0"/>
        <v>5.9171597633136093E-3</v>
      </c>
      <c r="C8">
        <f t="shared" si="1"/>
        <v>9.1033227127901685E-5</v>
      </c>
      <c r="D8">
        <v>2.6218038938161199E-3</v>
      </c>
      <c r="E8" s="5">
        <v>2.3349052975459002E-3</v>
      </c>
      <c r="F8" s="10">
        <v>12545</v>
      </c>
      <c r="G8" s="2">
        <v>5.5925175363535498E-5</v>
      </c>
      <c r="H8">
        <v>95</v>
      </c>
      <c r="I8">
        <v>2.94740663977772E-2</v>
      </c>
      <c r="J8">
        <v>95</v>
      </c>
      <c r="K8">
        <v>2.94740663977772E-2</v>
      </c>
      <c r="L8">
        <v>115</v>
      </c>
      <c r="M8">
        <v>5.1323756558099301E-2</v>
      </c>
      <c r="N8">
        <v>268</v>
      </c>
      <c r="O8">
        <v>4.8707587286057801E-3</v>
      </c>
    </row>
    <row r="9" spans="1:15" x14ac:dyDescent="0.25">
      <c r="A9">
        <v>16641</v>
      </c>
      <c r="B9">
        <f t="shared" si="0"/>
        <v>1.5023135628868458E-3</v>
      </c>
      <c r="C9">
        <f t="shared" si="1"/>
        <v>1.1645841572766261E-5</v>
      </c>
      <c r="D9">
        <v>6.5686232323798198E-4</v>
      </c>
      <c r="E9" s="5">
        <v>5.8451006730774998E-4</v>
      </c>
      <c r="F9" s="8">
        <v>49665</v>
      </c>
      <c r="G9" s="2">
        <v>7.0645178151056104E-6</v>
      </c>
      <c r="H9">
        <v>179</v>
      </c>
      <c r="I9">
        <v>1.3869840939597601E-2</v>
      </c>
      <c r="J9">
        <v>179</v>
      </c>
      <c r="K9">
        <v>1.3869840939597601E-2</v>
      </c>
      <c r="L9">
        <v>232</v>
      </c>
      <c r="M9">
        <v>3.1607177487732098E-2</v>
      </c>
      <c r="N9">
        <v>415</v>
      </c>
      <c r="O9">
        <v>1.8165673700632199E-3</v>
      </c>
    </row>
    <row r="10" spans="1:15" x14ac:dyDescent="0.25">
      <c r="A10">
        <v>66049</v>
      </c>
      <c r="B10">
        <f t="shared" si="0"/>
        <v>3.7850686611455131E-4</v>
      </c>
      <c r="C10">
        <f t="shared" si="1"/>
        <v>1.4727893623134266E-6</v>
      </c>
      <c r="D10" s="5">
        <v>1.6430389499410799E-4</v>
      </c>
      <c r="H10">
        <v>321</v>
      </c>
      <c r="I10">
        <v>6.5377332867171904E-3</v>
      </c>
      <c r="J10">
        <v>321</v>
      </c>
      <c r="K10">
        <v>6.5377332867171904E-3</v>
      </c>
      <c r="L10">
        <v>455</v>
      </c>
      <c r="M10">
        <v>1.8315109431649799E-2</v>
      </c>
      <c r="N10">
        <v>540</v>
      </c>
      <c r="O10">
        <v>9.3378754186201505E-4</v>
      </c>
    </row>
    <row r="11" spans="1:15" x14ac:dyDescent="0.25">
      <c r="A11">
        <v>103041</v>
      </c>
      <c r="B11">
        <f t="shared" si="0"/>
        <v>2.4262186896478101E-4</v>
      </c>
      <c r="C11">
        <f t="shared" si="1"/>
        <v>7.558313674915311E-7</v>
      </c>
      <c r="D11" s="5">
        <v>1.05161277212326E-4</v>
      </c>
      <c r="H11">
        <v>627</v>
      </c>
      <c r="I11">
        <v>3.39363611923026E-3</v>
      </c>
      <c r="J11">
        <v>627</v>
      </c>
      <c r="K11">
        <v>3.39363611923026E-3</v>
      </c>
      <c r="L11">
        <v>718</v>
      </c>
      <c r="M11">
        <v>1.3252977176419699E-2</v>
      </c>
      <c r="N11">
        <v>656</v>
      </c>
      <c r="O11">
        <v>7.3606203402631399E-4</v>
      </c>
    </row>
    <row r="12" spans="1:15" x14ac:dyDescent="0.25">
      <c r="H12">
        <v>1016</v>
      </c>
      <c r="I12">
        <v>1.9249233631799E-3</v>
      </c>
      <c r="J12">
        <v>1016</v>
      </c>
      <c r="K12">
        <v>1.9249233631799E-3</v>
      </c>
      <c r="L12">
        <v>978</v>
      </c>
      <c r="M12">
        <v>1.20374381716468E-2</v>
      </c>
      <c r="N12">
        <v>958</v>
      </c>
      <c r="O12">
        <v>5.3364322178835199E-4</v>
      </c>
    </row>
    <row r="13" spans="1:15" x14ac:dyDescent="0.25">
      <c r="H13">
        <v>1904</v>
      </c>
      <c r="I13">
        <v>1.0902449011996199E-3</v>
      </c>
      <c r="J13">
        <v>1904</v>
      </c>
      <c r="K13">
        <v>1.0902449011996199E-3</v>
      </c>
      <c r="L13">
        <v>1288</v>
      </c>
      <c r="M13">
        <v>1.2178761172632901E-2</v>
      </c>
      <c r="N13">
        <v>1241</v>
      </c>
      <c r="O13">
        <v>3.7855279625366098E-4</v>
      </c>
    </row>
    <row r="14" spans="1:15" x14ac:dyDescent="0.25">
      <c r="H14">
        <v>3076</v>
      </c>
      <c r="I14">
        <v>6.0733937441592495E-4</v>
      </c>
      <c r="J14">
        <v>3076</v>
      </c>
      <c r="K14">
        <v>6.0733937441592495E-4</v>
      </c>
      <c r="L14">
        <v>1649</v>
      </c>
      <c r="M14">
        <v>1.16488046157949E-2</v>
      </c>
      <c r="N14">
        <v>1541</v>
      </c>
      <c r="O14">
        <v>2.7777658097813098E-4</v>
      </c>
    </row>
    <row r="15" spans="1:15" x14ac:dyDescent="0.25">
      <c r="H15">
        <v>3896</v>
      </c>
      <c r="I15">
        <v>4.9044375993987103E-4</v>
      </c>
      <c r="J15">
        <v>3896</v>
      </c>
      <c r="K15">
        <v>4.9044375993987103E-4</v>
      </c>
      <c r="L15">
        <v>1997</v>
      </c>
      <c r="M15">
        <v>1.0945634297100699E-2</v>
      </c>
      <c r="N15">
        <v>1756</v>
      </c>
      <c r="O15">
        <v>2.1450737469465501E-4</v>
      </c>
    </row>
    <row r="16" spans="1:15" x14ac:dyDescent="0.25">
      <c r="H16">
        <v>7578</v>
      </c>
      <c r="I16">
        <v>2.8245672490655698E-4</v>
      </c>
      <c r="J16">
        <v>7578</v>
      </c>
      <c r="K16">
        <v>2.8245672490655698E-4</v>
      </c>
      <c r="L16">
        <v>2551</v>
      </c>
      <c r="M16">
        <v>9.5484147532142998E-3</v>
      </c>
      <c r="N16">
        <v>2261</v>
      </c>
      <c r="O16">
        <v>1.3143818589220901E-4</v>
      </c>
    </row>
    <row r="17" spans="8:15" x14ac:dyDescent="0.25">
      <c r="H17">
        <v>12428</v>
      </c>
      <c r="I17">
        <v>1.6101644004837601E-4</v>
      </c>
      <c r="J17">
        <v>12428</v>
      </c>
      <c r="K17">
        <v>1.6101644004837601E-4</v>
      </c>
      <c r="L17">
        <v>2951</v>
      </c>
      <c r="M17">
        <v>8.55659070786325E-3</v>
      </c>
      <c r="N17">
        <v>2741</v>
      </c>
      <c r="O17">
        <v>1.0586836077684E-4</v>
      </c>
    </row>
    <row r="18" spans="8:15" x14ac:dyDescent="0.25">
      <c r="H18">
        <v>16538</v>
      </c>
      <c r="I18">
        <v>1.24391779252371E-4</v>
      </c>
      <c r="J18">
        <v>16538</v>
      </c>
      <c r="K18">
        <v>1.24391779252371E-4</v>
      </c>
      <c r="L18">
        <v>3444</v>
      </c>
      <c r="M18">
        <v>8.0188567104790397E-3</v>
      </c>
      <c r="N18">
        <v>3150</v>
      </c>
      <c r="O18">
        <v>1.03233655333533E-4</v>
      </c>
    </row>
    <row r="19" spans="8:15" x14ac:dyDescent="0.25">
      <c r="H19">
        <v>16552</v>
      </c>
      <c r="I19">
        <v>1.2352707113049501E-4</v>
      </c>
      <c r="L19">
        <v>4124</v>
      </c>
      <c r="M19">
        <v>7.12399211695463E-3</v>
      </c>
      <c r="N19">
        <v>3642</v>
      </c>
      <c r="O19">
        <v>1.01887663157831E-4</v>
      </c>
    </row>
    <row r="20" spans="8:15" x14ac:dyDescent="0.25">
      <c r="H20">
        <v>29100</v>
      </c>
      <c r="I20" s="5">
        <v>7.3959987517828796E-5</v>
      </c>
      <c r="N20">
        <v>4268</v>
      </c>
      <c r="O20" s="5">
        <v>9.9920827748621496E-5</v>
      </c>
    </row>
    <row r="21" spans="8:15" x14ac:dyDescent="0.25">
      <c r="H21">
        <v>47845</v>
      </c>
      <c r="I21" s="5">
        <v>4.3866263013078903E-5</v>
      </c>
      <c r="N21">
        <v>5013</v>
      </c>
      <c r="O21" s="5">
        <v>9.8149538065329798E-5</v>
      </c>
    </row>
    <row r="22" spans="8:15" x14ac:dyDescent="0.25">
      <c r="H22">
        <v>59076</v>
      </c>
      <c r="I22" s="5">
        <v>3.6042773322648002E-5</v>
      </c>
      <c r="N22">
        <v>5992</v>
      </c>
      <c r="O22" s="5">
        <v>9.1038587333284402E-5</v>
      </c>
    </row>
    <row r="23" spans="8:15" x14ac:dyDescent="0.25">
      <c r="H23">
        <v>60610</v>
      </c>
      <c r="I23" s="5">
        <v>3.4763551273622799E-5</v>
      </c>
      <c r="N23">
        <v>7574</v>
      </c>
      <c r="O23" s="5">
        <v>6.6040934879658698E-5</v>
      </c>
    </row>
    <row r="24" spans="8:15" x14ac:dyDescent="0.25">
      <c r="N24">
        <v>9340</v>
      </c>
      <c r="O24" s="5">
        <v>5.00821988852576E-5</v>
      </c>
    </row>
    <row r="25" spans="8:15" x14ac:dyDescent="0.25">
      <c r="N25">
        <v>11513</v>
      </c>
      <c r="O25" s="5">
        <v>3.8758689535402298E-5</v>
      </c>
    </row>
    <row r="26" spans="8:15" x14ac:dyDescent="0.25">
      <c r="N26">
        <v>12936</v>
      </c>
      <c r="O26" s="5">
        <v>3.64914707300563E-5</v>
      </c>
    </row>
    <row r="27" spans="8:15" x14ac:dyDescent="0.25">
      <c r="N27">
        <v>13653</v>
      </c>
      <c r="O27" s="5">
        <v>3.6277454081418298E-5</v>
      </c>
    </row>
    <row r="28" spans="8:15" x14ac:dyDescent="0.25">
      <c r="N28">
        <v>14330</v>
      </c>
      <c r="O28" s="5">
        <v>3.6337363165123802E-5</v>
      </c>
    </row>
    <row r="29" spans="8:15" x14ac:dyDescent="0.25">
      <c r="N29">
        <v>15030</v>
      </c>
      <c r="O29" s="5">
        <v>3.6151702730582201E-5</v>
      </c>
    </row>
  </sheetData>
  <mergeCells count="9">
    <mergeCell ref="A1:G1"/>
    <mergeCell ref="F2:G2"/>
    <mergeCell ref="L2:O2"/>
    <mergeCell ref="L3:M3"/>
    <mergeCell ref="N3:O3"/>
    <mergeCell ref="H3:I3"/>
    <mergeCell ref="A2:E2"/>
    <mergeCell ref="J3:K3"/>
    <mergeCell ref="H2:K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Gauss_2D - DFEM</vt:lpstr>
      <vt:lpstr>Gauss_2D - CFEM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W. Hackemack</cp:lastModifiedBy>
  <dcterms:created xsi:type="dcterms:W3CDTF">2015-07-19T19:20:57Z</dcterms:created>
  <dcterms:modified xsi:type="dcterms:W3CDTF">2015-07-29T21:50:20Z</dcterms:modified>
</cp:coreProperties>
</file>