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ungi\shares\"/>
    </mc:Choice>
  </mc:AlternateContent>
  <xr:revisionPtr revIDLastSave="0" documentId="13_ncr:1_{C15409A5-1E0E-4535-8D28-3B8261DB640A}" xr6:coauthVersionLast="47" xr6:coauthVersionMax="47" xr10:uidLastSave="{00000000-0000-0000-0000-000000000000}"/>
  <bookViews>
    <workbookView xWindow="-108" yWindow="-108" windowWidth="23256" windowHeight="12456" xr2:uid="{DC5F19EB-949D-4E1E-8C87-BFFE4B5B7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  <c r="M7" i="1"/>
  <c r="M8" i="1"/>
  <c r="M9" i="1"/>
  <c r="M10" i="1"/>
  <c r="M11" i="1"/>
  <c r="M12" i="1"/>
  <c r="M13" i="1"/>
  <c r="M14" i="1"/>
</calcChain>
</file>

<file path=xl/sharedStrings.xml><?xml version="1.0" encoding="utf-8"?>
<sst xmlns="http://schemas.openxmlformats.org/spreadsheetml/2006/main" count="53" uniqueCount="42">
  <si>
    <t>BKG</t>
  </si>
  <si>
    <t>BK Group Plc</t>
  </si>
  <si>
    <t>NCBA</t>
  </si>
  <si>
    <t>NCBA Group Plc</t>
  </si>
  <si>
    <t>EQTY</t>
  </si>
  <si>
    <t>Equity Group Holdings Limited</t>
  </si>
  <si>
    <t>KCB</t>
  </si>
  <si>
    <t>KCB Group Limited</t>
  </si>
  <si>
    <t>HFCK</t>
  </si>
  <si>
    <t>HF Group Limited</t>
  </si>
  <si>
    <t>SBIC</t>
  </si>
  <si>
    <t>Stanbic Holdings Limited</t>
  </si>
  <si>
    <t>SCBK</t>
  </si>
  <si>
    <t>Standard Chartered Bank Limited</t>
  </si>
  <si>
    <t>CIC</t>
  </si>
  <si>
    <t>CIC Insurance Group Limited</t>
  </si>
  <si>
    <t>Code</t>
  </si>
  <si>
    <t>Name</t>
  </si>
  <si>
    <t>Close</t>
  </si>
  <si>
    <t>YTD</t>
  </si>
  <si>
    <t>IMH</t>
  </si>
  <si>
    <t>I&amp;M Holdings Plc</t>
  </si>
  <si>
    <t>watch</t>
  </si>
  <si>
    <t>CTUM</t>
  </si>
  <si>
    <t>Centum Investment Company</t>
  </si>
  <si>
    <t>focus</t>
  </si>
  <si>
    <t>COOP</t>
  </si>
  <si>
    <t>1WK</t>
  </si>
  <si>
    <t>4WK</t>
  </si>
  <si>
    <t>3MO</t>
  </si>
  <si>
    <t>6MO</t>
  </si>
  <si>
    <t>1YR</t>
  </si>
  <si>
    <t>Co-operative Bank of Kenya Limited</t>
  </si>
  <si>
    <t>BRIT</t>
  </si>
  <si>
    <t>Britam Holdings Limited</t>
  </si>
  <si>
    <t>Traded Vol</t>
  </si>
  <si>
    <t>M. Cap(B)</t>
  </si>
  <si>
    <t>ABSA</t>
  </si>
  <si>
    <t>Absa Bank Kenya Plc</t>
  </si>
  <si>
    <t>Column1</t>
  </si>
  <si>
    <t>YTD2</t>
  </si>
  <si>
    <t>AVG_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</si>
</sst>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0" fillId="3" borderId="0" xfId="0" applyFill="1"/>
    <xf numFmtId="10" fontId="0" fillId="3" borderId="0" xfId="0" applyNumberFormat="1" applyFill="1"/>
    <xf numFmtId="9" fontId="0" fillId="0" borderId="0" xfId="0" applyNumberFormat="1"/>
    <xf numFmtId="164" fontId="0" fillId="0" borderId="0" xfId="1" applyFont="1"/>
    <xf numFmtId="164" fontId="2" fillId="3" borderId="0" xfId="1" applyFont="1" applyFill="1"/>
    <xf numFmtId="164" fontId="2" fillId="2" borderId="0" xfId="1" applyFont="1" applyFill="1"/>
    <xf numFmtId="164" fontId="0" fillId="3" borderId="0" xfId="1" applyFont="1" applyFill="1"/>
    <xf numFmtId="164" fontId="0" fillId="2" borderId="0" xfId="1" applyFont="1" applyFill="1"/>
    <xf numFmtId="0" fontId="0" fillId="4" borderId="0" xfId="0" applyFill="1"/>
    <xf numFmtId="164" fontId="0" fillId="4" borderId="0" xfId="1" applyFont="1" applyFill="1"/>
    <xf numFmtId="10" fontId="0" fillId="4" borderId="0" xfId="0" applyNumberFormat="1" applyFill="1"/>
    <xf numFmtId="0" fontId="3" fillId="5" borderId="1" xfId="0" applyFont="1" applyFill="1" applyBorder="1"/>
    <xf numFmtId="164" fontId="3" fillId="5" borderId="1" xfId="1" applyFont="1" applyFill="1" applyBorder="1"/>
  </cellXfs>
  <cellStyles count="2">
    <cellStyle name="Comma" xfId="1" builtinId="3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ill>
        <patternFill patternType="solid">
          <fgColor indexed="64"/>
          <bgColor rgb="FFFFFF00"/>
        </patternFill>
      </fill>
    </dxf>
    <dxf>
      <numFmt numFmtId="14" formatCode="0.00%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ill>
        <patternFill patternType="solid">
          <fgColor indexed="64"/>
          <bgColor rgb="FFFFFF00"/>
        </patternFill>
      </fill>
    </dxf>
    <dxf>
      <numFmt numFmtId="14" formatCode="0.00%"/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0C7C69-B64F-4540-AD20-C3370F2A81B6}" name="Table1" displayName="Table1" ref="A1:N14" totalsRowShown="0" headerRowDxfId="29" headerRowBorderDxfId="28">
  <autoFilter ref="A1:N14" xr:uid="{390C7C69-B64F-4540-AD20-C3370F2A81B6}"/>
  <tableColumns count="14">
    <tableColumn id="1" xr3:uid="{723851CB-7D4A-4DAB-A8C0-A7BEF66B7879}" name="Code" dataDxfId="27" totalsRowDxfId="13"/>
    <tableColumn id="2" xr3:uid="{31A16296-9976-4ECA-8D61-5510C79BFE3C}" name="Name" dataDxfId="26" totalsRowDxfId="12"/>
    <tableColumn id="3" xr3:uid="{B4D7A123-CCBC-498E-8EA3-EC6DCC7959CB}" name="M. Cap(B)" dataDxfId="25" totalsRowDxfId="11" dataCellStyle="Comma" totalsRowCellStyle="Comma"/>
    <tableColumn id="4" xr3:uid="{0E9D51D5-85A1-4DCC-A996-BA63789C436C}" name="Close" dataDxfId="24" totalsRowDxfId="10"/>
    <tableColumn id="5" xr3:uid="{A9CFD30F-ED81-444E-A770-10FAF6C8DE08}" name="YTD" dataDxfId="23" totalsRowDxfId="9"/>
    <tableColumn id="6" xr3:uid="{565046A6-9064-4E11-A7F9-5DD7DA61AAE6}" name="Column1" dataDxfId="22" totalsRowDxfId="8"/>
    <tableColumn id="7" xr3:uid="{EE3D6CFB-D225-491F-B65E-CF28496EAB6A}" name="1WK" dataDxfId="21" totalsRowDxfId="7"/>
    <tableColumn id="8" xr3:uid="{AA41D1AA-DBEC-437C-856F-6A3A6CB79FAB}" name="4WK" dataDxfId="20" totalsRowDxfId="6"/>
    <tableColumn id="9" xr3:uid="{5241D0F7-3526-47BD-9A2E-E0D0A414CE17}" name="3MO" dataDxfId="19" totalsRowDxfId="5"/>
    <tableColumn id="10" xr3:uid="{8768D50B-0433-4A86-9038-49F4D744EE8F}" name="6MO" dataDxfId="18" totalsRowDxfId="4"/>
    <tableColumn id="11" xr3:uid="{8BA39FB5-54A8-4E2C-AE4F-0B7EDCD8ED41}" name="1YR" dataDxfId="17" totalsRowDxfId="3"/>
    <tableColumn id="12" xr3:uid="{C6F1A8AE-0231-4CDB-B8D1-8E697FEFBE5B}" name="YTD2" dataDxfId="16" totalsRowDxfId="2"/>
    <tableColumn id="14" xr3:uid="{23776735-43E8-46B4-BD5F-7BA4785CE940}" name="AVG_" dataDxfId="14" totalsRowDxfId="1">
      <calculatedColumnFormula>AVERAGE(Table1[[#This Row],[1WK]:[YTD2]])</calculatedColumnFormula>
    </tableColumn>
    <tableColumn id="13" xr3:uid="{EFBE731B-0683-4C51-AA36-C5C1A4331576}" name="Traded Vol" dataDxfId="15" totalsRowDxfId="0" dataCellStyle="Comma" totalsRow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2343-19DB-4486-BBC8-FA2559E63E93}">
  <dimension ref="A1:N14"/>
  <sheetViews>
    <sheetView tabSelected="1" workbookViewId="0">
      <selection activeCell="R6" sqref="R6"/>
    </sheetView>
  </sheetViews>
  <sheetFormatPr defaultRowHeight="14.4" x14ac:dyDescent="0.3"/>
  <cols>
    <col min="1" max="1" width="10.6640625" customWidth="1"/>
    <col min="2" max="2" width="37.109375" bestFit="1" customWidth="1"/>
    <col min="3" max="3" width="11.33203125" customWidth="1"/>
    <col min="4" max="4" width="8" bestFit="1" customWidth="1"/>
    <col min="5" max="5" width="7.6640625" bestFit="1" customWidth="1"/>
    <col min="6" max="6" width="10.44140625" customWidth="1"/>
    <col min="14" max="14" width="13.33203125" style="7" customWidth="1"/>
  </cols>
  <sheetData>
    <row r="1" spans="1:14" ht="15" thickBot="1" x14ac:dyDescent="0.35">
      <c r="A1" s="15" t="s">
        <v>16</v>
      </c>
      <c r="B1" s="15" t="s">
        <v>17</v>
      </c>
      <c r="C1" s="15" t="s">
        <v>36</v>
      </c>
      <c r="D1" s="15" t="s">
        <v>18</v>
      </c>
      <c r="E1" s="15" t="s">
        <v>19</v>
      </c>
      <c r="F1" s="15" t="s">
        <v>39</v>
      </c>
      <c r="G1" s="15" t="s">
        <v>27</v>
      </c>
      <c r="H1" s="15" t="s">
        <v>28</v>
      </c>
      <c r="I1" s="15" t="s">
        <v>29</v>
      </c>
      <c r="J1" s="15" t="s">
        <v>30</v>
      </c>
      <c r="K1" s="15" t="s">
        <v>31</v>
      </c>
      <c r="L1" s="15" t="s">
        <v>40</v>
      </c>
      <c r="M1" s="15" t="s">
        <v>41</v>
      </c>
      <c r="N1" s="16" t="s">
        <v>35</v>
      </c>
    </row>
    <row r="2" spans="1:14" x14ac:dyDescent="0.3">
      <c r="A2" s="4" t="s">
        <v>8</v>
      </c>
      <c r="B2" s="4" t="s">
        <v>9</v>
      </c>
      <c r="C2" s="8">
        <v>1.84</v>
      </c>
      <c r="D2" s="4">
        <v>4.78</v>
      </c>
      <c r="E2" s="5">
        <v>0.498</v>
      </c>
      <c r="F2" s="4" t="s">
        <v>25</v>
      </c>
      <c r="G2" s="1">
        <v>2.8000000000000001E-2</v>
      </c>
      <c r="H2" s="1">
        <v>-4.7800000000000002E-2</v>
      </c>
      <c r="I2" s="1">
        <v>0.28499999999999998</v>
      </c>
      <c r="J2" s="1">
        <v>0.45700000000000002</v>
      </c>
      <c r="K2" s="1">
        <v>0.44900000000000001</v>
      </c>
      <c r="L2" s="1">
        <v>0.498</v>
      </c>
      <c r="M2" s="1">
        <f>AVERAGE(Table1[[#This Row],[1WK]:[YTD2]])</f>
        <v>0.2782</v>
      </c>
      <c r="N2" s="7">
        <v>1000000</v>
      </c>
    </row>
    <row r="3" spans="1:14" x14ac:dyDescent="0.3">
      <c r="A3" s="12" t="s">
        <v>10</v>
      </c>
      <c r="B3" s="12" t="s">
        <v>11</v>
      </c>
      <c r="C3" s="13">
        <v>47.4</v>
      </c>
      <c r="D3" s="12">
        <v>120</v>
      </c>
      <c r="E3" s="14">
        <v>0.17699999999999999</v>
      </c>
      <c r="F3" s="12" t="s">
        <v>25</v>
      </c>
      <c r="G3" s="1">
        <v>8.3999999999999995E-3</v>
      </c>
      <c r="H3" s="1">
        <v>7.6200000000000004E-2</v>
      </c>
      <c r="I3" s="1">
        <v>3.2300000000000002E-2</v>
      </c>
      <c r="J3" s="1">
        <v>7.1400000000000005E-2</v>
      </c>
      <c r="K3" s="1">
        <v>0.20899999999999999</v>
      </c>
      <c r="L3" s="1">
        <v>0.17699999999999999</v>
      </c>
      <c r="M3" s="1">
        <f>AVERAGE(Table1[[#This Row],[1WK]:[YTD2]])</f>
        <v>9.5716666666666672E-2</v>
      </c>
      <c r="N3" s="7">
        <v>0</v>
      </c>
    </row>
    <row r="4" spans="1:14" x14ac:dyDescent="0.3">
      <c r="A4" s="12" t="s">
        <v>12</v>
      </c>
      <c r="B4" s="12" t="s">
        <v>13</v>
      </c>
      <c r="C4" s="13">
        <v>62.3</v>
      </c>
      <c r="D4" s="12">
        <v>165</v>
      </c>
      <c r="E4" s="14">
        <v>0.156</v>
      </c>
      <c r="F4" s="12" t="s">
        <v>25</v>
      </c>
      <c r="G4" s="1">
        <v>1.5E-3</v>
      </c>
      <c r="H4" s="1">
        <v>2.64E-2</v>
      </c>
      <c r="I4" s="1">
        <v>0.13200000000000001</v>
      </c>
      <c r="J4" s="1">
        <v>5.0999999999999997E-2</v>
      </c>
      <c r="K4" s="6">
        <v>0.22</v>
      </c>
      <c r="L4" s="1">
        <v>0.156</v>
      </c>
      <c r="M4" s="1">
        <f>AVERAGE(Table1[[#This Row],[1WK]:[YTD2]])</f>
        <v>9.7816666666666663E-2</v>
      </c>
      <c r="N4" s="7">
        <v>2800</v>
      </c>
    </row>
    <row r="5" spans="1:14" x14ac:dyDescent="0.3">
      <c r="A5" s="2" t="s">
        <v>14</v>
      </c>
      <c r="B5" s="2" t="s">
        <v>15</v>
      </c>
      <c r="C5" s="9">
        <v>5.7</v>
      </c>
      <c r="D5" s="2">
        <v>2.1800000000000002</v>
      </c>
      <c r="E5" s="3">
        <v>0.11799999999999999</v>
      </c>
      <c r="F5" s="2" t="s">
        <v>22</v>
      </c>
      <c r="G5" s="1">
        <v>4.5999999999999999E-3</v>
      </c>
      <c r="H5" s="1">
        <v>0.17799999999999999</v>
      </c>
      <c r="I5" s="1">
        <v>0.16600000000000001</v>
      </c>
      <c r="J5" s="1">
        <v>0.153</v>
      </c>
      <c r="K5" s="1">
        <v>7.9200000000000007E-2</v>
      </c>
      <c r="L5" s="1">
        <v>0.11799999999999999</v>
      </c>
      <c r="M5" s="1">
        <f>AVERAGE(Table1[[#This Row],[1WK]:[YTD2]])</f>
        <v>0.11646666666666668</v>
      </c>
      <c r="N5" s="7">
        <v>300</v>
      </c>
    </row>
    <row r="6" spans="1:14" x14ac:dyDescent="0.3">
      <c r="A6" s="4" t="s">
        <v>20</v>
      </c>
      <c r="B6" s="4" t="s">
        <v>21</v>
      </c>
      <c r="C6" s="10">
        <v>31.4</v>
      </c>
      <c r="D6" s="4">
        <v>19</v>
      </c>
      <c r="E6" s="5">
        <v>0.11799999999999999</v>
      </c>
      <c r="F6" s="4" t="s">
        <v>25</v>
      </c>
      <c r="G6" s="1">
        <v>5.3E-3</v>
      </c>
      <c r="H6" s="1">
        <v>7.9500000000000001E-2</v>
      </c>
      <c r="I6" s="1">
        <v>8.5699999999999998E-2</v>
      </c>
      <c r="J6" s="1">
        <v>0.11799999999999999</v>
      </c>
      <c r="K6" s="1">
        <v>8.8800000000000004E-2</v>
      </c>
      <c r="L6" s="1">
        <v>0.11799999999999999</v>
      </c>
      <c r="M6" s="1">
        <f>AVERAGE(Table1[[#This Row],[1WK]:[YTD2]])</f>
        <v>8.2549999999999998E-2</v>
      </c>
      <c r="N6" s="7">
        <v>900</v>
      </c>
    </row>
    <row r="7" spans="1:14" x14ac:dyDescent="0.3">
      <c r="A7" s="2" t="s">
        <v>0</v>
      </c>
      <c r="B7" s="2" t="s">
        <v>1</v>
      </c>
      <c r="C7" s="11">
        <v>29.6</v>
      </c>
      <c r="D7" s="2">
        <v>33</v>
      </c>
      <c r="E7" s="3">
        <v>4.7600000000000003E-2</v>
      </c>
      <c r="F7" s="2" t="s">
        <v>22</v>
      </c>
      <c r="G7" s="1">
        <v>-5.7099999999999998E-2</v>
      </c>
      <c r="H7" s="1">
        <v>-8.2100000000000006E-2</v>
      </c>
      <c r="I7" s="1">
        <v>-4.3499999999999997E-2</v>
      </c>
      <c r="J7" s="1">
        <v>3.1300000000000001E-2</v>
      </c>
      <c r="K7" s="1">
        <v>0.14599999999999999</v>
      </c>
      <c r="L7" s="1">
        <v>4.7600000000000003E-2</v>
      </c>
      <c r="M7" s="1">
        <f>AVERAGE(Table1[[#This Row],[1WK]:[YTD2]])</f>
        <v>7.0333333333333359E-3</v>
      </c>
      <c r="N7" s="7">
        <v>0</v>
      </c>
    </row>
    <row r="8" spans="1:14" x14ac:dyDescent="0.3">
      <c r="A8" s="2" t="s">
        <v>2</v>
      </c>
      <c r="B8" s="2" t="s">
        <v>3</v>
      </c>
      <c r="C8" s="11">
        <v>63.3</v>
      </c>
      <c r="D8" s="2">
        <v>38.450000000000003</v>
      </c>
      <c r="E8" s="3">
        <v>-2.29E-2</v>
      </c>
      <c r="F8" s="2" t="s">
        <v>22</v>
      </c>
      <c r="G8" s="1">
        <v>5.1999999999999998E-3</v>
      </c>
      <c r="H8" s="1">
        <v>-1.03E-2</v>
      </c>
      <c r="I8" s="1">
        <v>5.3400000000000003E-2</v>
      </c>
      <c r="J8" s="1">
        <v>3.9199999999999999E-2</v>
      </c>
      <c r="K8" s="1">
        <v>0.56299999999999994</v>
      </c>
      <c r="L8" s="1">
        <v>-2.29E-2</v>
      </c>
      <c r="M8" s="1">
        <f>AVERAGE(Table1[[#This Row],[1WK]:[YTD2]])</f>
        <v>0.10459999999999998</v>
      </c>
      <c r="N8" s="7">
        <v>19400</v>
      </c>
    </row>
    <row r="9" spans="1:14" x14ac:dyDescent="0.3">
      <c r="A9" s="12" t="s">
        <v>4</v>
      </c>
      <c r="B9" s="12" t="s">
        <v>5</v>
      </c>
      <c r="C9" s="13">
        <v>155</v>
      </c>
      <c r="D9" s="12">
        <v>41</v>
      </c>
      <c r="E9" s="14">
        <v>-7.8700000000000006E-2</v>
      </c>
      <c r="F9" s="12" t="s">
        <v>25</v>
      </c>
      <c r="G9" s="1">
        <v>-7.8700000000000006E-2</v>
      </c>
      <c r="H9" s="1">
        <v>7.0499999999999993E-2</v>
      </c>
      <c r="I9" s="1">
        <v>-0.106</v>
      </c>
      <c r="J9" s="1">
        <v>-9.69E-2</v>
      </c>
      <c r="K9" s="1">
        <v>-9.2899999999999996E-2</v>
      </c>
      <c r="L9" s="1">
        <v>-7.8700000000000006E-2</v>
      </c>
      <c r="M9" s="1">
        <f>AVERAGE(Table1[[#This Row],[1WK]:[YTD2]])</f>
        <v>-6.3783333333333331E-2</v>
      </c>
    </row>
    <row r="10" spans="1:14" x14ac:dyDescent="0.3">
      <c r="A10" s="2" t="s">
        <v>6</v>
      </c>
      <c r="B10" s="2" t="s">
        <v>7</v>
      </c>
      <c r="C10" s="11">
        <v>91.6</v>
      </c>
      <c r="D10" s="2">
        <v>28.5</v>
      </c>
      <c r="E10" s="3">
        <v>-0.252</v>
      </c>
      <c r="F10" s="2" t="s">
        <v>22</v>
      </c>
      <c r="G10" s="1">
        <v>-3.2300000000000002E-2</v>
      </c>
      <c r="H10" s="1">
        <v>-2.7300000000000001E-2</v>
      </c>
      <c r="I10" s="1">
        <v>-0.13100000000000001</v>
      </c>
      <c r="J10" s="6">
        <v>-0.26</v>
      </c>
      <c r="K10" s="1">
        <v>-0.26600000000000001</v>
      </c>
      <c r="L10" s="1">
        <v>-0.252</v>
      </c>
      <c r="M10" s="1">
        <f>AVERAGE(Table1[[#This Row],[1WK]:[YTD2]])</f>
        <v>-0.16143333333333335</v>
      </c>
      <c r="N10" s="7">
        <v>21400</v>
      </c>
    </row>
    <row r="11" spans="1:14" x14ac:dyDescent="0.3">
      <c r="A11" s="2" t="s">
        <v>23</v>
      </c>
      <c r="B11" s="2" t="s">
        <v>24</v>
      </c>
      <c r="C11" s="11">
        <v>5.96</v>
      </c>
      <c r="D11" s="2">
        <v>8.9600000000000009</v>
      </c>
      <c r="E11" s="3">
        <v>7.1800000000000003E-2</v>
      </c>
      <c r="F11" s="2" t="s">
        <v>22</v>
      </c>
      <c r="G11" s="1">
        <v>-1.0999999999999999E-2</v>
      </c>
      <c r="I11" s="1">
        <v>3.4599999999999999E-2</v>
      </c>
      <c r="J11" s="1">
        <v>2.75E-2</v>
      </c>
      <c r="K11" s="1">
        <v>-9.8599999999999993E-2</v>
      </c>
      <c r="L11" s="1">
        <v>7.1800000000000003E-2</v>
      </c>
      <c r="M11" s="1">
        <f>AVERAGE(Table1[[#This Row],[1WK]:[YTD2]])</f>
        <v>4.8600000000000015E-3</v>
      </c>
      <c r="N11" s="7">
        <v>2000</v>
      </c>
    </row>
    <row r="12" spans="1:14" x14ac:dyDescent="0.3">
      <c r="A12" s="2" t="s">
        <v>26</v>
      </c>
      <c r="B12" s="2" t="s">
        <v>32</v>
      </c>
      <c r="C12" s="11">
        <v>69.8</v>
      </c>
      <c r="D12" s="2">
        <v>11.95</v>
      </c>
      <c r="E12" s="3">
        <v>-3.2500000000000001E-2</v>
      </c>
      <c r="F12" s="2" t="s">
        <v>22</v>
      </c>
      <c r="G12" s="1">
        <v>-8.3000000000000001E-3</v>
      </c>
      <c r="H12" s="1">
        <v>-2.06E-2</v>
      </c>
      <c r="I12" s="1">
        <v>-9.1600000000000001E-2</v>
      </c>
      <c r="J12" s="1">
        <v>-5.5599999999999997E-2</v>
      </c>
      <c r="K12" s="1">
        <v>4.8500000000000001E-2</v>
      </c>
      <c r="L12" s="1">
        <v>-3.2500000000000001E-2</v>
      </c>
      <c r="M12" s="1">
        <f>AVERAGE(Table1[[#This Row],[1WK]:[YTD2]])</f>
        <v>-2.6683333333333333E-2</v>
      </c>
    </row>
    <row r="13" spans="1:14" x14ac:dyDescent="0.3">
      <c r="A13" s="2" t="s">
        <v>33</v>
      </c>
      <c r="B13" s="2" t="s">
        <v>34</v>
      </c>
      <c r="C13" s="11">
        <v>12.7</v>
      </c>
      <c r="D13" s="2">
        <v>4.6500000000000004</v>
      </c>
      <c r="E13" s="3">
        <v>-3.0800000000000001E-2</v>
      </c>
      <c r="F13" s="2" t="s">
        <v>22</v>
      </c>
      <c r="G13" s="1">
        <v>-1.18E-2</v>
      </c>
      <c r="H13" s="1">
        <v>8.0000000000000002E-3</v>
      </c>
      <c r="I13" s="1">
        <v>0.20899999999999999</v>
      </c>
      <c r="J13" s="1">
        <v>-3.8199999999999998E-2</v>
      </c>
      <c r="K13" s="6">
        <v>-0.16</v>
      </c>
      <c r="L13" s="1">
        <v>-3.0800000000000001E-2</v>
      </c>
      <c r="M13" s="1">
        <f>AVERAGE(Table1[[#This Row],[1WK]:[YTD2]])</f>
        <v>-3.9666666666666704E-3</v>
      </c>
    </row>
    <row r="14" spans="1:14" x14ac:dyDescent="0.3">
      <c r="A14" s="12" t="s">
        <v>37</v>
      </c>
      <c r="B14" s="12" t="s">
        <v>38</v>
      </c>
      <c r="C14" s="13">
        <v>67.099999999999994</v>
      </c>
      <c r="D14" s="12">
        <v>12.35</v>
      </c>
      <c r="E14" s="14">
        <v>4.1000000000000003E-3</v>
      </c>
      <c r="F14" s="12" t="s">
        <v>25</v>
      </c>
      <c r="G14" s="1">
        <v>8.2000000000000007E-3</v>
      </c>
      <c r="H14" s="1">
        <v>4.2200000000000001E-2</v>
      </c>
      <c r="I14" s="1">
        <v>0.154</v>
      </c>
      <c r="J14" s="1">
        <v>-8.0000000000000002E-3</v>
      </c>
      <c r="K14" s="1">
        <v>0.154</v>
      </c>
      <c r="L14" s="1">
        <v>4.1000000000000003E-3</v>
      </c>
      <c r="M14" s="1">
        <f>AVERAGE(Table1[[#This Row],[1WK]:[YTD2]])</f>
        <v>5.9083333333333328E-2</v>
      </c>
      <c r="N14" s="7">
        <v>56600</v>
      </c>
    </row>
  </sheetData>
  <sortState xmlns:xlrd2="http://schemas.microsoft.com/office/spreadsheetml/2017/richdata2" ref="A2:E10">
    <sortCondition descending="1" ref="E2:E10"/>
    <sortCondition ref="D2:D10"/>
  </sortState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2023-08-01T07:11:36Z</dcterms:created>
  <dcterms:modified xsi:type="dcterms:W3CDTF">2023-08-05T06:48:03Z</dcterms:modified>
</cp:coreProperties>
</file>