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gex\Desktop\"/>
    </mc:Choice>
  </mc:AlternateContent>
  <xr:revisionPtr revIDLastSave="0" documentId="13_ncr:1_{37AAD47D-3F4B-4E92-944C-A037280B6C6D}" xr6:coauthVersionLast="47" xr6:coauthVersionMax="47" xr10:uidLastSave="{00000000-0000-0000-0000-000000000000}"/>
  <bookViews>
    <workbookView xWindow="-108" yWindow="-108" windowWidth="23256" windowHeight="12456" activeTab="1" xr2:uid="{02E2B466-098A-42B6-BB3C-8454E3E948CE}"/>
  </bookViews>
  <sheets>
    <sheet name="q8,q9" sheetId="1" r:id="rId1"/>
    <sheet name="q17" sheetId="3" r:id="rId2"/>
    <sheet name="q19" sheetId="4" r:id="rId3"/>
    <sheet name="q10&amp;q11" sheetId="2" r:id="rId4"/>
  </sheets>
  <definedNames>
    <definedName name="_xlchart.v1.0" hidden="1">'q8,q9'!$A$2:$A$6</definedName>
    <definedName name="_xlchart.v1.1" hidden="1">'q10&amp;q11'!$A$2:$A$11</definedName>
    <definedName name="_xlchart.v1.2" hidden="1">'q10&amp;q11'!$A$2:$A$11</definedName>
    <definedName name="_xlchart.v1.3" hidden="1">'q10&amp;q11'!$A$2:$A$11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4" l="1"/>
  <c r="M2" i="4"/>
  <c r="K3" i="4"/>
  <c r="K4" i="4"/>
  <c r="K5" i="4"/>
  <c r="K6" i="4"/>
  <c r="K2" i="4"/>
  <c r="J3" i="4"/>
  <c r="J4" i="4"/>
  <c r="J5" i="4"/>
  <c r="J6" i="4"/>
  <c r="J2" i="4"/>
  <c r="H3" i="4"/>
  <c r="H4" i="4"/>
  <c r="H5" i="4"/>
  <c r="H6" i="4"/>
  <c r="H2" i="4"/>
  <c r="G4" i="4"/>
  <c r="G5" i="4"/>
  <c r="G6" i="4"/>
  <c r="G3" i="4"/>
  <c r="G2" i="4"/>
  <c r="E2" i="4"/>
  <c r="D2" i="4"/>
  <c r="D14" i="3"/>
  <c r="N2" i="3"/>
  <c r="D2" i="3"/>
  <c r="M2" i="3"/>
  <c r="L2" i="3"/>
  <c r="K3" i="3"/>
  <c r="K4" i="3"/>
  <c r="K5" i="3"/>
  <c r="K6" i="3"/>
  <c r="K7" i="3"/>
  <c r="K8" i="3"/>
  <c r="K2" i="3"/>
  <c r="J4" i="3"/>
  <c r="J5" i="3"/>
  <c r="J6" i="3"/>
  <c r="J7" i="3"/>
  <c r="J8" i="3"/>
  <c r="J3" i="3"/>
  <c r="J2" i="3"/>
  <c r="C2" i="3"/>
  <c r="D2" i="1"/>
</calcChain>
</file>

<file path=xl/sharedStrings.xml><?xml version="1.0" encoding="utf-8"?>
<sst xmlns="http://schemas.openxmlformats.org/spreadsheetml/2006/main" count="38" uniqueCount="34">
  <si>
    <t>x</t>
  </si>
  <si>
    <t>y</t>
  </si>
  <si>
    <t>data</t>
  </si>
  <si>
    <t>Q1</t>
  </si>
  <si>
    <t>Q2</t>
  </si>
  <si>
    <t>Q3</t>
  </si>
  <si>
    <t>LB</t>
  </si>
  <si>
    <t>UB</t>
  </si>
  <si>
    <t>sample mean</t>
  </si>
  <si>
    <t>data-sample mean</t>
  </si>
  <si>
    <t>square</t>
  </si>
  <si>
    <t>sum of square</t>
  </si>
  <si>
    <t>sum div by (7-1=6)</t>
  </si>
  <si>
    <t>sample size srqt</t>
  </si>
  <si>
    <t>T-TEST</t>
  </si>
  <si>
    <t>sample sd</t>
  </si>
  <si>
    <t>T-table value</t>
  </si>
  <si>
    <t>t-static &lt; critical value, hence failed to reject Null Hypothesis</t>
  </si>
  <si>
    <t>mean x</t>
  </si>
  <si>
    <t>mean y</t>
  </si>
  <si>
    <t>x-meanx</t>
  </si>
  <si>
    <t>y-mean y</t>
  </si>
  <si>
    <t>sqr(x-meanx)</t>
  </si>
  <si>
    <t>sqr(y-meany)</t>
  </si>
  <si>
    <t>sum of sqr x</t>
  </si>
  <si>
    <t>sum of sqr y</t>
  </si>
  <si>
    <t>rest of the question done in python</t>
  </si>
  <si>
    <t>QUESTION 10</t>
  </si>
  <si>
    <t>QUESTION 19</t>
  </si>
  <si>
    <t>QUESTION 17</t>
  </si>
  <si>
    <t>CORRELATION</t>
  </si>
  <si>
    <t>QUESTION 8</t>
  </si>
  <si>
    <t>QUESTION 9</t>
  </si>
  <si>
    <t>QUESTION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</si>
</sst>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scatter plot- x v/s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dist="25400" dir="2700000" algn="tl" rotWithShape="0">
                <a:schemeClr val="accent3"/>
              </a:outerShdw>
            </a:effectLst>
          </c:spPr>
          <c:marker>
            <c:symbol val="circle"/>
            <c:size val="6"/>
            <c:spPr>
              <a:solidFill>
                <a:schemeClr val="accent3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'q8,q9'!$A$2:$A$6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'q8,q9'!$B$2:$B$6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59-4A3F-A684-BD41A755E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7195263"/>
        <c:axId val="1407196223"/>
      </c:scatterChart>
      <c:valAx>
        <c:axId val="140719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196223"/>
        <c:crosses val="autoZero"/>
        <c:crossBetween val="midCat"/>
      </c:valAx>
      <c:valAx>
        <c:axId val="140719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195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/>
    </a:solidFill>
    <a:ln w="9525" cap="flat" cmpd="sng" algn="ctr">
      <a:solidFill>
        <a:schemeClr val="accent3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BOX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</a:t>
          </a:r>
        </a:p>
      </cx:txPr>
    </cx:title>
    <cx:plotArea>
      <cx:plotAreaRegion>
        <cx:series layoutId="boxWhisker" uniqueId="{49E24CAB-02C7-4FE1-9C15-F3324E5FBBDC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8AE98637-0AA6-47B8-B7C8-5E017927D4B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</xdr:colOff>
      <xdr:row>5</xdr:row>
      <xdr:rowOff>102870</xdr:rowOff>
    </xdr:from>
    <xdr:to>
      <xdr:col>11</xdr:col>
      <xdr:colOff>373380</xdr:colOff>
      <xdr:row>20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C52F74-9198-7CB0-E9FE-3AD6C5605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3</xdr:row>
      <xdr:rowOff>41910</xdr:rowOff>
    </xdr:from>
    <xdr:to>
      <xdr:col>13</xdr:col>
      <xdr:colOff>335280</xdr:colOff>
      <xdr:row>18</xdr:row>
      <xdr:rowOff>41910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6C1EE554-16EE-C556-3428-D9F731A71A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88080" y="590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403860</xdr:colOff>
      <xdr:row>5</xdr:row>
      <xdr:rowOff>110490</xdr:rowOff>
    </xdr:from>
    <xdr:to>
      <xdr:col>22</xdr:col>
      <xdr:colOff>99060</xdr:colOff>
      <xdr:row>20</xdr:row>
      <xdr:rowOff>110490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E5A5C71-1B6E-3DAB-D74B-4BCEED141C4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38260" y="10248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A8A6E-88CB-4538-B761-66D12F2BAF95}">
  <dimension ref="A1:P24"/>
  <sheetViews>
    <sheetView workbookViewId="0">
      <selection activeCell="P24" sqref="P24"/>
    </sheetView>
  </sheetViews>
  <sheetFormatPr defaultRowHeight="14.4" x14ac:dyDescent="0.3"/>
  <cols>
    <col min="4" max="4" width="12.88671875" customWidth="1"/>
  </cols>
  <sheetData>
    <row r="1" spans="1:4" x14ac:dyDescent="0.3">
      <c r="A1" t="s">
        <v>0</v>
      </c>
      <c r="B1" t="s">
        <v>1</v>
      </c>
      <c r="D1" t="s">
        <v>30</v>
      </c>
    </row>
    <row r="2" spans="1:4" x14ac:dyDescent="0.3">
      <c r="A2">
        <v>10</v>
      </c>
      <c r="B2">
        <v>5</v>
      </c>
      <c r="D2">
        <f>CORREL(A2:A6,B2:B6)</f>
        <v>0.99999999999999989</v>
      </c>
    </row>
    <row r="3" spans="1:4" x14ac:dyDescent="0.3">
      <c r="A3">
        <v>20</v>
      </c>
      <c r="B3">
        <v>10</v>
      </c>
    </row>
    <row r="4" spans="1:4" x14ac:dyDescent="0.3">
      <c r="A4">
        <v>30</v>
      </c>
      <c r="B4">
        <v>15</v>
      </c>
    </row>
    <row r="5" spans="1:4" x14ac:dyDescent="0.3">
      <c r="A5">
        <v>40</v>
      </c>
      <c r="B5">
        <v>20</v>
      </c>
    </row>
    <row r="6" spans="1:4" x14ac:dyDescent="0.3">
      <c r="A6">
        <v>50</v>
      </c>
      <c r="B6">
        <v>25</v>
      </c>
    </row>
    <row r="8" spans="1:4" x14ac:dyDescent="0.3">
      <c r="B8" s="1" t="s">
        <v>31</v>
      </c>
    </row>
    <row r="23" spans="8:16" x14ac:dyDescent="0.3">
      <c r="H23" s="1" t="s">
        <v>32</v>
      </c>
    </row>
    <row r="24" spans="8:16" x14ac:dyDescent="0.3">
      <c r="P24" s="1" t="s">
        <v>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2A651-1421-4F50-B4D9-4A900754CB50}">
  <dimension ref="A1:N20"/>
  <sheetViews>
    <sheetView tabSelected="1" workbookViewId="0">
      <selection activeCell="K20" sqref="K20"/>
    </sheetView>
  </sheetViews>
  <sheetFormatPr defaultRowHeight="14.4" x14ac:dyDescent="0.3"/>
  <cols>
    <col min="3" max="3" width="13.44140625" customWidth="1"/>
    <col min="4" max="4" width="14.6640625" customWidth="1"/>
    <col min="10" max="10" width="17.21875" customWidth="1"/>
    <col min="11" max="11" width="17.88671875" customWidth="1"/>
    <col min="12" max="12" width="18" customWidth="1"/>
    <col min="13" max="14" width="17.5546875" customWidth="1"/>
  </cols>
  <sheetData>
    <row r="1" spans="1:14" x14ac:dyDescent="0.3">
      <c r="A1" t="s">
        <v>2</v>
      </c>
      <c r="C1" t="s">
        <v>8</v>
      </c>
      <c r="D1" t="s">
        <v>13</v>
      </c>
      <c r="J1" t="s">
        <v>9</v>
      </c>
      <c r="K1" t="s">
        <v>10</v>
      </c>
      <c r="L1" t="s">
        <v>11</v>
      </c>
      <c r="M1" t="s">
        <v>12</v>
      </c>
      <c r="N1" t="s">
        <v>15</v>
      </c>
    </row>
    <row r="2" spans="1:14" x14ac:dyDescent="0.3">
      <c r="A2">
        <v>45</v>
      </c>
      <c r="C2">
        <f>AVERAGE(A2:A8)</f>
        <v>53.142857142857146</v>
      </c>
      <c r="D2">
        <f>SQRT(7)</f>
        <v>2.6457513110645907</v>
      </c>
      <c r="J2">
        <f>A2-C2</f>
        <v>-8.1428571428571459</v>
      </c>
      <c r="K2">
        <f>J2*J2</f>
        <v>66.306122448979636</v>
      </c>
      <c r="L2">
        <f>SUM(K2:K8)</f>
        <v>232.85714285714283</v>
      </c>
      <c r="M2">
        <f>L2/6</f>
        <v>38.809523809523803</v>
      </c>
      <c r="N2">
        <f>SQRT(M2)</f>
        <v>6.2297290317897298</v>
      </c>
    </row>
    <row r="3" spans="1:14" x14ac:dyDescent="0.3">
      <c r="A3">
        <v>50</v>
      </c>
      <c r="J3">
        <f>A3-$C$2</f>
        <v>-3.1428571428571459</v>
      </c>
      <c r="K3">
        <f t="shared" ref="K3:K8" si="0">J3*J3</f>
        <v>9.8775510204081822</v>
      </c>
    </row>
    <row r="4" spans="1:14" x14ac:dyDescent="0.3">
      <c r="A4">
        <v>55</v>
      </c>
      <c r="J4">
        <f t="shared" ref="J4:J8" si="1">A4-$C$2</f>
        <v>1.8571428571428541</v>
      </c>
      <c r="K4">
        <f t="shared" si="0"/>
        <v>3.4489795918367232</v>
      </c>
    </row>
    <row r="5" spans="1:14" x14ac:dyDescent="0.3">
      <c r="A5">
        <v>60</v>
      </c>
      <c r="J5">
        <f t="shared" si="1"/>
        <v>6.8571428571428541</v>
      </c>
      <c r="K5">
        <f t="shared" si="0"/>
        <v>47.020408163265266</v>
      </c>
    </row>
    <row r="6" spans="1:14" x14ac:dyDescent="0.3">
      <c r="A6">
        <v>62</v>
      </c>
      <c r="J6">
        <f t="shared" si="1"/>
        <v>8.8571428571428541</v>
      </c>
      <c r="K6">
        <f t="shared" si="0"/>
        <v>78.448979591836675</v>
      </c>
    </row>
    <row r="7" spans="1:14" x14ac:dyDescent="0.3">
      <c r="A7">
        <v>48</v>
      </c>
      <c r="J7">
        <f t="shared" si="1"/>
        <v>-5.1428571428571459</v>
      </c>
      <c r="K7">
        <f t="shared" si="0"/>
        <v>26.448979591836768</v>
      </c>
    </row>
    <row r="8" spans="1:14" x14ac:dyDescent="0.3">
      <c r="A8">
        <v>52</v>
      </c>
      <c r="J8">
        <f t="shared" si="1"/>
        <v>-1.1428571428571459</v>
      </c>
      <c r="K8">
        <f t="shared" si="0"/>
        <v>1.3061224489795988</v>
      </c>
    </row>
    <row r="14" spans="1:14" x14ac:dyDescent="0.3">
      <c r="C14" t="s">
        <v>14</v>
      </c>
      <c r="D14">
        <f>(C2-50)/(N2/D2)</f>
        <v>1.3347640585603673</v>
      </c>
    </row>
    <row r="16" spans="1:14" x14ac:dyDescent="0.3">
      <c r="C16" t="s">
        <v>16</v>
      </c>
      <c r="D16">
        <v>2.4470000000000001</v>
      </c>
    </row>
    <row r="18" spans="4:11" x14ac:dyDescent="0.3">
      <c r="D18" s="1" t="s">
        <v>17</v>
      </c>
    </row>
    <row r="20" spans="4:11" x14ac:dyDescent="0.3">
      <c r="K20" s="1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90CDC-7C82-4648-9FF0-23B79E27698E}">
  <dimension ref="A1:M11"/>
  <sheetViews>
    <sheetView workbookViewId="0">
      <selection activeCell="H9" sqref="H9"/>
    </sheetView>
  </sheetViews>
  <sheetFormatPr defaultRowHeight="14.4" x14ac:dyDescent="0.3"/>
  <cols>
    <col min="4" max="4" width="12.44140625" customWidth="1"/>
    <col min="5" max="5" width="11.21875" customWidth="1"/>
    <col min="10" max="10" width="16.21875" customWidth="1"/>
    <col min="11" max="11" width="13" customWidth="1"/>
    <col min="12" max="12" width="19.109375" customWidth="1"/>
    <col min="13" max="13" width="16.88671875" customWidth="1"/>
    <col min="14" max="14" width="13.77734375" customWidth="1"/>
  </cols>
  <sheetData>
    <row r="1" spans="1:13" x14ac:dyDescent="0.3">
      <c r="A1" t="s">
        <v>0</v>
      </c>
      <c r="B1" t="s">
        <v>1</v>
      </c>
      <c r="D1" t="s">
        <v>18</v>
      </c>
      <c r="E1" t="s">
        <v>19</v>
      </c>
      <c r="G1" t="s">
        <v>20</v>
      </c>
      <c r="H1" t="s">
        <v>21</v>
      </c>
      <c r="J1" t="s">
        <v>22</v>
      </c>
      <c r="K1" t="s">
        <v>23</v>
      </c>
      <c r="L1" t="s">
        <v>24</v>
      </c>
      <c r="M1" t="s">
        <v>25</v>
      </c>
    </row>
    <row r="2" spans="1:13" x14ac:dyDescent="0.3">
      <c r="A2">
        <v>85</v>
      </c>
      <c r="B2">
        <v>78</v>
      </c>
      <c r="D2">
        <f>AVERAGE(A2:A6)</f>
        <v>88.2</v>
      </c>
      <c r="E2">
        <f>AVERAGE(B2:B6)</f>
        <v>79</v>
      </c>
      <c r="G2">
        <f>A2-D2</f>
        <v>-3.2000000000000028</v>
      </c>
      <c r="H2">
        <f>B2-$E$2</f>
        <v>-1</v>
      </c>
      <c r="J2">
        <f>G2*G2</f>
        <v>10.240000000000018</v>
      </c>
      <c r="K2">
        <f>H2*H2</f>
        <v>1</v>
      </c>
      <c r="L2">
        <f>SUM(J2:J6)</f>
        <v>32.799999999999997</v>
      </c>
      <c r="M2">
        <f>SUM(K2:K6)</f>
        <v>34</v>
      </c>
    </row>
    <row r="3" spans="1:13" x14ac:dyDescent="0.3">
      <c r="A3">
        <v>90</v>
      </c>
      <c r="B3">
        <v>75</v>
      </c>
      <c r="G3">
        <f>A3-$D$2</f>
        <v>1.7999999999999972</v>
      </c>
      <c r="H3">
        <f t="shared" ref="H3:H6" si="0">B3-$E$2</f>
        <v>-4</v>
      </c>
      <c r="J3">
        <f t="shared" ref="J3:J6" si="1">G3*G3</f>
        <v>3.2399999999999896</v>
      </c>
      <c r="K3">
        <f t="shared" ref="K3:K6" si="2">H3*H3</f>
        <v>16</v>
      </c>
    </row>
    <row r="4" spans="1:13" x14ac:dyDescent="0.3">
      <c r="A4">
        <v>88</v>
      </c>
      <c r="B4">
        <v>80</v>
      </c>
      <c r="G4">
        <f t="shared" ref="G4:G6" si="3">A4-$D$2</f>
        <v>-0.20000000000000284</v>
      </c>
      <c r="H4">
        <f t="shared" si="0"/>
        <v>1</v>
      </c>
      <c r="J4">
        <f t="shared" si="1"/>
        <v>4.0000000000001139E-2</v>
      </c>
      <c r="K4">
        <f t="shared" si="2"/>
        <v>1</v>
      </c>
    </row>
    <row r="5" spans="1:13" x14ac:dyDescent="0.3">
      <c r="A5">
        <v>92</v>
      </c>
      <c r="B5">
        <v>83</v>
      </c>
      <c r="G5">
        <f t="shared" si="3"/>
        <v>3.7999999999999972</v>
      </c>
      <c r="H5">
        <f t="shared" si="0"/>
        <v>4</v>
      </c>
      <c r="J5">
        <f t="shared" si="1"/>
        <v>14.439999999999978</v>
      </c>
      <c r="K5">
        <f t="shared" si="2"/>
        <v>16</v>
      </c>
    </row>
    <row r="6" spans="1:13" x14ac:dyDescent="0.3">
      <c r="A6">
        <v>86</v>
      </c>
      <c r="B6">
        <v>79</v>
      </c>
      <c r="G6">
        <f t="shared" si="3"/>
        <v>-2.2000000000000028</v>
      </c>
      <c r="H6">
        <f t="shared" si="0"/>
        <v>0</v>
      </c>
      <c r="J6">
        <f t="shared" si="1"/>
        <v>4.8400000000000123</v>
      </c>
      <c r="K6">
        <f t="shared" si="2"/>
        <v>0</v>
      </c>
    </row>
    <row r="9" spans="1:13" x14ac:dyDescent="0.3">
      <c r="H9" s="1" t="s">
        <v>28</v>
      </c>
    </row>
    <row r="11" spans="1:13" x14ac:dyDescent="0.3">
      <c r="G11" s="1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6E218-4B90-46CD-867D-44CDDB13DFC9}">
  <dimension ref="A1:S11"/>
  <sheetViews>
    <sheetView workbookViewId="0">
      <selection activeCell="C15" sqref="C15"/>
    </sheetView>
  </sheetViews>
  <sheetFormatPr defaultRowHeight="14.4" x14ac:dyDescent="0.3"/>
  <sheetData>
    <row r="1" spans="1:19" x14ac:dyDescent="0.3">
      <c r="A1" t="s">
        <v>2</v>
      </c>
    </row>
    <row r="2" spans="1:19" x14ac:dyDescent="0.3">
      <c r="A2">
        <v>12</v>
      </c>
      <c r="C2" t="s">
        <v>3</v>
      </c>
      <c r="D2">
        <v>14</v>
      </c>
      <c r="H2" s="1" t="s">
        <v>27</v>
      </c>
    </row>
    <row r="3" spans="1:19" x14ac:dyDescent="0.3">
      <c r="A3">
        <v>15</v>
      </c>
      <c r="C3" t="s">
        <v>4</v>
      </c>
      <c r="D3">
        <v>18</v>
      </c>
    </row>
    <row r="4" spans="1:19" x14ac:dyDescent="0.3">
      <c r="A4">
        <v>14</v>
      </c>
      <c r="C4" t="s">
        <v>5</v>
      </c>
      <c r="D4">
        <v>20</v>
      </c>
      <c r="S4" s="1" t="s">
        <v>27</v>
      </c>
    </row>
    <row r="5" spans="1:19" x14ac:dyDescent="0.3">
      <c r="A5">
        <v>10</v>
      </c>
      <c r="C5" t="s">
        <v>6</v>
      </c>
      <c r="D5">
        <v>5</v>
      </c>
    </row>
    <row r="6" spans="1:19" x14ac:dyDescent="0.3">
      <c r="A6">
        <v>18</v>
      </c>
      <c r="C6" t="s">
        <v>7</v>
      </c>
      <c r="D6">
        <v>29</v>
      </c>
    </row>
    <row r="7" spans="1:19" x14ac:dyDescent="0.3">
      <c r="A7">
        <v>20</v>
      </c>
    </row>
    <row r="8" spans="1:19" x14ac:dyDescent="0.3">
      <c r="A8">
        <v>22</v>
      </c>
    </row>
    <row r="9" spans="1:19" x14ac:dyDescent="0.3">
      <c r="A9">
        <v>24</v>
      </c>
    </row>
    <row r="10" spans="1:19" x14ac:dyDescent="0.3">
      <c r="A10">
        <v>17</v>
      </c>
    </row>
    <row r="11" spans="1:19" x14ac:dyDescent="0.3">
      <c r="A11">
        <v>19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q8,q9</vt:lpstr>
      <vt:lpstr>q17</vt:lpstr>
      <vt:lpstr>q19</vt:lpstr>
      <vt:lpstr>q10&amp;q11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sojex marble</dc:creator>
  <cp:lastModifiedBy>sojex marble</cp:lastModifiedBy>
  <dcterms:created xsi:type="dcterms:W3CDTF">2025-03-05T05:19:32Z</dcterms:created>
  <dcterms:modified xsi:type="dcterms:W3CDTF">2025-03-05T13:13:41Z</dcterms:modified>
</cp:coreProperties>
</file>