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extended-gen-patches-cl" sheetId="1" r:id="rId4"/>
    <sheet state="visible" name="clean_normalised_minutes_all_re" sheetId="2" r:id="rId5"/>
    <sheet state="visible" name="new_tools_time"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correct; plausible
	-Maria Kechagia
----
Similar to human patch; compilation error; not plausible; we accept same location.
	-Maria Kechagia
----
Sergey, I have found patches by Nopol tools for this project revision. Could you please also check these patches? Thank you.
	-Maria Kechagia
----
Dynamoth patch doesn't make the initailly failing test case (MethodCallTest) to fail. The same applies to Nopol and NPEFix. It introduces new bugs.
	-Maria Kechagia
----
The given targeted package to the tool seems not to be the correct one. It is not log4j-api but log4j-slf4j-impl.
	-Maria Kechagia
----
The given targeted package to the tool seems not to be the correct one. It is not log4j-api but log4j-slf4j-impl.
	-Maria Kechagia
----
It corrects the initially failing API-misuse-related test but it makes other tests to fail (flaky tests? issues with the patch?) I give yes referring to the initially failing test case.
	-Maria Kechagia
----
Issue to build since it is of an old java version.
	-Maria Kechagia
----
Already identified and categorised misuses in MUBench.
	-Maria Kechagia
----
It is interesting that NPEFix cannot fix this NPE bug.
	-Maria Kechagia
----
line 111
	-Maria Kechagia
----
The tools give similar patches, irrelevant to the human patch. However, they find the buggy line. For Nopol tools, it seems that we need more time.
	-Maria Kechagia
----
It is yes for Dynamoth and NPEFix' patches.
	-Maria Kechagia
----
The patches generated by Arja tools are almost the same. They find the line of the bug but the generated patch seems irrelevant. On the other hand, Dynamoth and NPEFix generate the same patches. These patches are not the same as the human patch but they also correct the bug. So, we could say that the patches generated by Dynamoth and NPEFix are correct.
	-Maria Kechagia
----
We have actually compilation errors.
	-Maria Kechagia
----
Dynamoth and NPEFix give same patches.
	-Maria Kechagia
----
Same patches from both tools.
	-Maria Kechagia
----
All same patches
	-Maria Kechagia
----
Same patch generated by Dynamoth and NPEFix. Nopol's patch is similar to them.
	-Maria Kechagia
----
Same patch generated by Dynamoth and NPEFix. Nopol's patch is similar to them.
	-Maria Kechagia
----
It seems that for all the tools, we need more time.
	-Maria Kechagia
----
Same patch generated by Dynamoth and NPEFix. Nopol's patch is similar to them.
	-Maria Kechagia
----
Maybe Nopol needs some more time to finish in order to find a solution.
	-Maria Kechagia
----
NPEFix: no analysed statements
	-Maria Kechagia
----
It seems that we have timeout for Dynamoth, NPEFix, Nopol. So, if we give more time, maybe the bug can be repaired.
	-Maria Kechagia
----
It seems that Cardumen cannot finish.
	-Maria Kechagia
Maybe Arja tools need more VM memory?
	-Maria Kechagia
----
Chart-25 is the Defects4J code of this project. NOTE that there are duplicates of this revion in the following. Thus, we run all the tools once.
	-Maria Kechagia
----
Not any analysed statement by Nopol-like tools. Is this a fault localisation problem related to the test cases? This comments applies to the remaining revisions of this project.
	-Maria Kechagia
----
NOTE: It should be given for memory for Nopol and Dynamoth.
	-Maria Kechagia
----
Same revision as joda-362. Thus, we can use either jodatime-362 or jodatime-363.
	-Maria Kechagia
----
This is the same as jodatime-362
	-Maria Kechagia
----
This project has issue with its dependencies.
	-Maria Kechagia
----
This project cannot checkout the right version.
	-Maria Kechagia
----
same as ivantrendafilov-confucius-96
	-Maria Kechagia
----
same as jfreechart-3a
	-Maria Kechagia
----
same as jfreechart-3a
	-Maria Kechagia
----
same as ivantrendafilov-confucius-93
	-Maria Kechagia
----
Create test cases (CoreParametersTest class). For all cases in hoverruan. For the remaining cases of this project, we add a test case each time.
	-Maria Kechagia
NOTE: For this project, we need to checkout the right revision, and then add the new test cases. Check the data folder where the project is already provided with the new test cases.
	-Maria Kechagia
----
Same as 96
	-Maria Kechagia
----
Covered by 93. Not the same method as in 93; overloaded method.
	-Maria Kechagia
----
Keep only @Test (remove expected NFE) in testNotParsableByteList(). Same logic applies to the remaining bugs of this project.
	-Maria Kechagia
----
It seems that Astor tools do not finish.
	-Maria Kechagia
----
For now, use building tools from Defects4j for this bug.
	-Maria Kechagia
----
Issue to build the classpath. Add this manually. I have added the missing dependencies manually and tool dependencies e.g., nopol, but it seems that for instance nopol cannot run. Same for Dynamoth, Arja.
	-Maria Kechagia
Classpath, done.
	-Maria Kechagia
----
Same revision as acmath-1. However, as the two bugs are presented in MUBench they are in different locations. The two different bugs are corrected in the same revision of the project. So, we can take into account one code i.e., acmath-2
	-Maria Kechagia
----
Same revision as aclang-1. The bugs are in the same class bug in different lines. Both misuses (aclang-1 and aclang-2) are corrected in the same revision. Thus, we can consider one of them.
	-Maria Kechagia
----
Running org.springframework.data.auditing.IsNewAwareAuditingHandlerUnitTests
Tests run: 12, Failures: 2, Errors: 0, Skipped: 0, Time elapsed: 0.062 sec &lt;&lt;&lt; FAILURE! - in org.springframework.data.auditing.IsNewAwareAuditingHandlerUnitTests
delegatesToMarkModifiedForNonNewEntity(org.springframework.data.auditing.IsNewAwareAuditingHandlerUnitTests)  Time elapsed: 0.013 sec  &lt;&lt;&lt; FAILURE!
java.lang.AssertionError: 
Expected: is not null
     but: was null
	at org.hamcrest.MatcherAssert.assertThat(MatcherAssert.java:20)
	at org.junit.Assert.assertThat(Assert.java:956)
	at org.junit.Assert.assertThat(Assert.java:923)
	at org.springframework.data.auditing.IsNewAwareAuditingHandlerUnitTests.delegatesToMarkModifiedForNonNewEntity(IsNewAwareAuditingHandlerUnitTests.java:72)
	-Maria Kechagia
mvn test results:
Results :
Failed tests: 
  IsNewAwareAuditingHandlerUnitTests.delegatesToMarkCreatedForNewEntity:60 
Expected: is not null
     but: was null
  IsNewAwareAuditingHandlerUnitTests.delegatesToMarkModifiedForNonNewEntity:72 
Expected: is not null
     but: was null
	-Maria Kechagia
----
We check whether the failing test passes after injecting a generated patch into the old code.
	-Maria Kechagia
----
Same as the above comments.
	-Maria Kechagia
----
Same comment as for Bears-101
	-Maria Kechagia
We have successful built
	-Maria Kechagia
KaliA is the same as Arja as in Bears-101
	-Maria Kechagia
Different result from RepairThemAll for KaliA. Our result is closer to the human patch.
	-Maria Kechagia
----
The injected generated patch by Arja fixed the failing test   Gl200ProtocolDecoderTest.testDecode:13-&gt;ProtocolTest.verifyNotNull:84 » IndexOutOfBounds
	-Maria Kechagia
The same comments applies to KaliA as Arja and KaliA give the same patch.
	-Maria Kechagia
Same generated patch for Arja as in RepairThemAll
	-Maria Kechagia
----
The generated patch when injected in VoidAwareAssigner it causes a failure VoidAwareAssignerTest.testAssignVoidToVoid:49. Generated code by Nopol injected.
	-Maria Kechagia
MethodCallTest seems not to fail but there are other failures. Generated code by Dynamoth injected.
	-Maria Kechagia
----
Date: 3-3 Nopol, 4-3 rest
	-Maria Kechagia
----
Dynamoth crashes. IMHO there should be an issue with the given memory for the VM.
	-Maria Kechagia
----
Dynamoth crashes. IMHO there should be an issue with the given memory for the VM.
	-Maria Kechagia
----
The classpath should be given for now. To automate this. To run the experiments, we give -Xmx4048m for Nopol and Xmx4g for Dynamoth.
	-Maria Kechagia
It *compiles* successfully when we inject the generated patch by Nopol.
	-Maria Kechagia
TypeCheckTest doesn't fail after inserting the patch generated by Nopol. However, we have other failing tests that we had also before the changes. To cross-check that.
	-Maria Kechagia
http://program-repair.org/defects4j-dissection/#!/bug/Closure/2
	-Maria Kechagia
For Nopol, we have different results from RepairThemAll, we have the patch for the TypeCheck class, but we have used only the TypeCheckTest as failing. To cross-check.
	-Maria Kechagia
Same comments apply to Dynamoth as well. Different result from RepairThemAll, only one class input, it does compile, TypeCheckTest passes, ant test fails for the other tests.
	-Maria Kechagia
Note that it cannot run for all failing tests as used in RepairThemAll.
	-Maria Kechagia
----
For this project, Arja tools take too much time to finish.
	-Maria Kechagia
----
To check again when build this project. Issue with the java version.
	-Maria Kechagia
It works when checking via the command line but not via the VC container. Check the patch here: RedirectBranch true /apiarty/data/Bears-84/spring-data-commons/src/main/java/org/springframework/data/auditing/IsNewAwareAuditingHandler.java 76 0.5
if (object == null) {
  return;
}
**************************************************
EstimatedTime: 5206
	-Maria Kechagia
----
In RepairThemAll seem to have the same issue as in our case for Arja-RSRepair and Arja-GenProg. It doesn't finish. Until it reaches the timeout that have set to 2h. https://github.com/program-repair/RepairThemAll_experiment/blob/master/results/Bears/Activiti-activiti-cloud-app-service/459060444-459062447/RSRepair/0/result.json and https://github.com/program-repair/RepairThemAll_experiment/blob/master/results/Bears/Activiti-activiti-cloud-app-service/459060444-459062447/GenProg/0/result.json
	-Maria Kechagia
----
This project cannot checkout the right version from the repo. See also in RepairThemAll. They checkout different versions.
	-Maria Kechagia
----
This project has problem with the dependencies. The classpath it too large. In RepairThemAll they also get https://github.com/program-repair/RepairThemAll_experiment/blob/master/results/Bears/HubSpot-Baragon/444834347-445744181/Nopol/7/repair.log/ java.lang.IllegalArgumentException: File does not exist in: ''
	-Maria Kechagia
The current revision has two parents. Not possible to use it.
	-Maria Kechagia
----
Use svn checkout http://svn.code.sf.net/p/jfreechart/code/trunk/ -r 164. Issue with old java version. Use Defects4j.
	-Maria Kechagia
I have used Defects4J to checkout and build this project.
	-Maria Kechagia
----
This project has issue with the java version.
	-Maria Kechagia
----
There was an issue while running on docker. Use ./mvnw clean install (building). Run on cmd only.
	-Maria Kechagia
----
There was an issue while running on docker. Use ./mvnw clean install (building). It runs on cmd only.
	-Maria Kechagia
----
checkout revision: 1c7b82d13cd095370c77ccd9ca32c107c7bbbf38
	-Maria Kechagia
----
checkout revision: 2c14c3f11935adf5a93e1321ce78b1283497aa2b
	-Maria Kechagia</t>
      </text>
    </comment>
  </commentList>
</comments>
</file>

<file path=xl/sharedStrings.xml><?xml version="1.0" encoding="utf-8"?>
<sst xmlns="http://schemas.openxmlformats.org/spreadsheetml/2006/main" count="870" uniqueCount="537">
  <si>
    <t>Project Name</t>
  </si>
  <si>
    <t>BugID</t>
  </si>
  <si>
    <t>Revision</t>
  </si>
  <si>
    <t>Link</t>
  </si>
  <si>
    <t>APIARTy</t>
  </si>
  <si>
    <t>Correctness Checks - A1</t>
  </si>
  <si>
    <t>Correctness Checks - A2</t>
  </si>
  <si>
    <t>Correctness</t>
  </si>
  <si>
    <t xml:space="preserve">Tests
</t>
  </si>
  <si>
    <t>Comment</t>
  </si>
  <si>
    <t>Avatar, TBar, SimFix</t>
  </si>
  <si>
    <t>Bears</t>
  </si>
  <si>
    <t>FasterXML-jackson-databind</t>
  </si>
  <si>
    <t>Bears-5</t>
  </si>
  <si>
    <t>FasterXML-jackson-databind-195430379-198387397</t>
  </si>
  <si>
    <t>https://bears-bugs.github.io/bears-benchmark/#!/bug/FasterXML-jackson-databind/Bears-5</t>
  </si>
  <si>
    <t>-</t>
  </si>
  <si>
    <t>Bears-8</t>
  </si>
  <si>
    <t>FasterXML-jackson-databind-203042777-203306015</t>
  </si>
  <si>
    <t>https://bears-bugs.github.io/bears-benchmark/#!/bug/FasterXML-jackson-databind/Bears-8</t>
  </si>
  <si>
    <t>Bears-21</t>
  </si>
  <si>
    <t>FasterXML-jackson-databind 241044631-241063530</t>
  </si>
  <si>
    <t>https://bears-bugs.github.io/bears-benchmark/#!/bug/FasterXML-jackson-databind/Bears-21</t>
  </si>
  <si>
    <t>INRIA-spoon</t>
  </si>
  <si>
    <t>Bears-80</t>
  </si>
  <si>
    <t>INRIA-spoon 270439051-271649592</t>
  </si>
  <si>
    <t>https://bears-bugs.github.io/bears-benchmark/#!/bug/INRIA-spoon/Bears-80</t>
  </si>
  <si>
    <t>SPRIG-84</t>
  </si>
  <si>
    <t>spring-projects-spring-data-commons</t>
  </si>
  <si>
    <t>Bears-84</t>
  </si>
  <si>
    <t>spring-projects-spring-data-commons 185852074-193313389</t>
  </si>
  <si>
    <t>https://bears-bugs.github.io/bears-benchmark/#!/bug/spring-projects-spring-data-commons/Bears-84</t>
  </si>
  <si>
    <t>KaliA</t>
  </si>
  <si>
    <t>The generated patch by KaliA seems to be partially semantically correct based on the human patch. However, the test still fails.</t>
  </si>
  <si>
    <t>Same location, incorrect</t>
  </si>
  <si>
    <t>incorrect</t>
  </si>
  <si>
    <t>No</t>
  </si>
  <si>
    <t>TRACCAR-101</t>
  </si>
  <si>
    <t>traccar-traccar</t>
  </si>
  <si>
    <t>Bears-101</t>
  </si>
  <si>
    <t>traccar-traccar 198464113-198488474</t>
  </si>
  <si>
    <t>https://bears-bugs.github.io/bears-benchmark/#!/bug/traccar-traccar/Bears-101</t>
  </si>
  <si>
    <t>Arja, KaliA, AstorAllExceptjMutRepair</t>
  </si>
  <si>
    <t>For Arja and Kali, we have same first patches. It seems that the fix is relevant to the human patch. It fixes the failing test. Partially correct patch. / jKali, jGenProg: same patch, incorrect, not plausible, right location; Cardumen: incorrect patch, plausible, correct location</t>
  </si>
  <si>
    <t>Incorrect (Arja tools) / Cardumen,JKali,jGenProg: incorrect, same location</t>
  </si>
  <si>
    <t>Yes (only for Arja tools and Cardumen)</t>
  </si>
  <si>
    <t>Bears-102</t>
  </si>
  <si>
    <t>traccar-traccar 201008628-201013389</t>
  </si>
  <si>
    <t>https://bears-bugs.github.io/bears-benchmark/#!/bug/traccar-traccar/Bears-102</t>
  </si>
  <si>
    <t>Bears-103</t>
  </si>
  <si>
    <t>traccar-traccar 207561899-207563891</t>
  </si>
  <si>
    <t>https://bears-bugs.github.io/bears-benchmark/#!/bug/traccar-traccar/Bears-103</t>
  </si>
  <si>
    <t>TRACCAR-104</t>
  </si>
  <si>
    <t>Bears-104</t>
  </si>
  <si>
    <t>traccar-traccar 212058933-212061222</t>
  </si>
  <si>
    <t>https://bears-bugs.github.io/bears-benchmark/#!/bug/traccar-traccar/Bears-104</t>
  </si>
  <si>
    <t>Arja, KaliA</t>
  </si>
  <si>
    <t>For Arja, we have many patches. Redirect branch KaliA line 147. Partially same to the human patch? Not clear.</t>
  </si>
  <si>
    <t>Yes</t>
  </si>
  <si>
    <t>Bears-107</t>
  </si>
  <si>
    <t>traccar-traccar 216100740-216167822</t>
  </si>
  <si>
    <t>https://bears-bugs.github.io/bears-benchmark/#!/bug/traccar-traccar/Bears-107</t>
  </si>
  <si>
    <t>Bears-114</t>
  </si>
  <si>
    <t>traccar-traccar 233864732-233868407</t>
  </si>
  <si>
    <t>https://bears-bugs.github.io/bears-benchmark/#!/bug/traccar-traccar/Bears-114</t>
  </si>
  <si>
    <t>Bears-119</t>
  </si>
  <si>
    <t>traccar-traccar 243640798-243870734</t>
  </si>
  <si>
    <t>https://bears-bugs.github.io/bears-benchmark/#!/bug/traccar-traccar/Bears-119</t>
  </si>
  <si>
    <t>BUDDY-178</t>
  </si>
  <si>
    <t>raphw-byte-buddy</t>
  </si>
  <si>
    <t>Bears-178</t>
  </si>
  <si>
    <t>raphw-byte-buddy 357569370-357575635</t>
  </si>
  <si>
    <t>https://bears-bugs.github.io/bears-benchmark/#!/bug/raphw-byte-buddy/Bears-178</t>
  </si>
  <si>
    <t>Dynamoth, Nopol</t>
  </si>
  <si>
    <t>Irrelevant fix for Nopol, Dynamoth, NPEFix tools. It fixes other file.</t>
  </si>
  <si>
    <t>Incorrect</t>
  </si>
  <si>
    <t>spring-cloud-spring-cloud-gcp</t>
  </si>
  <si>
    <t>Bears-180</t>
  </si>
  <si>
    <t>spring-cloud-spring-cloud-gcp 330973656-330980388</t>
  </si>
  <si>
    <t>https://bears-bugs.github.io/bears-benchmark/#!/bug/spring-cloud-spring-cloud-gcp/Bears-180</t>
  </si>
  <si>
    <t>Bears-184</t>
  </si>
  <si>
    <t>spring-projects-spring-data-jpa 341944401-342236799</t>
  </si>
  <si>
    <t>https://bears-bugs.github.io/bears-benchmark/#!/bug/spring-projects-spring-data-jpa/Bears-184</t>
  </si>
  <si>
    <t>CAR-188</t>
  </si>
  <si>
    <t>SzFMV2018-Tavasz-AutomatedCar</t>
  </si>
  <si>
    <t>Bears-188</t>
  </si>
  <si>
    <t>SzFMV2018-Tavasz-AutomatedCar 351742666-351759763</t>
  </si>
  <si>
    <t>https://bears-bugs.github.io/bears-benchmark/#!/bug/SzFMV2018-Tavasz-AutomatedCar/Bears-188</t>
  </si>
  <si>
    <t>Arja ALL, AstorAllExceptjMutRepair</t>
  </si>
  <si>
    <t>Arja (p100): Correct, GenProgA (p100): Correct, KaliA: irrelevant, line 57 instead of 59, RSRepairA (p7): correct. Partially correct patches to human patch. / jGenProg, jKali: same patch, partially correct (finds line to remove), plausible, correct location; Cardumen: incorrect patch (?), plausible, correct location</t>
  </si>
  <si>
    <t>Arja tools: same locaton, correct / Cardumen: incorrect, same location, JKali, jGenProg: correct</t>
  </si>
  <si>
    <t>Arja tools: same locaton, semantic-similar-R11 (e.g., -paintComponent(getGraphics());)/Cardumen: incorrect, same location, jKali, jGenProg: semantic-similar-R11 (e.g., -paintComponent(getGraphics());)</t>
  </si>
  <si>
    <t>Yes for All Arja tools except Kali, Yes for all Astor tools</t>
  </si>
  <si>
    <t>Activiti-activiti-cloud-app-service</t>
  </si>
  <si>
    <t>Bears-193</t>
  </si>
  <si>
    <t>Activiti-activiti-cloud-app-service 459060444-459062447</t>
  </si>
  <si>
    <t>https://bears-bugs.github.io/bears-benchmark/#!/bug/Activiti-activiti-cloud-app-service/Bears-193</t>
  </si>
  <si>
    <t>apache-incubator-dubbo</t>
  </si>
  <si>
    <t>Bears-195</t>
  </si>
  <si>
    <t>apache-incubator-dubbo 450828157-450884276</t>
  </si>
  <si>
    <t>https://bears-bugs.github.io/bears-benchmark/#!/bug/apache-incubator-dubbo/Bears-195</t>
  </si>
  <si>
    <t>HubSpot-Baragon</t>
  </si>
  <si>
    <t>Bears-214</t>
  </si>
  <si>
    <t>HubSpot-Baragon 444834347-445744181</t>
  </si>
  <si>
    <t>https://bears-bugs.github.io/bears-benchmark/#!/bug/HubSpot-Baragon/Bears-214</t>
  </si>
  <si>
    <t>Bugs.jar</t>
  </si>
  <si>
    <t>accumulo</t>
  </si>
  <si>
    <t>ACCUMULO-209_76d727f0.diff</t>
  </si>
  <si>
    <t>https://github.com/mechtaev/bugs-dot-jar-review/blob/master/accumulo-bugs-dot-jar_ACCUMULO-209_76d727f0.diff</t>
  </si>
  <si>
    <t>https://github.com/mechtaev/bugs-dot-jar-review/blob/master/accumulo-bugs-dot-jar_ACCUMULO-209_76d727f0.yml</t>
  </si>
  <si>
    <t>ACCUMULO-1348_ef0f6ddc.diff</t>
  </si>
  <si>
    <t>https://github.com/mechtaev/bugs-dot-jar-review/blob/master/accumulo-bugs-dot-jar_ACCUMULO-1348_ef0f6ddc.diff</t>
  </si>
  <si>
    <t>https://github.com/mechtaev/bugs-dot-jar-review/blob/master/accumulo-bugs-dot-jar_ACCUMULO-1348_ef0f6ddc.yml</t>
  </si>
  <si>
    <t>ACCUMULO-2671_17344890.diff</t>
  </si>
  <si>
    <t>https://github.com/mechtaev/bugs-dot-jar-review/blob/master/accumulo-bugs-dot-jar_ACCUMULO-2671_17344890.diff</t>
  </si>
  <si>
    <t>https://github.com/mechtaev/bugs-dot-jar-review/blob/master/accumulo-bugs-dot-jar_ACCUMULO-2671_17344890.yml</t>
  </si>
  <si>
    <t>ACCUMULO-1348_b_6ff92b12.diff</t>
  </si>
  <si>
    <t>https://github.com/mechtaev/bugs-dot-jar-review/blob/master/accumulo-bugs-dot-jar_ACCUMULO-1348_6ff92b12.diff</t>
  </si>
  <si>
    <t>https://github.com/mechtaev/bugs-dot-jar-review/blob/master/accumulo-bugs-dot-jar_ACCUMULO-1348_6ff92b12.yml</t>
  </si>
  <si>
    <t>ACCUMULO-1051_25cf3ccd.diff</t>
  </si>
  <si>
    <t>https://github.com/mechtaev/bugs-dot-jar-review/blob/master/accumulo-bugs-dot-jar_ACCUMULO-1051_25cf3ccd.diff</t>
  </si>
  <si>
    <t>https://github.com/mechtaev/bugs-dot-jar-review/blob/master/accumulo-bugs-dot-jar_ACCUMULO-1051_25cf3ccd.yml</t>
  </si>
  <si>
    <t>ACCUMULO-844</t>
  </si>
  <si>
    <t>ACCUMULO-844_692efde2.diff</t>
  </si>
  <si>
    <t>https://github.com/mechtaev/bugs-dot-jar-review/blob/master/accumulo-bugs-dot-jar_ACCUMULO-844_692efde2.diff</t>
  </si>
  <si>
    <t>https://github.com/mechtaev/bugs-dot-jar-review/blob/master/accumulo-bugs-dot-jar_ACCUMULO-844_692efde2.yml</t>
  </si>
  <si>
    <t>Dynamoth</t>
  </si>
  <si>
    <t>Irrelevant to the human patch, on another file.</t>
  </si>
  <si>
    <t>NO</t>
  </si>
  <si>
    <t>ACCUMULO-776_dc9f23d9.diff</t>
  </si>
  <si>
    <t>https://github.com/mechtaev/bugs-dot-jar-review/blob/master/accumulo-bugs-dot-jar_ACCUMULO-776_dc9f23d9.diff</t>
  </si>
  <si>
    <t>https://github.com/mechtaev/bugs-dot-jar-review/blob/master/accumulo-bugs-dot-jar_ACCUMULO-776_dc9f23d9.yml</t>
  </si>
  <si>
    <t>camel</t>
  </si>
  <si>
    <t>CAMEL-7213_336663c9.diff</t>
  </si>
  <si>
    <t>https://github.com/mechtaev/bugs-dot-jar-review/blob/master/camel-bugs-dot-jar_CAMEL-7213_336663c9.diff</t>
  </si>
  <si>
    <t>https://github.com/mechtaev/bugs-dot-jar-review/blob/master/camel-bugs-dot-jar_CAMEL-7213_336663c9.yml</t>
  </si>
  <si>
    <t>CAMEL-7209_5f78c646.diff</t>
  </si>
  <si>
    <t>https://github.com/mechtaev/bugs-dot-jar-review/blob/master/camel-bugs-dot-jar_CAMEL-7209_5f78c646.diff</t>
  </si>
  <si>
    <t>https://github.com/mechtaev/bugs-dot-jar-review/blob/master/camel-bugs-dot-jar_CAMEL-7209_5f78c646.yml</t>
  </si>
  <si>
    <t>CAMEL-9238_169b981e.diff</t>
  </si>
  <si>
    <t>https://github.com/mechtaev/bugs-dot-jar-review/blob/master/camel-bugs-dot-jar_CAMEL-9238_169b981e.diff</t>
  </si>
  <si>
    <t>https://github.com/mechtaev/bugs-dot-jar-review/blob/master/camel-bugs-dot-jar_CAMEL-9238_169b981e.yml</t>
  </si>
  <si>
    <t>CAMEL-6779_f412d744.diff</t>
  </si>
  <si>
    <t>https://github.com/mechtaev/bugs-dot-jar-review/blob/master/camel-bugs-dot-jar_CAMEL-6779_f412d744.diff</t>
  </si>
  <si>
    <t>https://github.com/mechtaev/bugs-dot-jar-review/blob/master/camel-bugs-dot-jar_CAMEL-6779_f412d744.yml</t>
  </si>
  <si>
    <t>CAMEL-9269_62b2042b.diff</t>
  </si>
  <si>
    <t>https://github.com/mechtaev/bugs-dot-jar-review/blob/master/camel-bugs-dot-jar_CAMEL-9269_62b2042b.diff</t>
  </si>
  <si>
    <t>https://github.com/mechtaev/bugs-dot-jar-review/blob/master/camel-bugs-dot-jar_CAMEL-9269_62b2042b.yml</t>
  </si>
  <si>
    <t>MATH-891</t>
  </si>
  <si>
    <t>commons-math</t>
  </si>
  <si>
    <t>MATH-891_2b852d79.diff</t>
  </si>
  <si>
    <t>https://github.com/mechtaev/bugs-dot-jar-review/blob/master/commons-math-bugs-dot-jar_MATH-891_2b852d79.diff</t>
  </si>
  <si>
    <t>https://github.com/mechtaev/bugs-dot-jar-review/blob/master/commons-math-bugs-dot-jar_MATH-891_2b852d79.yml</t>
  </si>
  <si>
    <t xml:space="preserve">Irrelevant to the human patch, on another file. </t>
  </si>
  <si>
    <t>MATH-1089_e91d0f05.diff</t>
  </si>
  <si>
    <t>https://github.com/mechtaev/bugs-dot-jar-review/blob/master/commons-math-bugs-dot-jar_MATH-1089_e91d0f05.diff</t>
  </si>
  <si>
    <t>https://github.com/mechtaev/bugs-dot-jar-review/blob/master/commons-math-bugs-dot-jar_MATH-1089_e91d0f05.yml</t>
  </si>
  <si>
    <t>MATH-1256_41f29780.diff</t>
  </si>
  <si>
    <t>https://github.com/mechtaev/bugs-dot-jar-review/blob/master/commons-math-bugs-dot-jar_MATH-1256_41f29780.diff</t>
  </si>
  <si>
    <t>https://github.com/mechtaev/bugs-dot-jar-review/blob/master/commons-math-bugs-dot-jar_MATH-1256_41f29780.yml</t>
  </si>
  <si>
    <t>MATH-1121_5a6ccd58.diff</t>
  </si>
  <si>
    <t>https://github.com/mechtaev/bugs-dot-jar-review/blob/master/commons-math-bugs-dot-jar_MATH-1121_5a6ccd58.diff</t>
  </si>
  <si>
    <t>https://github.com/mechtaev/bugs-dot-jar-review/blob/master/commons-math-bugs-dot-jar_MATH-1121_5a6ccd58.yml</t>
  </si>
  <si>
    <t>MATH-778_5b9302d5.diff (MATH-17)</t>
  </si>
  <si>
    <t>https://github.com/mechtaev/bugs-dot-jar-review/blob/master/commons-math-bugs-dot-jar_MATH-778_5b9302d5.diff</t>
  </si>
  <si>
    <t>https://github.com/mechtaev/bugs-dot-jar-review/blob/master/commons-math-bugs-dot-jar_MATH-778_5b9302d5.yml</t>
  </si>
  <si>
    <t>FLINK-1761</t>
  </si>
  <si>
    <t>flink</t>
  </si>
  <si>
    <t>FLINK-1761_380ef878.diff</t>
  </si>
  <si>
    <t>https://github.com/mechtaev/bugs-dot-jar-review/blob/master/flink-bugs-dot-jar_FLINK-1761_380ef878.diff</t>
  </si>
  <si>
    <t>https://github.com/mechtaev/bugs-dot-jar-review/blob/master/flink-bugs-dot-jar_FLINK-1761_380ef878.yml</t>
  </si>
  <si>
    <t>Dynamoth, NPEFix</t>
  </si>
  <si>
    <t>Irrelevant to the human patch, same file. (Same patches from Dynamoth and NPEFix)</t>
  </si>
  <si>
    <t>YES</t>
  </si>
  <si>
    <t>FLINK-3760_494212b3.diff</t>
  </si>
  <si>
    <t>https://github.com/mechtaev/bugs-dot-jar-review/blob/master/flink-bugs-dot-jar_FLINK-3760_494212b3.diff</t>
  </si>
  <si>
    <t>https://github.com/mechtaev/bugs-dot-jar-review/blob/master/flink-bugs-dot-jar_FLINK-3760_494212b3.yml</t>
  </si>
  <si>
    <t>FLINK-2800</t>
  </si>
  <si>
    <t>FLINK-2800_b654e989.diff</t>
  </si>
  <si>
    <t>https://github.com/mechtaev/bugs-dot-jar-review/blob/master/flink-bugs-dot-jar_FLINK-2800_b654e989.diff</t>
  </si>
  <si>
    <t>https://github.com/mechtaev/bugs-dot-jar-review/blob/master/flink-bugs-dot-jar_FLINK-2800_b654e989.yml</t>
  </si>
  <si>
    <t>Dynamoth, Nopol, NPEFix</t>
  </si>
  <si>
    <t>For all tools (find the same patch): Irrelevant to the human patch, same file.</t>
  </si>
  <si>
    <t>FLINK-1437_fb7ce0e3.diff</t>
  </si>
  <si>
    <t>https://github.com/mechtaev/bugs-dot-jar-review/blob/master/flink-bugs-dot-jar_FLINK-1437_fb7ce0e3.diff</t>
  </si>
  <si>
    <t>https://github.com/mechtaev/bugs-dot-jar-review/blob/master/flink-bugs-dot-jar_FLINK-1437_fb7ce0e3.yml</t>
  </si>
  <si>
    <t>jackrabbit-oak</t>
  </si>
  <si>
    <t>OAK-2363_90ea7aa5.diff</t>
  </si>
  <si>
    <t>https://github.com/mechtaev/bugs-dot-jar-review/blob/master/jackrabbit-oak-bugs-dot-jar_OAK-2363_90ea7aa5.diff</t>
  </si>
  <si>
    <t>https://github.com/mechtaev/bugs-dot-jar-review/blob/master/jackrabbit-oak-bugs-dot-jar_OAK-2363_90ea7aa5.yml</t>
  </si>
  <si>
    <t>OAK-2465</t>
  </si>
  <si>
    <t>OAK-2465_60186813.diff</t>
  </si>
  <si>
    <t>https://github.com/mechtaev/bugs-dot-jar-review/blob/master/jackrabbit-oak-bugs-dot-jar_OAK-2465_60186813.diff</t>
  </si>
  <si>
    <t>https://github.com/mechtaev/bugs-dot-jar-review/blob/master/jackrabbit-oak-bugs-dot-jar_OAK-2465_60186813.yml</t>
  </si>
  <si>
    <t>Dynamoth, Nopol: The two tools give similar patches with a difference in the if condition. Partially similar to the human patch. It should be relevant. Dynamoth, NPEFix give the same patches.</t>
  </si>
  <si>
    <t>Dynamoth, NPEFix (false): YES, Nopol: YES</t>
  </si>
  <si>
    <t>OAK-4067_56accddf.diff</t>
  </si>
  <si>
    <t>https://github.com/mechtaev/bugs-dot-jar-review/blob/master/jackrabbit-oak-bugs-dot-jar_OAK-4067_56accddf.diff</t>
  </si>
  <si>
    <t>https://github.com/mechtaev/bugs-dot-jar-review/blob/master/jackrabbit-oak-bugs-dot-jar_OAK-4067_56accddf.yml</t>
  </si>
  <si>
    <t>OAK-2250_08b25cb0.diff</t>
  </si>
  <si>
    <t>https://github.com/mechtaev/bugs-dot-jar-review/blob/master/jackrabbit-oak-bugs-dot-jar_OAK-2250_08b25cb0.diff</t>
  </si>
  <si>
    <t>https://github.com/mechtaev/bugs-dot-jar-review/blob/master/jackrabbit-oak-bugs-dot-jar_OAK-2250_08b25cb0.yml</t>
  </si>
  <si>
    <t>OAK-2559_dfa87520.diff</t>
  </si>
  <si>
    <t>https://github.com/mechtaev/bugs-dot-jar-review/blob/master/jackrabbit-oak-bugs-dot-jar_OAK-2559_dfa87520.diff</t>
  </si>
  <si>
    <t>https://github.com/mechtaev/bugs-dot-jar-review/blob/master/jackrabbit-oak-bugs-dot-jar_OAK-2559_dfa87520.yml</t>
  </si>
  <si>
    <t>OAK-766_6fc5ea9d.diff</t>
  </si>
  <si>
    <t>https://github.com/mechtaev/bugs-dot-jar-review/blob/master/jackrabbit-oak-bugs-dot-jar_OAK-766_6fc5ea9d.diff</t>
  </si>
  <si>
    <t>https://github.com/mechtaev/bugs-dot-jar-review/blob/master/jackrabbit-oak-bugs-dot-jar_OAK-766_6fc5ea9d.yml</t>
  </si>
  <si>
    <t>OAK-3028_89317b28.diff</t>
  </si>
  <si>
    <t>https://github.com/mechtaev/bugs-dot-jar-review/blob/master/jackrabbit-oak-bugs-dot-jar_OAK-3028_89317b28.diff</t>
  </si>
  <si>
    <t>https://github.com/mechtaev/bugs-dot-jar-review/blob/master/jackrabbit-oak-bugs-dot-jar_OAK-3028_89317b28.yml</t>
  </si>
  <si>
    <t>OAK-3123_f3c9c818.diff</t>
  </si>
  <si>
    <t>https://github.com/mechtaev/bugs-dot-jar-review/blob/master/jackrabbit-oak-bugs-dot-jar_OAK-3123_f3c9c818.diff</t>
  </si>
  <si>
    <t>https://github.com/mechtaev/bugs-dot-jar-review/blob/master/jackrabbit-oak-bugs-dot-jar_OAK-3123_f3c9c818.yml</t>
  </si>
  <si>
    <t>logging-log4j2</t>
  </si>
  <si>
    <t>LOG4J2-1058_c8fd3c53.diff</t>
  </si>
  <si>
    <t>https://github.com/mechtaev/bugs-dot-jar-review/blob/master/logging-log4j2-bugs-dot-jar_LOG4J2-1058_c8fd3c53.diff</t>
  </si>
  <si>
    <t>https://github.com/mechtaev/bugs-dot-jar-review/blob/master/logging-log4j2-bugs-dot-jar_LOG4J2-1058_c8fd3c53.yml</t>
  </si>
  <si>
    <t>LOG4J2-1061_86d8944f.diff</t>
  </si>
  <si>
    <t>https://github.com/mechtaev/bugs-dot-jar-review/blob/master/logging-log4j2-bugs-dot-jar_LOG4J2-1061_86d8944f.diff</t>
  </si>
  <si>
    <t>https://github.com/mechtaev/bugs-dot-jar-review/blob/master/logging-log4j2-bugs-dot-jar_LOG4J2-1061_86d8944f.yml</t>
  </si>
  <si>
    <t>LOG4J2-742_4b77622b.diff</t>
  </si>
  <si>
    <t>https://github.com/mechtaev/bugs-dot-jar-review/blob/master/logging-log4j2-bugs-dot-jar_LOG4J2-742_4b77622b.diff</t>
  </si>
  <si>
    <t>https://github.com/mechtaev/bugs-dot-jar-review/blob/master/logging-log4j2-bugs-dot-jar_LOG4J2-742_4b77622b.yml</t>
  </si>
  <si>
    <t>LOG4J2-834</t>
  </si>
  <si>
    <t>LOG4J2-834_d3989b40.diff</t>
  </si>
  <si>
    <t>https://github.com/mechtaev/bugs-dot-jar-review/blob/master/logging-log4j2-bugs-dot-jar_LOG4J2-834_d3989b40.diff</t>
  </si>
  <si>
    <t>https://github.com/mechtaev/bugs-dot-jar-review/blob/master/logging-log4j2-bugs-dot-jar_LOG4J2-834_d3989b40.yml</t>
  </si>
  <si>
    <t>Nopol, Dynamoth, NPEFix</t>
  </si>
  <si>
    <t>All Nopol tools give similar patches, which are incorrect, but in the right class. (Patches with new Astor results)</t>
  </si>
  <si>
    <t>wicket</t>
  </si>
  <si>
    <t>WICKET-4384_614e3b50.diff</t>
  </si>
  <si>
    <t>https://github.com/mechtaev/bugs-dot-jar-review/blob/master/wicket-bugs-dot-jar_WICKET-4384_614e3b50.diff</t>
  </si>
  <si>
    <t>https://github.com/mechtaev/bugs-dot-jar-review/blob/master/wicket-bugs-dot-jar_WICKET-4384_614e3b50.yml</t>
  </si>
  <si>
    <t>WICKET-3065_b293b75c.diff</t>
  </si>
  <si>
    <t>https://github.com/mechtaev/bugs-dot-jar-review/blob/master/wicket-bugs-dot-jar_WICKET-3065_b293b75c.diff</t>
  </si>
  <si>
    <t>https://github.com/mechtaev/bugs-dot-jar-review/blob/master/wicket-bugs-dot-jar_WICKET-3065_b293b75c.yml</t>
  </si>
  <si>
    <t>WICKET-5204_9e6efa61.diff</t>
  </si>
  <si>
    <t>https://github.com/mechtaev/bugs-dot-jar-review/blob/master/wicket-bugs-dot-jar_WICKET-5204_9e6efa61.diff</t>
  </si>
  <si>
    <t>https://github.com/mechtaev/bugs-dot-jar-review/blob/master/wicket-bugs-dot-jar_WICKET-5204_9e6efa61.yml</t>
  </si>
  <si>
    <t>WICKET-3906_aadaa4e9.diff</t>
  </si>
  <si>
    <t>https://github.com/mechtaev/bugs-dot-jar-review/blob/master/wicket-bugs-dot-jar_WICKET-3906_aadaa4e9.diff</t>
  </si>
  <si>
    <t>https://github.com/mechtaev/bugs-dot-jar-review/blob/master/wicket-bugs-dot-jar_WICKET-3906_aadaa4e9.yml</t>
  </si>
  <si>
    <t>WICKET-5209_55eb5212.diff</t>
  </si>
  <si>
    <t>https://github.com/mechtaev/bugs-dot-jar-review/blob/master/wicket-bugs-dot-jar_WICKET-5209_55eb5212.diff</t>
  </si>
  <si>
    <t>https://github.com/mechtaev/bugs-dot-jar-review/blob/master/wicket-bugs-dot-jar_WICKET-5209_55eb5212.yml</t>
  </si>
  <si>
    <t>WICKET-4030_5f69685d.diff</t>
  </si>
  <si>
    <t>https://github.com/mechtaev/bugs-dot-jar-review/blob/master/wicket-bugs-dot-jar_WICKET-4030_5f69685d.diff</t>
  </si>
  <si>
    <t>https://github.com/mechtaev/bugs-dot-jar-review/blob/master/wicket-bugs-dot-jar_WICKET-4030_5f69685d.yml</t>
  </si>
  <si>
    <t>WICKET-5359</t>
  </si>
  <si>
    <t>WICKET-5359_61122bab.diff</t>
  </si>
  <si>
    <t>https://github.com/mechtaev/bugs-dot-jar-review/blob/master/wicket-bugs-dot-jar_WICKET-5359_61122bab.diff</t>
  </si>
  <si>
    <t>https://github.com/mechtaev/bugs-dot-jar-review/blob/master/wicket-bugs-dot-jar_WICKET-5359_61122bab.yml</t>
  </si>
  <si>
    <t>ArjaALL (Y), NopolALL (Y), AstorAll (Y)</t>
  </si>
  <si>
    <t>For all tools, the patch is generated for another class; not the one where the bug exists. However, IMHO, the tools correctly generate patches for the Objects class./ For all Astor tools: incorrect, not plausible, not correctly localised patch</t>
  </si>
  <si>
    <t>Incorrect (Arja, Nopol tools) / Incorrect</t>
  </si>
  <si>
    <t>Yes for all tools, except for all Astor tools (X).</t>
  </si>
  <si>
    <t>Overfitting Checks - Maria</t>
  </si>
  <si>
    <t>Overfitting Checks - Sergey</t>
  </si>
  <si>
    <t>MUBench</t>
  </si>
  <si>
    <t>joda</t>
  </si>
  <si>
    <t>jodatime-362</t>
  </si>
  <si>
    <t>https://github.com/stg-tud/MUBench/blob/master/data/jodatime/misuses/362/misuse.yml</t>
  </si>
  <si>
    <t>jodatime-363</t>
  </si>
  <si>
    <t>https://github.com/stg-tud/MUBench/blob/master/data/jodatime/misuses/363/misuse.yml</t>
  </si>
  <si>
    <t>jodatime-361</t>
  </si>
  <si>
    <t>https://github.com/stg-tud/MUBench/blob/master/data/jodatime/misuses/361/misuse.yml</t>
  </si>
  <si>
    <t>closure</t>
  </si>
  <si>
    <t>closure-1 (Closure-104)</t>
  </si>
  <si>
    <t>https://github.com/stg-tud/MUBench/blob/master/data/closure/misuses/1/misuse.yml</t>
  </si>
  <si>
    <t>DFJ</t>
  </si>
  <si>
    <t>CLOSURE-3</t>
  </si>
  <si>
    <t>closure-3 (Closure-2)</t>
  </si>
  <si>
    <t>https://github.com/stg-tud/MUBench/blob/master/data/closure/misuses/3/misuse.yml</t>
  </si>
  <si>
    <t>For all tools, the generated patches are not relevant to human patch (but in the same class). They pass the failing test (for all tools).</t>
  </si>
  <si>
    <t>closure-2 (Closure-83)</t>
  </si>
  <si>
    <t>https://github.com/stg-tud/MUBench/blob/master/data/closure/misuses/2/misuse.yml</t>
  </si>
  <si>
    <t xml:space="preserve">acmath
</t>
  </si>
  <si>
    <t>acmath-1 (MATH-4)</t>
  </si>
  <si>
    <t>https://github.com/stg-tud/MUBench/blob/master/data/acmath/misuses/1/misuse.yml</t>
  </si>
  <si>
    <t>MATH-2</t>
  </si>
  <si>
    <t>acmath-2 (MATH-4)</t>
  </si>
  <si>
    <t>https://github.com/stg-tud/MUBench/blob/master/data/acmath/misuses/2/misuse.yml</t>
  </si>
  <si>
    <t>NPEFix, Nopol, Dynamoth</t>
  </si>
  <si>
    <t>The (similarly) generated patches by Nopol, Dynamoth, and NPEFix are not similar to the human patch, but they could be relevant (they are not in the same class as the human patch). Anyway there is a test failure; no different result with that patch.</t>
  </si>
  <si>
    <t>NO (for all patches)</t>
  </si>
  <si>
    <t>TBar: identical patch to human patch</t>
  </si>
  <si>
    <t>jackrabbit</t>
  </si>
  <si>
    <t>jackrabbit-3a</t>
  </si>
  <si>
    <t>https://github.com/stg-tud/MUBench/blob/master/data/jackrabbit/misuses/3a/misuse.yml</t>
  </si>
  <si>
    <t>lucene</t>
  </si>
  <si>
    <t>lucene-2</t>
  </si>
  <si>
    <t>https://github.com/stg-tud/MUBench/blob/master/data/lucene/misuses/2/misuse.yml</t>
  </si>
  <si>
    <t>tomas-s-b-visualee</t>
  </si>
  <si>
    <t>tomas-s-b-visualee-32</t>
  </si>
  <si>
    <t>https://github.com/stg-tud/MUBench/blob/master/data/thomas-s-b-visualee/misuses/32/misuse.yml</t>
  </si>
  <si>
    <t>VISUALEE-29</t>
  </si>
  <si>
    <t>tomas-s-b-visualee-29</t>
  </si>
  <si>
    <t>https://github.com/stg-tud/MUBench/blob/master/data/thomas-s-b-visualee/misuses/29/misuse.yml</t>
  </si>
  <si>
    <t>The generated patches (all the same) by Nopol, Dynamoth are similar to the human patch.</t>
  </si>
  <si>
    <t>Correct</t>
  </si>
  <si>
    <t>Semantic-similar to human patch for Nopol, Dynamoth R12: instead of if (null) throw Exception (human patch), use if (!null) execute next statement</t>
  </si>
  <si>
    <t>tomas-s-b-visualee-30</t>
  </si>
  <si>
    <t>https://github.com/stg-tud/MUBench/blob/master/data/thomas-s-b-visualee/misuses/30/misuse.yml</t>
  </si>
  <si>
    <t>hoverruan-weiboclient4</t>
  </si>
  <si>
    <t>hoverruan-weiboclient4-132</t>
  </si>
  <si>
    <t>https://github.com/stg-tud/MUBench/blob/master/data/hoverruan-weiboclient4j/misuses/132/misuse.yml</t>
  </si>
  <si>
    <t>hoverruan-weiboclient4-133</t>
  </si>
  <si>
    <t>https://github.com/stg-tud/MUBench/blob/master/data/hoverruan-weiboclient4j/misuses/133/misuse.yml</t>
  </si>
  <si>
    <t>hoverruan-weiboclient4-134</t>
  </si>
  <si>
    <t>https://github.com/stg-tud/MUBench/blob/master/data/hoverruan-weiboclient4j/misuses/134/misuse.yml</t>
  </si>
  <si>
    <t>hoverruan-weiboclient4-129</t>
  </si>
  <si>
    <t>https://github.com/stg-tud/MUBench/blob/master/data/hoverruan-weiboclient4j/misuses/129/misuse.yml</t>
  </si>
  <si>
    <t>hoverruan-weiboclient4-128</t>
  </si>
  <si>
    <t>https://github.com/stg-tud/MUBench/blob/master/data/hoverruan-weiboclient4j/misuses/128/misuse.yml</t>
  </si>
  <si>
    <t>hoverruan-weiboclient4-131</t>
  </si>
  <si>
    <t>https://github.com/stg-tud/MUBench/blob/master/data/hoverruan-weiboclient4j/misuses/131/misuse.yml</t>
  </si>
  <si>
    <t>hoverruan-weiboclient5</t>
  </si>
  <si>
    <t>hoverruan-weiboclient4-130</t>
  </si>
  <si>
    <t>https://github.com/stg-tud/MUBench/blob/master/data/hoverruan-weiboclient4j/misuses/130/misuse.yml</t>
  </si>
  <si>
    <t>JFREE-3a</t>
  </si>
  <si>
    <t>jfreechart</t>
  </si>
  <si>
    <t>jfreechart-3a (Chart-25)</t>
  </si>
  <si>
    <t>https://github.com/stg-tud/MUBench/blob/master/data/jfreechart/misuses/3a/misuse.yml</t>
  </si>
  <si>
    <t>Nopol, Dynamoth, NPEFix, AstorAllExceptCardumen (Y)</t>
  </si>
  <si>
    <t>The generated patches by Nopol, Dynamoth, and NPEFix are similar. They are in the same class as the human patch, but I think that they semantically differ to the human patch. The patch from the Astor tools are all incorrect; only jKali gives a patch in the same class as the human patch.</t>
  </si>
  <si>
    <t>Same location, incorrect  (for Nopol tools) / Incorrect, same location</t>
  </si>
  <si>
    <t>Avatar, TBar: incorrect patch (finds the class not the exact line), SimFix: does not find the location</t>
  </si>
  <si>
    <t>jfreechart-4b (Chart-25)</t>
  </si>
  <si>
    <t>https://github.com/stg-tud/MUBench/blob/master/data/jfreechart/misuses/4b/misuse.yml</t>
  </si>
  <si>
    <t>JFREE-6</t>
  </si>
  <si>
    <t>jfreechart-6 (Chart-1)</t>
  </si>
  <si>
    <t>https://github.com/stg-tud/MUBench/blob/master/data/jfreechart/misuses/6/misuse.yml</t>
  </si>
  <si>
    <t>Dynamoth, NPEFix, AstorAll</t>
  </si>
  <si>
    <t>Dynamoth: Similar to the human patch. It corrects the bug. So, we do accept that. / jGenProg, jKali, Cardumen: partially correct patches; correct localisation / jMutRepair: correct patch</t>
  </si>
  <si>
    <t>Correct (for Nopol tools) / JMutRepair: correct, Other(astor): incorrect, same location</t>
  </si>
  <si>
    <t>Identical to human patch (jMutRepair), semantic-similar patch (DynaMoth)</t>
  </si>
  <si>
    <t>Avatar, SimFix fixes the bug. Identical to human patch.</t>
  </si>
  <si>
    <t>JFREE-1</t>
  </si>
  <si>
    <t>jfreechart-1 (Chart-11)</t>
  </si>
  <si>
    <t>https://github.com/stg-tud/MUBench/blob/master/data/jfreechart/misuses/1/misuse.yml</t>
  </si>
  <si>
    <t>Astor-Cardumen (Y)</t>
  </si>
  <si>
    <t>Cardumen: correct</t>
  </si>
  <si>
    <t>Identical</t>
  </si>
  <si>
    <t>Avatar, TBar: identical to human patch</t>
  </si>
  <si>
    <t>jfreechart-3b (Chart-25)</t>
  </si>
  <si>
    <t>jfreechart-4a (Chart-25)</t>
  </si>
  <si>
    <t>https://github.com/stg-tud/MUBench/blob/master/data/jfreechart/misuses/4a/misuse.yml</t>
  </si>
  <si>
    <t>JFREE-2</t>
  </si>
  <si>
    <t>jfreechart-2 (Chart-26)</t>
  </si>
  <si>
    <t>https://github.com/stg-tud/MUBench/blob/master/data/jfreechart/misuses/2/misuse.yml</t>
  </si>
  <si>
    <t>The generated patches by Nopol, Dynamoth, and NPEFix are similar. They are in different class from the human patch, but I think that they semantically differ. (The patches from all tools pass the tests).</t>
  </si>
  <si>
    <t>Avatar: incorrect to human patch (not correct location)</t>
  </si>
  <si>
    <t>JFREE-5</t>
  </si>
  <si>
    <t>jfreechart-5 (Chart-4)</t>
  </si>
  <si>
    <t>https://github.com/stg-tud/MUBench/blob/master/data/jfreechart/misuses/5/misuse.yml</t>
  </si>
  <si>
    <t>NPEFix</t>
  </si>
  <si>
    <t>Avatar: identical fix to human patch</t>
  </si>
  <si>
    <t>JFREE-7a</t>
  </si>
  <si>
    <t>jfreechart-7a (Chart-14)</t>
  </si>
  <si>
    <t>https://github.com/stg-tud/MUBench/blob/master/data/jfreechart/misuses/7a/misuse.yml</t>
  </si>
  <si>
    <t>Semantically correct (NPEFix)</t>
  </si>
  <si>
    <t>SimFix incorrect to human patch (right location)./TBar: identical to human patch (patch 1260)</t>
  </si>
  <si>
    <t>asterisk</t>
  </si>
  <si>
    <t>asterisk-194</t>
  </si>
  <si>
    <t>https://github.com/stg-tud/MUBench/blob/master/data/asterisk-java/misuses/194/misuse.yml</t>
  </si>
  <si>
    <t>CONFUCIUS-95</t>
  </si>
  <si>
    <t>ivantrendafilov-confucius</t>
  </si>
  <si>
    <t>ivantrendafilov-confucius-95</t>
  </si>
  <si>
    <t>https://github.com/stg-tud/MUBench/blob/master/data/ivantrendafilov-confucius/misuses/95/misuse.yml</t>
  </si>
  <si>
    <t>Arja, KaliA, RSRepairA</t>
  </si>
  <si>
    <t>For all tools, the generated patches are not related to the human patches. However, the tools locate the line that should be changed. So, it means that the fault localisation works well. Arja, RSRepair remove same code as in human patch. Kali gives rrelevant patch.</t>
  </si>
  <si>
    <t>ivantrendafilov-confucius-93</t>
  </si>
  <si>
    <t>https://github.com/stg-tud/MUBench/blob/master/data/ivantrendafilov-confucius/misuses/93/misuse.yml</t>
  </si>
  <si>
    <t>ivantrendafilov-confucius-94</t>
  </si>
  <si>
    <t>https://github.com/stg-tud/MUBench/blob/master/data/ivantrendafilov-confucius/misuses/94/misuse.yml</t>
  </si>
  <si>
    <t>ivantrendafilov-confucius-96</t>
  </si>
  <si>
    <t>https://github.com/stg-tud/MUBench/blob/master/data/ivantrendafilov-confucius/misuses/96/misuse.yml</t>
  </si>
  <si>
    <t>ivantrendafilov-confucius-100</t>
  </si>
  <si>
    <t>https://github.com/stg-tud/MUBench/blob/master/data/ivantrendafilov-confucius/misuses/100/misuse.yml</t>
  </si>
  <si>
    <t>CONFUCIUS-98</t>
  </si>
  <si>
    <t>ivantrendafilov-confucius-98</t>
  </si>
  <si>
    <t>https://github.com/stg-tud/MUBench/blob/master/data/ivantrendafilov-confucius/misuses/98/misuse.yml</t>
  </si>
  <si>
    <t>Arja, KaliA, GenProgA, Dynamoth, NPEFix</t>
  </si>
  <si>
    <t>Similar patches to the human patch only for Dynamoth and NPEFix; not for the remaining Arja tools. Arja same comment as in 95. Irrelevant patches for GenProg and Kali.</t>
  </si>
  <si>
    <t>Semantically corect patch (Dynamoth)</t>
  </si>
  <si>
    <t>ivantrendafilov-confucius-99</t>
  </si>
  <si>
    <t>https://github.com/stg-tud/MUBench/blob/master/data/ivantrendafilov-confucius/misuses/99/misuse.yml</t>
  </si>
  <si>
    <t>CONFUCIUS-101</t>
  </si>
  <si>
    <t>ivantrendafilov-confucius-101</t>
  </si>
  <si>
    <t>https://github.com/stg-tud/MUBench/blob/master/data/ivantrendafilov-confucius/misuses/101/misuse.yml</t>
  </si>
  <si>
    <t>Irrelevant patches to the human patch.</t>
  </si>
  <si>
    <t>ivantrendafilov-confucius-97</t>
  </si>
  <si>
    <t>https://github.com/stg-tud/MUBench/blob/master/data/ivantrendafilov-confucius/misuses/97/misuse.yml</t>
  </si>
  <si>
    <t>gae-compiler</t>
  </si>
  <si>
    <t>jriecken-gae-java-mini-profiler-39</t>
  </si>
  <si>
    <t>https://github.com/stg-tud/MUBench/blob/master/data/jriecken-gae-java-mini-profiler/misuses/39/misuse.yml</t>
  </si>
  <si>
    <t>aclang</t>
  </si>
  <si>
    <t>aclang-1 (Lang-47)</t>
  </si>
  <si>
    <t>https://github.com/stg-tud/MUBench/blob/master/data/aclang/misuses/1/misuse.yml</t>
  </si>
  <si>
    <t>TBar: semantically correct patch (R3, ICSE 20)</t>
  </si>
  <si>
    <t>aclang-2 (Lang-47)</t>
  </si>
  <si>
    <t>https://github.com/stg-tud/MUBench/blob/master/data/aclang/misuses/2/misuse.yml</t>
  </si>
  <si>
    <t>We can have 93 cases; with yellow we have cases for which we need to create test cases.</t>
  </si>
  <si>
    <t>this</t>
  </si>
  <si>
    <t>means that we remove any duplicates</t>
  </si>
  <si>
    <t>generated patch</t>
  </si>
  <si>
    <t>used test case in patch/commit</t>
  </si>
  <si>
    <t>problematic project; not used</t>
  </si>
  <si>
    <t>Correctness examples</t>
  </si>
  <si>
    <t>Rule</t>
  </si>
  <si>
    <t>Bug</t>
  </si>
  <si>
    <t>Commit/repo</t>
  </si>
  <si>
    <t>Tool</t>
  </si>
  <si>
    <t>Explanation</t>
  </si>
  <si>
    <t>Example</t>
  </si>
  <si>
    <t>R1</t>
  </si>
  <si>
    <t>Arja</t>
  </si>
  <si>
    <t>Delete wrong call as in the human patch</t>
  </si>
  <si>
    <t>2 Delete /workspaces/APIARTy/data/Bears-188/AutomatedCar/src/main/java/hu/oe/nik/szfmv/visualization/Dashboard.java 59
Faulty:
paintComponent(getGraphics());
Seed:
initializeProgressBars();</t>
  </si>
  <si>
    <t>R2</t>
  </si>
  <si>
    <t>Nopol, DynaMoth</t>
  </si>
  <si>
    <t>Instead of if (null) throw Exception (human patch), use if (!null) execute next statement</t>
  </si>
  <si>
    <t xml:space="preserve">@@ -258,3 +258,5 @@
          if (javaSource.getPackagePath() == null &amp;&amp; token.equals("package")) {
-            token = scanner.next();
+            if (scanner.hasNext()) {
+               token = scanner.next();
+            }
             if (token.endsWith(";")) {
        </t>
  </si>
  <si>
    <t>R3</t>
  </si>
  <si>
    <t>DynaMoth (jKali)</t>
  </si>
  <si>
    <t>Insted of if (dataset == null), we have if (false)</t>
  </si>
  <si>
    <t>@@ -1797,3 +1797,5 @@
         if (dataset != null) {
-            return result;
+            if (false) {
+                return result;
+            }
         }</t>
  </si>
  <si>
    <t>R4</t>
  </si>
  <si>
    <t>DynaMoth</t>
  </si>
  <si>
    <t>Instead of thrown exception, use of if condition</t>
  </si>
  <si>
    <t>"+++ b/src/main/java/org/trendafilov/confucius/core/AbstractConfiguration.java
@@ -205,3 +205,5 @@
                 for (String value : getKey(key).split(separator))
-                        parts.add(Long.parseLong(value.trim()));
+                        if (key.length() &lt;= value.length()) {
+                                parts.add(Long.parseLong(value.trim()));
+                        }
                 return parts;"</t>
  </si>
  <si>
    <t>R5</t>
  </si>
  <si>
    <t>More than one if check than one</t>
  </si>
  <si>
    <t>Arja-Kali</t>
  </si>
  <si>
    <t>Arja-GenProg</t>
  </si>
  <si>
    <t>Arja-RSRepair</t>
  </si>
  <si>
    <t>Astor-jGenProg</t>
  </si>
  <si>
    <t>Astor-jKali</t>
  </si>
  <si>
    <t>Astor-jMutRepair</t>
  </si>
  <si>
    <t>Astor-Cardumen</t>
  </si>
  <si>
    <t>Nopol</t>
  </si>
  <si>
    <t>ACCUMULO-209</t>
  </si>
  <si>
    <t>ACCUMULO-1348</t>
  </si>
  <si>
    <t>ACCUMULO-2671</t>
  </si>
  <si>
    <t>ACCUMULO-1348_b</t>
  </si>
  <si>
    <t>ACCUMULO-1051</t>
  </si>
  <si>
    <t>ACCUMULO-776</t>
  </si>
  <si>
    <t>CAMEL-7213</t>
  </si>
  <si>
    <t>CAMEL-7209</t>
  </si>
  <si>
    <t>CAMEL-9238</t>
  </si>
  <si>
    <t>CAMEL-6779</t>
  </si>
  <si>
    <t>CAMEL-9269</t>
  </si>
  <si>
    <t>MATH-1089</t>
  </si>
  <si>
    <t>MATH-1256</t>
  </si>
  <si>
    <t>MATH-1121</t>
  </si>
  <si>
    <t>MATH-778</t>
  </si>
  <si>
    <t>FLINK-3760</t>
  </si>
  <si>
    <t>FLINK-1437</t>
  </si>
  <si>
    <t>OAK-2363</t>
  </si>
  <si>
    <t>OAK-4067</t>
  </si>
  <si>
    <t>OAK-2250</t>
  </si>
  <si>
    <t>OAK-2559</t>
  </si>
  <si>
    <t>OAK-766</t>
  </si>
  <si>
    <t>OAK-3028</t>
  </si>
  <si>
    <t>OAK-3123</t>
  </si>
  <si>
    <t>LOG4J2-1058</t>
  </si>
  <si>
    <t>LOG4J2-1061</t>
  </si>
  <si>
    <t>LOG4J2-742</t>
  </si>
  <si>
    <t>WICKET-4384</t>
  </si>
  <si>
    <t>WICKET-3065</t>
  </si>
  <si>
    <t>WICKET-5204</t>
  </si>
  <si>
    <t>WICKET-3906</t>
  </si>
  <si>
    <t>WICKET-5209</t>
  </si>
  <si>
    <t>WICKET-4030</t>
  </si>
  <si>
    <t>acmath-2</t>
  </si>
  <si>
    <t>aclang-2</t>
  </si>
  <si>
    <t>Mins</t>
  </si>
  <si>
    <t>Days</t>
  </si>
  <si>
    <t>Total time</t>
  </si>
  <si>
    <t>Avg time</t>
  </si>
  <si>
    <t>Median time</t>
  </si>
  <si>
    <t>exception</t>
  </si>
  <si>
    <t>cannot start</t>
  </si>
  <si>
    <t>timeout</t>
  </si>
  <si>
    <t>hang</t>
  </si>
  <si>
    <t>duplicates or problematic projects</t>
  </si>
  <si>
    <t>cannot start and hang</t>
  </si>
  <si>
    <t>Astor</t>
  </si>
  <si>
    <t>cannot start hang arja</t>
  </si>
  <si>
    <t>Astor timeout</t>
  </si>
  <si>
    <t>Category</t>
  </si>
  <si>
    <t>Avatar</t>
  </si>
  <si>
    <t>TBar</t>
  </si>
  <si>
    <t>SimFix</t>
  </si>
  <si>
    <t>MC, MV</t>
  </si>
  <si>
    <t>38m5.598s</t>
  </si>
  <si>
    <t>635m4.067s</t>
  </si>
  <si>
    <t>306m18.127s</t>
  </si>
  <si>
    <t>MNC</t>
  </si>
  <si>
    <t>241m53.802s</t>
  </si>
  <si>
    <t>228m38.713s</t>
  </si>
  <si>
    <t>213m26.900s</t>
  </si>
  <si>
    <t>7m30.891s</t>
  </si>
  <si>
    <t>9m23.500s</t>
  </si>
  <si>
    <t>ME</t>
  </si>
  <si>
    <t>746m20.292s</t>
  </si>
  <si>
    <t>257m34.353s</t>
  </si>
  <si>
    <t>302m27.560s</t>
  </si>
  <si>
    <t>320m10.116s</t>
  </si>
  <si>
    <t>302m41.387s</t>
  </si>
  <si>
    <t>1m57.520s</t>
  </si>
  <si>
    <t>0m36.370s</t>
  </si>
  <si>
    <t>245m39.022s</t>
  </si>
  <si>
    <t>181m58.985s</t>
  </si>
  <si>
    <t>315m3.809s</t>
  </si>
  <si>
    <t>65m58.784s</t>
  </si>
  <si>
    <t>MC</t>
  </si>
  <si>
    <t>72m11.856s</t>
  </si>
  <si>
    <t>49m47.193s</t>
  </si>
  <si>
    <t>301m58.083s</t>
  </si>
  <si>
    <t>70m10.190s</t>
  </si>
  <si>
    <t>239m3.804s</t>
  </si>
  <si>
    <t>301m42.744s</t>
  </si>
  <si>
    <t>136m47.026s</t>
  </si>
  <si>
    <t>689m55.103s</t>
  </si>
  <si>
    <t>302m36.993s</t>
  </si>
  <si>
    <t>405m27.146s</t>
  </si>
  <si>
    <t>259m29.371s</t>
  </si>
  <si>
    <t>233m57.629s</t>
  </si>
  <si>
    <t>21m4.937s</t>
  </si>
  <si>
    <t>80m41.602s</t>
  </si>
  <si>
    <t>300m43.591s</t>
  </si>
  <si>
    <t>avg</t>
  </si>
  <si>
    <t>median</t>
  </si>
  <si>
    <t>AVG</t>
  </si>
  <si>
    <t>MEDIAN</t>
  </si>
</sst>
</file>

<file path=xl/styles.xml><?xml version="1.0" encoding="utf-8"?>
<styleSheet xmlns="http://schemas.openxmlformats.org/spreadsheetml/2006/main" xmlns:x14ac="http://schemas.microsoft.com/office/spreadsheetml/2009/9/ac" xmlns:mc="http://schemas.openxmlformats.org/markup-compatibility/2006">
  <fonts count="68">
    <font>
      <sz val="10.0"/>
      <color rgb="FF000000"/>
      <name val="Arial"/>
    </font>
    <font>
      <b/>
      <i/>
      <sz val="10.0"/>
      <color theme="1"/>
      <name val="Arial"/>
    </font>
    <font>
      <b/>
      <sz val="10.0"/>
      <color theme="1"/>
      <name val="Arial"/>
    </font>
    <font>
      <sz val="10.0"/>
      <color theme="1"/>
      <name val="Arial"/>
    </font>
    <font>
      <u/>
      <sz val="10.0"/>
      <color rgb="FF1155CC"/>
      <name val="Arial"/>
    </font>
    <font>
      <b/>
      <sz val="10.0"/>
      <color rgb="FF0000FF"/>
      <name val="Calibri"/>
    </font>
    <font>
      <b/>
      <sz val="10.0"/>
      <color rgb="FF3D85C6"/>
      <name val="Arial"/>
    </font>
    <font>
      <u/>
      <sz val="10.0"/>
      <color rgb="FF1155CC"/>
      <name val="Arial"/>
    </font>
    <font>
      <b/>
      <sz val="10.0"/>
      <color rgb="FF000000"/>
      <name val="Arial"/>
    </font>
    <font>
      <b/>
      <sz val="10.0"/>
      <color rgb="FF3170B9"/>
      <name val="Arial"/>
    </font>
    <font>
      <color theme="1"/>
      <name val="Arial"/>
    </font>
    <font>
      <u/>
      <sz val="10.0"/>
      <color rgb="FF103CC0"/>
      <name val="Arial"/>
    </font>
    <font>
      <sz val="10.0"/>
      <color rgb="FF000000"/>
      <name val="'Arial'"/>
    </font>
    <font>
      <u/>
      <sz val="10.0"/>
      <color rgb="FF1155CC"/>
      <name val="Arial"/>
    </font>
    <font>
      <b/>
      <sz val="10.0"/>
      <color rgb="FF0000FF"/>
      <name val="Arial"/>
    </font>
    <font>
      <i/>
      <strike/>
      <sz val="10.0"/>
      <color rgb="FFFF0000"/>
      <name val="Arial"/>
    </font>
    <font>
      <b/>
      <i/>
      <color theme="1"/>
      <name val="Arial"/>
    </font>
    <font>
      <b/>
      <color theme="1"/>
      <name val="Arial"/>
    </font>
    <font>
      <b/>
      <color rgb="FF000000"/>
      <name val="Helvetica Neue"/>
    </font>
    <font>
      <color rgb="FF000000"/>
      <name val="Helvetica Neue"/>
    </font>
    <font>
      <b/>
      <color rgb="FF3D85C6"/>
      <name val="Helvetica Neue"/>
    </font>
    <font>
      <u/>
      <color rgb="FF000000"/>
      <name val="Helvetica Neue"/>
    </font>
    <font>
      <b/>
      <color rgb="FF4A86E8"/>
      <name val="Helvetica Neue"/>
    </font>
    <font>
      <color rgb="FF000000"/>
      <name val="Arial"/>
    </font>
    <font>
      <b/>
      <color rgb="FF3D85C6"/>
      <name val="Arial"/>
    </font>
    <font>
      <u/>
      <color rgb="FF000000"/>
    </font>
    <font>
      <u/>
      <color rgb="FF000000"/>
    </font>
    <font>
      <b/>
      <color rgb="FF0000FF"/>
      <name val="Arial"/>
    </font>
    <font>
      <b/>
      <color rgb="FF4A86E8"/>
      <name val="Arial"/>
    </font>
    <font>
      <u/>
      <color rgb="FF000000"/>
      <name val="Helvetica Neue"/>
    </font>
    <font>
      <color rgb="FF3D85C6"/>
      <name val="Arial"/>
    </font>
    <font>
      <b/>
      <color theme="1"/>
      <name val="&quot;Arial&quot;"/>
    </font>
    <font>
      <b/>
      <sz val="12.0"/>
      <color rgb="FFFF0000"/>
      <name val="Calibri"/>
    </font>
    <font>
      <b/>
      <color rgb="FF000000"/>
      <name val="&quot;Arial&quot;"/>
    </font>
    <font>
      <b/>
      <color theme="1"/>
      <name val="&quot;docs-Helvetica Neue&quot;"/>
    </font>
    <font>
      <u/>
      <color rgb="FF0000FF"/>
      <name val="Arial"/>
    </font>
    <font>
      <b/>
      <strike/>
      <color rgb="FF674EA7"/>
      <name val="Arial"/>
    </font>
    <font>
      <u/>
      <color rgb="FF0000FF"/>
      <name val="Arial"/>
    </font>
    <font>
      <i/>
      <strike/>
      <color rgb="FFFF0000"/>
      <name val="Arial"/>
    </font>
    <font>
      <u/>
      <color rgb="FF0000FF"/>
      <name val="Arial"/>
    </font>
    <font>
      <u/>
      <color rgb="FF0000FF"/>
      <name val="Arial"/>
    </font>
    <font>
      <color rgb="FF000000"/>
      <name val="'Arial'"/>
    </font>
    <font>
      <u/>
      <color rgb="FF0000FF"/>
      <name val="Arial"/>
    </font>
    <font>
      <u/>
      <color rgb="FF0000FF"/>
      <name val="Arial"/>
    </font>
    <font>
      <u/>
      <color rgb="FF1155CC"/>
      <name val="Arial"/>
    </font>
    <font>
      <b/>
      <sz val="12.0"/>
      <color rgb="FF0000FF"/>
      <name val="Calibri"/>
    </font>
    <font>
      <strike/>
      <color rgb="FF674EA7"/>
      <name val="Arial"/>
    </font>
    <font>
      <strike/>
      <color rgb="FFFF0000"/>
      <name val="Arial"/>
    </font>
    <font>
      <b/>
      <u/>
      <sz val="10.0"/>
      <color theme="1"/>
      <name val="Arial"/>
    </font>
    <font>
      <u/>
      <sz val="10.0"/>
      <color rgb="FF0000FF"/>
      <name val="Arial"/>
    </font>
    <font>
      <u/>
      <color rgb="FF0000FF"/>
      <name val="Arial"/>
    </font>
    <font>
      <u/>
      <color rgb="FF0000FF"/>
      <name val="Arial"/>
    </font>
    <font>
      <color theme="1"/>
      <name val="Helvetica Neue"/>
    </font>
    <font>
      <color rgb="FF0B5394"/>
      <name val="Arial"/>
    </font>
    <font>
      <color rgb="FFFF0000"/>
      <name val="Arial"/>
    </font>
    <font>
      <b/>
      <color rgb="FF0B5394"/>
      <name val="Arial"/>
    </font>
    <font>
      <b/>
      <color rgb="FFFF0000"/>
      <name val="Arial"/>
    </font>
    <font>
      <color rgb="FF9900FF"/>
      <name val="Helvetica Neue"/>
    </font>
    <font>
      <color rgb="FF9900FF"/>
      <name val="Arial"/>
    </font>
    <font>
      <color rgb="FF0000FF"/>
      <name val="Arial"/>
    </font>
    <font>
      <b/>
      <name val="Arial"/>
    </font>
    <font>
      <b/>
    </font>
    <font/>
    <font>
      <color rgb="FFFF00FF"/>
      <name val="Arial"/>
    </font>
    <font>
      <name val="Arial"/>
    </font>
    <font>
      <b/>
      <color rgb="FFFF00FF"/>
      <name val="Arial"/>
    </font>
    <font>
      <b/>
      <sz val="12.0"/>
      <color theme="1"/>
      <name val="Calibri"/>
    </font>
    <font>
      <color theme="1"/>
      <name val="&quot;Arial&quot;"/>
    </font>
  </fonts>
  <fills count="13">
    <fill>
      <patternFill patternType="none"/>
    </fill>
    <fill>
      <patternFill patternType="lightGray"/>
    </fill>
    <fill>
      <patternFill patternType="solid">
        <fgColor rgb="FF4A86E8"/>
        <bgColor rgb="FF4A86E8"/>
      </patternFill>
    </fill>
    <fill>
      <patternFill patternType="solid">
        <fgColor rgb="FF23FF06"/>
        <bgColor rgb="FF23FF06"/>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FFF00"/>
        <bgColor rgb="FFFFFF00"/>
      </patternFill>
    </fill>
    <fill>
      <patternFill patternType="solid">
        <fgColor rgb="FFB7E1CD"/>
        <bgColor rgb="FFB7E1CD"/>
      </patternFill>
    </fill>
    <fill>
      <patternFill patternType="solid">
        <fgColor rgb="FFD0E0E3"/>
        <bgColor rgb="FFD0E0E3"/>
      </patternFill>
    </fill>
    <fill>
      <patternFill patternType="solid">
        <fgColor rgb="FFC9DAF8"/>
        <bgColor rgb="FFC9DAF8"/>
      </patternFill>
    </fill>
    <fill>
      <patternFill patternType="solid">
        <fgColor rgb="FFFF0000"/>
        <bgColor rgb="FFFF0000"/>
      </patternFill>
    </fill>
    <fill>
      <patternFill patternType="solid">
        <fgColor rgb="FF999999"/>
        <bgColor rgb="FF999999"/>
      </patternFill>
    </fill>
  </fills>
  <borders count="8">
    <border/>
    <border>
      <left style="thin">
        <color rgb="FF000000"/>
      </left>
      <right style="thin">
        <color rgb="FF000000"/>
      </right>
      <top style="thin">
        <color rgb="FF000000"/>
      </top>
      <bottom style="thin">
        <color rgb="FF000000"/>
      </bottom>
    </border>
    <border>
      <right style="thick">
        <color rgb="FF000000"/>
      </right>
      <bottom style="thick">
        <color rgb="FF000000"/>
      </bottom>
    </border>
    <border>
      <bottom style="thick">
        <color rgb="FF000000"/>
      </bottom>
    </border>
    <border>
      <right style="thick">
        <color rgb="FF000000"/>
      </right>
      <top style="thick">
        <color rgb="FF000000"/>
      </top>
    </border>
    <border>
      <top style="thick">
        <color rgb="FF000000"/>
      </top>
    </border>
    <border>
      <right style="thick">
        <color rgb="FF000000"/>
      </right>
    </border>
    <border>
      <left style="thin">
        <color rgb="FF000000"/>
      </left>
      <right style="thin">
        <color rgb="FF000000"/>
      </right>
      <top style="thin">
        <color rgb="FF000000"/>
      </top>
      <bottom style="thick">
        <color rgb="FF000000"/>
      </bottom>
    </border>
  </borders>
  <cellStyleXfs count="1">
    <xf borderId="0" fillId="0" fontId="0" numFmtId="0" applyAlignment="1" applyFont="1"/>
  </cellStyleXfs>
  <cellXfs count="24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horizontal="left" readingOrder="0" vertical="bottom"/>
    </xf>
    <xf borderId="0" fillId="0" fontId="2" numFmtId="0" xfId="0" applyAlignment="1" applyFont="1">
      <alignment horizontal="left" readingOrder="0"/>
    </xf>
    <xf borderId="0" fillId="0" fontId="3" numFmtId="0" xfId="0" applyAlignment="1" applyFont="1">
      <alignment vertical="bottom"/>
    </xf>
    <xf borderId="0" fillId="0" fontId="3" numFmtId="0" xfId="0" applyFont="1"/>
    <xf borderId="0" fillId="2" fontId="2" numFmtId="0" xfId="0" applyAlignment="1" applyFill="1" applyFont="1">
      <alignment readingOrder="0"/>
    </xf>
    <xf borderId="0" fillId="2" fontId="2" numFmtId="0" xfId="0" applyAlignment="1" applyFont="1">
      <alignment vertical="bottom"/>
    </xf>
    <xf borderId="0" fillId="2" fontId="3" numFmtId="0" xfId="0" applyAlignment="1" applyFont="1">
      <alignment vertical="bottom"/>
    </xf>
    <xf borderId="0" fillId="2" fontId="4" numFmtId="0" xfId="0" applyAlignment="1" applyFont="1">
      <alignment vertical="bottom"/>
    </xf>
    <xf borderId="0" fillId="2" fontId="3" numFmtId="0" xfId="0" applyAlignment="1" applyFont="1">
      <alignment vertical="bottom"/>
    </xf>
    <xf borderId="0" fillId="2" fontId="5" numFmtId="0" xfId="0" applyAlignment="1" applyFont="1">
      <alignment horizontal="left" vertical="bottom"/>
    </xf>
    <xf borderId="0" fillId="2" fontId="3" numFmtId="0" xfId="0" applyAlignment="1" applyFont="1">
      <alignment horizontal="left"/>
    </xf>
    <xf borderId="0" fillId="0" fontId="5" numFmtId="0" xfId="0" applyAlignment="1" applyFont="1">
      <alignment horizontal="right" vertical="bottom"/>
    </xf>
    <xf borderId="0" fillId="0" fontId="2" numFmtId="0" xfId="0" applyAlignment="1" applyFont="1">
      <alignment readingOrder="0" vertical="bottom"/>
    </xf>
    <xf borderId="0" fillId="0" fontId="3" numFmtId="0" xfId="0" applyAlignment="1" applyFont="1">
      <alignment readingOrder="0"/>
    </xf>
    <xf borderId="0" fillId="0" fontId="6" numFmtId="0" xfId="0" applyAlignment="1" applyFont="1">
      <alignment vertical="bottom"/>
    </xf>
    <xf borderId="0" fillId="0" fontId="3" numFmtId="0" xfId="0" applyAlignment="1" applyFont="1">
      <alignment vertical="bottom"/>
    </xf>
    <xf borderId="0" fillId="0" fontId="7" numFmtId="0" xfId="0" applyAlignment="1" applyFont="1">
      <alignment vertical="bottom"/>
    </xf>
    <xf borderId="0" fillId="0" fontId="3" numFmtId="0" xfId="0" applyAlignment="1" applyFont="1">
      <alignment horizontal="right" readingOrder="0" vertical="bottom"/>
    </xf>
    <xf borderId="0" fillId="0" fontId="5" numFmtId="0" xfId="0" applyAlignment="1" applyFont="1">
      <alignment horizontal="right" readingOrder="0" vertical="bottom"/>
    </xf>
    <xf borderId="0" fillId="0" fontId="5" numFmtId="0" xfId="0" applyAlignment="1" applyFont="1">
      <alignment horizontal="left" readingOrder="0" vertical="bottom"/>
    </xf>
    <xf borderId="0" fillId="3" fontId="8" numFmtId="0" xfId="0" applyAlignment="1" applyFill="1" applyFont="1">
      <alignment readingOrder="0" vertical="bottom"/>
    </xf>
    <xf borderId="0" fillId="3" fontId="0" numFmtId="0" xfId="0" applyAlignment="1" applyFont="1">
      <alignment readingOrder="0" vertical="bottom"/>
    </xf>
    <xf borderId="0" fillId="3" fontId="9" numFmtId="0" xfId="0" applyAlignment="1" applyFont="1">
      <alignment readingOrder="0" vertical="bottom"/>
    </xf>
    <xf borderId="0" fillId="4" fontId="10" numFmtId="0" xfId="0" applyFill="1" applyFont="1"/>
    <xf borderId="0" fillId="3" fontId="11" numFmtId="0" xfId="0" applyAlignment="1" applyFont="1">
      <alignment readingOrder="0" vertical="bottom"/>
    </xf>
    <xf borderId="0" fillId="3" fontId="5" numFmtId="0" xfId="0" applyAlignment="1" applyFont="1">
      <alignment readingOrder="0" vertical="bottom"/>
    </xf>
    <xf borderId="0" fillId="3" fontId="3" numFmtId="0" xfId="0" applyAlignment="1" applyFont="1">
      <alignment vertical="bottom"/>
    </xf>
    <xf borderId="0" fillId="0" fontId="5" numFmtId="0" xfId="0" applyAlignment="1" applyFont="1">
      <alignment readingOrder="0" vertical="bottom"/>
    </xf>
    <xf borderId="0" fillId="4" fontId="2" numFmtId="0" xfId="0" applyAlignment="1" applyFont="1">
      <alignment readingOrder="0" vertical="bottom"/>
    </xf>
    <xf borderId="0" fillId="4" fontId="12" numFmtId="0" xfId="0" applyAlignment="1" applyFont="1">
      <alignment readingOrder="0"/>
    </xf>
    <xf borderId="0" fillId="4" fontId="6" numFmtId="0" xfId="0" applyAlignment="1" applyFont="1">
      <alignment vertical="bottom"/>
    </xf>
    <xf borderId="0" fillId="4" fontId="3" numFmtId="0" xfId="0" applyAlignment="1" applyFont="1">
      <alignment vertical="bottom"/>
    </xf>
    <xf borderId="0" fillId="4" fontId="13" numFmtId="0" xfId="0" applyAlignment="1" applyFont="1">
      <alignment vertical="bottom"/>
    </xf>
    <xf borderId="0" fillId="4" fontId="3" numFmtId="0" xfId="0" applyAlignment="1" applyFont="1">
      <alignment readingOrder="0" vertical="bottom"/>
    </xf>
    <xf borderId="0" fillId="4" fontId="5" numFmtId="0" xfId="0" applyAlignment="1" applyFont="1">
      <alignment horizontal="left" readingOrder="0" vertical="bottom"/>
    </xf>
    <xf borderId="0" fillId="4" fontId="3" numFmtId="0" xfId="0" applyAlignment="1" applyFont="1">
      <alignment horizontal="left" readingOrder="0"/>
    </xf>
    <xf borderId="0" fillId="0" fontId="12" numFmtId="0" xfId="0" applyAlignment="1" applyFont="1">
      <alignment readingOrder="0"/>
    </xf>
    <xf borderId="0" fillId="0" fontId="3" numFmtId="0" xfId="0" applyAlignment="1" applyFont="1">
      <alignment horizontal="left" readingOrder="0"/>
    </xf>
    <xf borderId="0" fillId="0" fontId="3" numFmtId="0" xfId="0" applyAlignment="1" applyFont="1">
      <alignment horizontal="left" readingOrder="0" vertical="bottom"/>
    </xf>
    <xf borderId="0" fillId="4" fontId="2" numFmtId="0" xfId="0" applyAlignment="1" applyFont="1">
      <alignment readingOrder="0"/>
    </xf>
    <xf borderId="0" fillId="4" fontId="14" numFmtId="0" xfId="0" applyAlignment="1" applyFont="1">
      <alignment horizontal="left" readingOrder="0" vertical="bottom"/>
    </xf>
    <xf borderId="0" fillId="5" fontId="5" numFmtId="0" xfId="0" applyAlignment="1" applyFill="1" applyFont="1">
      <alignment horizontal="left" readingOrder="0" vertical="bottom"/>
    </xf>
    <xf borderId="0" fillId="4" fontId="3" numFmtId="0" xfId="0" applyAlignment="1" applyFont="1">
      <alignment horizontal="left" readingOrder="0" vertical="bottom"/>
    </xf>
    <xf borderId="0" fillId="0" fontId="15" numFmtId="0" xfId="0" applyAlignment="1" applyFont="1">
      <alignment vertical="bottom"/>
    </xf>
    <xf borderId="0" fillId="0" fontId="16" numFmtId="0" xfId="0" applyAlignment="1" applyFont="1">
      <alignment readingOrder="0"/>
    </xf>
    <xf borderId="0" fillId="0" fontId="17" numFmtId="0" xfId="0" applyAlignment="1" applyFont="1">
      <alignment readingOrder="0"/>
    </xf>
    <xf borderId="0" fillId="0" fontId="17" numFmtId="0" xfId="0" applyAlignment="1" applyFont="1">
      <alignment horizontal="left" readingOrder="0" vertical="bottom"/>
    </xf>
    <xf borderId="0" fillId="0" fontId="10" numFmtId="0" xfId="0" applyAlignment="1" applyFont="1">
      <alignment horizontal="left" readingOrder="0"/>
    </xf>
    <xf borderId="0" fillId="0" fontId="10" numFmtId="0" xfId="0" applyAlignment="1" applyFont="1">
      <alignment vertical="bottom"/>
    </xf>
    <xf borderId="0" fillId="2" fontId="17" numFmtId="0" xfId="0" applyAlignment="1" applyFont="1">
      <alignment readingOrder="0"/>
    </xf>
    <xf borderId="0" fillId="2" fontId="10" numFmtId="0" xfId="0" applyFont="1"/>
    <xf borderId="0" fillId="2" fontId="10" numFmtId="0" xfId="0" applyAlignment="1" applyFont="1">
      <alignment horizontal="left"/>
    </xf>
    <xf borderId="0" fillId="0" fontId="18" numFmtId="0" xfId="0" applyAlignment="1" applyFont="1">
      <alignment readingOrder="0" vertical="top"/>
    </xf>
    <xf borderId="0" fillId="0" fontId="19" numFmtId="0" xfId="0" applyAlignment="1" applyFont="1">
      <alignment vertical="top"/>
    </xf>
    <xf borderId="0" fillId="0" fontId="20" numFmtId="0" xfId="0" applyAlignment="1" applyFont="1">
      <alignment vertical="top"/>
    </xf>
    <xf borderId="0" fillId="0" fontId="21" numFmtId="0" xfId="0" applyAlignment="1" applyFont="1">
      <alignment vertical="top"/>
    </xf>
    <xf borderId="0" fillId="0" fontId="10" numFmtId="0" xfId="0" applyAlignment="1" applyFont="1">
      <alignment horizontal="left" vertical="bottom"/>
    </xf>
    <xf borderId="0" fillId="0" fontId="22" numFmtId="0" xfId="0" applyAlignment="1" applyFont="1">
      <alignment vertical="top"/>
    </xf>
    <xf borderId="0" fillId="0" fontId="20" numFmtId="0" xfId="0" applyAlignment="1" applyFont="1">
      <alignment readingOrder="0" vertical="top"/>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3" numFmtId="0" xfId="0" applyAlignment="1" applyFont="1">
      <alignment vertical="bottom"/>
    </xf>
    <xf borderId="0" fillId="0" fontId="23" numFmtId="0" xfId="0" applyAlignment="1" applyFont="1">
      <alignment horizontal="left"/>
    </xf>
    <xf borderId="0" fillId="0" fontId="23" numFmtId="0" xfId="0" applyFont="1"/>
    <xf borderId="0" fillId="4" fontId="18" numFmtId="0" xfId="0" applyAlignment="1" applyFont="1">
      <alignment readingOrder="0" vertical="top"/>
    </xf>
    <xf borderId="0" fillId="4" fontId="23" numFmtId="0" xfId="0" applyAlignment="1" applyFont="1">
      <alignment readingOrder="0"/>
    </xf>
    <xf borderId="0" fillId="4" fontId="24" numFmtId="0" xfId="0" applyAlignment="1" applyFont="1">
      <alignment readingOrder="0"/>
    </xf>
    <xf borderId="0" fillId="4" fontId="26" numFmtId="0" xfId="0" applyAlignment="1" applyFont="1">
      <alignment readingOrder="0"/>
    </xf>
    <xf borderId="0" fillId="4" fontId="27" numFmtId="0" xfId="0" applyAlignment="1" applyFont="1">
      <alignment horizontal="left" readingOrder="0"/>
    </xf>
    <xf borderId="0" fillId="4" fontId="23" numFmtId="0" xfId="0" applyAlignment="1" applyFont="1">
      <alignment horizontal="left"/>
    </xf>
    <xf borderId="0" fillId="0" fontId="23" numFmtId="0" xfId="0" applyAlignment="1" applyFont="1">
      <alignment horizontal="left" readingOrder="0"/>
    </xf>
    <xf borderId="0" fillId="0" fontId="28" numFmtId="0" xfId="0" applyAlignment="1" applyFont="1">
      <alignment readingOrder="0"/>
    </xf>
    <xf borderId="0" fillId="0" fontId="10" numFmtId="0" xfId="0" applyAlignment="1" applyFont="1">
      <alignment readingOrder="0" vertical="bottom"/>
    </xf>
    <xf borderId="0" fillId="4" fontId="19" numFmtId="0" xfId="0" applyAlignment="1" applyFont="1">
      <alignment vertical="top"/>
    </xf>
    <xf borderId="0" fillId="4" fontId="20" numFmtId="0" xfId="0" applyAlignment="1" applyFont="1">
      <alignment vertical="top"/>
    </xf>
    <xf borderId="0" fillId="4" fontId="29" numFmtId="0" xfId="0" applyAlignment="1" applyFont="1">
      <alignment vertical="top"/>
    </xf>
    <xf borderId="0" fillId="4" fontId="10" numFmtId="0" xfId="0" applyAlignment="1" applyFont="1">
      <alignment horizontal="left" vertical="bottom"/>
    </xf>
    <xf borderId="0" fillId="0" fontId="30" numFmtId="0" xfId="0" applyAlignment="1" applyFont="1">
      <alignment readingOrder="0"/>
    </xf>
    <xf borderId="0" fillId="4" fontId="10" numFmtId="0" xfId="0" applyAlignment="1" applyFont="1">
      <alignment readingOrder="0" vertical="bottom"/>
    </xf>
    <xf borderId="0" fillId="4" fontId="31" numFmtId="0" xfId="0" applyAlignment="1" applyFont="1">
      <alignment readingOrder="0"/>
    </xf>
    <xf borderId="0" fillId="4" fontId="27" numFmtId="0" xfId="0" applyAlignment="1" applyFont="1">
      <alignment horizontal="left" readingOrder="0" vertical="bottom"/>
    </xf>
    <xf borderId="0" fillId="0" fontId="32" numFmtId="0" xfId="0" applyAlignment="1" applyFont="1">
      <alignment horizontal="left" readingOrder="0" vertical="bottom"/>
    </xf>
    <xf borderId="0" fillId="4" fontId="33" numFmtId="0" xfId="0" applyAlignment="1" applyFont="1">
      <alignment readingOrder="0"/>
    </xf>
    <xf borderId="0" fillId="4" fontId="34" numFmtId="0" xfId="0" applyAlignment="1" applyFont="1">
      <alignment readingOrder="0"/>
    </xf>
    <xf borderId="0" fillId="0" fontId="10" numFmtId="0" xfId="0" applyAlignment="1" applyFont="1">
      <alignment horizontal="left"/>
    </xf>
    <xf borderId="0" fillId="0" fontId="17" numFmtId="0" xfId="0" applyAlignment="1" applyFont="1">
      <alignment horizontal="left" readingOrder="0"/>
    </xf>
    <xf borderId="0" fillId="2" fontId="10" numFmtId="0" xfId="0" applyAlignment="1" applyFont="1">
      <alignment readingOrder="0"/>
    </xf>
    <xf borderId="0" fillId="6" fontId="17" numFmtId="0" xfId="0" applyAlignment="1" applyFill="1" applyFont="1">
      <alignment readingOrder="0"/>
    </xf>
    <xf borderId="0" fillId="6" fontId="10" numFmtId="0" xfId="0" applyAlignment="1" applyFont="1">
      <alignment readingOrder="0"/>
    </xf>
    <xf borderId="0" fillId="6" fontId="24" numFmtId="0" xfId="0" applyAlignment="1" applyFont="1">
      <alignment readingOrder="0"/>
    </xf>
    <xf borderId="0" fillId="6" fontId="10" numFmtId="0" xfId="0" applyAlignment="1" applyFont="1">
      <alignment readingOrder="0" vertical="bottom"/>
    </xf>
    <xf borderId="0" fillId="6" fontId="35" numFmtId="0" xfId="0" applyAlignment="1" applyFont="1">
      <alignment readingOrder="0" vertical="bottom"/>
    </xf>
    <xf borderId="0" fillId="6" fontId="10" numFmtId="0" xfId="0" applyAlignment="1" applyFont="1">
      <alignment horizontal="left" readingOrder="0" vertical="bottom"/>
    </xf>
    <xf borderId="0" fillId="6" fontId="10" numFmtId="0" xfId="0" applyAlignment="1" applyFont="1">
      <alignment horizontal="left" readingOrder="0"/>
    </xf>
    <xf borderId="0" fillId="6" fontId="36" numFmtId="0" xfId="0" applyAlignment="1" applyFont="1">
      <alignment readingOrder="0"/>
    </xf>
    <xf borderId="0" fillId="6" fontId="30" numFmtId="0" xfId="0" applyAlignment="1" applyFont="1">
      <alignment readingOrder="0"/>
    </xf>
    <xf borderId="0" fillId="6" fontId="17" numFmtId="0" xfId="0" applyAlignment="1" applyFont="1">
      <alignment horizontal="left" readingOrder="0"/>
    </xf>
    <xf borderId="0" fillId="4" fontId="17" numFmtId="0" xfId="0" applyAlignment="1" applyFont="1">
      <alignment readingOrder="0"/>
    </xf>
    <xf borderId="0" fillId="4" fontId="30" numFmtId="0" xfId="0" applyAlignment="1" applyFont="1">
      <alignment readingOrder="0"/>
    </xf>
    <xf borderId="0" fillId="4" fontId="10" numFmtId="0" xfId="0" applyAlignment="1" applyFont="1">
      <alignment readingOrder="0"/>
    </xf>
    <xf borderId="0" fillId="4" fontId="37" numFmtId="0" xfId="0" applyAlignment="1" applyFont="1">
      <alignment readingOrder="0" vertical="bottom"/>
    </xf>
    <xf borderId="0" fillId="4" fontId="17" numFmtId="0" xfId="0" applyAlignment="1" applyFont="1">
      <alignment horizontal="left" readingOrder="0"/>
    </xf>
    <xf borderId="0" fillId="6" fontId="10" numFmtId="0" xfId="0" applyFont="1"/>
    <xf borderId="0" fillId="6" fontId="10" numFmtId="0" xfId="0" applyAlignment="1" applyFont="1">
      <alignment horizontal="left"/>
    </xf>
    <xf borderId="0" fillId="0" fontId="10" numFmtId="0" xfId="0" applyAlignment="1" applyFont="1">
      <alignment readingOrder="0"/>
    </xf>
    <xf borderId="0" fillId="6" fontId="38" numFmtId="0" xfId="0" applyAlignment="1" applyFont="1">
      <alignment readingOrder="0"/>
    </xf>
    <xf borderId="0" fillId="6" fontId="10" numFmtId="0" xfId="0" applyAlignment="1" applyFont="1">
      <alignment readingOrder="0" shrinkToFit="0" vertical="bottom" wrapText="0"/>
    </xf>
    <xf borderId="0" fillId="6" fontId="39" numFmtId="0" xfId="0" applyAlignment="1" applyFont="1">
      <alignment readingOrder="0" shrinkToFit="0" vertical="bottom" wrapText="0"/>
    </xf>
    <xf borderId="0" fillId="4" fontId="10" numFmtId="0" xfId="0" applyAlignment="1" applyFont="1">
      <alignment readingOrder="0" shrinkToFit="0" vertical="bottom" wrapText="0"/>
    </xf>
    <xf borderId="0" fillId="4" fontId="40" numFmtId="0" xfId="0" applyAlignment="1" applyFont="1">
      <alignment readingOrder="0" shrinkToFit="0" vertical="bottom" wrapText="0"/>
    </xf>
    <xf borderId="0" fillId="5" fontId="27" numFmtId="0" xfId="0" applyAlignment="1" applyFont="1">
      <alignment horizontal="left" readingOrder="0"/>
    </xf>
    <xf borderId="0" fillId="4" fontId="10" numFmtId="0" xfId="0" applyAlignment="1" applyFont="1">
      <alignment horizontal="left" readingOrder="0"/>
    </xf>
    <xf borderId="0" fillId="7" fontId="17" numFmtId="0" xfId="0" applyAlignment="1" applyFill="1" applyFont="1">
      <alignment readingOrder="0"/>
    </xf>
    <xf borderId="0" fillId="7" fontId="41" numFmtId="0" xfId="0" applyAlignment="1" applyFont="1">
      <alignment readingOrder="0"/>
    </xf>
    <xf borderId="0" fillId="7" fontId="24" numFmtId="0" xfId="0" applyAlignment="1" applyFont="1">
      <alignment readingOrder="0"/>
    </xf>
    <xf borderId="0" fillId="7" fontId="10" numFmtId="0" xfId="0" applyAlignment="1" applyFont="1">
      <alignment readingOrder="0"/>
    </xf>
    <xf borderId="0" fillId="7" fontId="10" numFmtId="0" xfId="0" applyAlignment="1" applyFont="1">
      <alignment readingOrder="0" shrinkToFit="0" vertical="bottom" wrapText="0"/>
    </xf>
    <xf borderId="0" fillId="7" fontId="42" numFmtId="0" xfId="0" applyAlignment="1" applyFont="1">
      <alignment readingOrder="0" shrinkToFit="0" vertical="bottom" wrapText="0"/>
    </xf>
    <xf borderId="0" fillId="7" fontId="10" numFmtId="0" xfId="0" applyAlignment="1" applyFont="1">
      <alignment horizontal="left" readingOrder="0"/>
    </xf>
    <xf borderId="0" fillId="7" fontId="10" numFmtId="0" xfId="0" applyAlignment="1" applyFont="1">
      <alignment vertical="bottom"/>
    </xf>
    <xf borderId="0" fillId="7" fontId="17" numFmtId="0" xfId="0" applyAlignment="1" applyFont="1">
      <alignment horizontal="right" vertical="bottom"/>
    </xf>
    <xf borderId="0" fillId="7" fontId="23" numFmtId="0" xfId="0" applyAlignment="1" applyFont="1">
      <alignment vertical="bottom"/>
    </xf>
    <xf borderId="0" fillId="7" fontId="24" numFmtId="0" xfId="0" applyAlignment="1" applyFont="1">
      <alignment vertical="bottom"/>
    </xf>
    <xf borderId="0" fillId="7" fontId="43" numFmtId="0" xfId="0" applyAlignment="1" applyFont="1">
      <alignment vertical="bottom"/>
    </xf>
    <xf borderId="0" fillId="7" fontId="44" numFmtId="0" xfId="0" applyAlignment="1" applyFont="1">
      <alignment vertical="bottom"/>
    </xf>
    <xf borderId="1" fillId="7" fontId="10" numFmtId="0" xfId="0" applyAlignment="1" applyBorder="1" applyFont="1">
      <alignment vertical="bottom"/>
    </xf>
    <xf borderId="0" fillId="7" fontId="10" numFmtId="0" xfId="0" applyAlignment="1" applyFont="1">
      <alignment shrinkToFit="0" vertical="bottom" wrapText="0"/>
    </xf>
    <xf borderId="0" fillId="0" fontId="10" numFmtId="0" xfId="0" applyAlignment="1" applyFont="1">
      <alignment vertical="bottom"/>
    </xf>
    <xf borderId="0" fillId="0" fontId="10" numFmtId="0" xfId="0" applyAlignment="1" applyFont="1">
      <alignment vertical="bottom"/>
    </xf>
    <xf borderId="0" fillId="4" fontId="45" numFmtId="0" xfId="0" applyAlignment="1" applyFont="1">
      <alignment horizontal="left" readingOrder="0" vertical="bottom"/>
    </xf>
    <xf borderId="0" fillId="4" fontId="36" numFmtId="0" xfId="0" applyAlignment="1" applyFont="1">
      <alignment readingOrder="0"/>
    </xf>
    <xf borderId="0" fillId="8" fontId="17" numFmtId="0" xfId="0" applyAlignment="1" applyFill="1" applyFont="1">
      <alignment readingOrder="0"/>
    </xf>
    <xf borderId="0" fillId="8" fontId="10" numFmtId="0" xfId="0" applyAlignment="1" applyFont="1">
      <alignment readingOrder="0" vertical="bottom"/>
    </xf>
    <xf borderId="0" fillId="4" fontId="41" numFmtId="0" xfId="0" applyAlignment="1" applyFont="1">
      <alignment readingOrder="0"/>
    </xf>
    <xf borderId="0" fillId="7" fontId="10" numFmtId="0" xfId="0" applyFont="1"/>
    <xf borderId="0" fillId="7" fontId="10" numFmtId="0" xfId="0" applyAlignment="1" applyFont="1">
      <alignment horizontal="left"/>
    </xf>
    <xf borderId="0" fillId="9" fontId="17" numFmtId="0" xfId="0" applyAlignment="1" applyFill="1" applyFont="1">
      <alignment readingOrder="0"/>
    </xf>
    <xf borderId="0" fillId="9" fontId="10" numFmtId="0" xfId="0" applyAlignment="1" applyFont="1">
      <alignment readingOrder="0" vertical="bottom"/>
    </xf>
    <xf borderId="0" fillId="0" fontId="46" numFmtId="0" xfId="0" applyAlignment="1" applyFont="1">
      <alignment readingOrder="0"/>
    </xf>
    <xf borderId="0" fillId="10" fontId="10" numFmtId="0" xfId="0" applyFill="1" applyFont="1"/>
    <xf borderId="0" fillId="0" fontId="47" numFmtId="0" xfId="0" applyAlignment="1" applyFont="1">
      <alignment readingOrder="0"/>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readingOrder="0" shrinkToFit="0" vertical="bottom" wrapText="0"/>
    </xf>
    <xf borderId="0" fillId="0" fontId="51" numFmtId="0" xfId="0" applyAlignment="1" applyFont="1">
      <alignment readingOrder="0" vertical="bottom"/>
    </xf>
    <xf borderId="2" fillId="0" fontId="17" numFmtId="0" xfId="0" applyAlignment="1" applyBorder="1" applyFont="1">
      <alignment readingOrder="0"/>
    </xf>
    <xf borderId="3" fillId="0" fontId="17" numFmtId="0" xfId="0" applyAlignment="1" applyBorder="1" applyFont="1">
      <alignment readingOrder="0"/>
    </xf>
    <xf borderId="3" fillId="0" fontId="17" numFmtId="4" xfId="0" applyAlignment="1" applyBorder="1" applyFont="1" applyNumberFormat="1">
      <alignment readingOrder="0"/>
    </xf>
    <xf borderId="2" fillId="0" fontId="10" numFmtId="0" xfId="0" applyBorder="1" applyFont="1"/>
    <xf borderId="3" fillId="0" fontId="10" numFmtId="0" xfId="0" applyBorder="1" applyFont="1"/>
    <xf borderId="4" fillId="0" fontId="10" numFmtId="0" xfId="0" applyAlignment="1" applyBorder="1" applyFont="1">
      <alignment vertical="bottom"/>
    </xf>
    <xf borderId="0" fillId="0" fontId="10" numFmtId="21" xfId="0" applyAlignment="1" applyFont="1" applyNumberFormat="1">
      <alignment readingOrder="0"/>
    </xf>
    <xf borderId="0" fillId="0" fontId="10" numFmtId="4" xfId="0" applyAlignment="1" applyFont="1" applyNumberFormat="1">
      <alignment readingOrder="0"/>
    </xf>
    <xf borderId="0" fillId="0" fontId="27" numFmtId="21" xfId="0" applyAlignment="1" applyFont="1" applyNumberFormat="1">
      <alignment readingOrder="0"/>
    </xf>
    <xf borderId="5" fillId="0" fontId="10" numFmtId="21" xfId="0" applyAlignment="1" applyBorder="1" applyFont="1" applyNumberFormat="1">
      <alignment readingOrder="0"/>
    </xf>
    <xf borderId="6" fillId="0" fontId="10" numFmtId="4" xfId="0" applyAlignment="1" applyBorder="1" applyFont="1" applyNumberFormat="1">
      <alignment readingOrder="0"/>
    </xf>
    <xf borderId="5" fillId="0" fontId="10" numFmtId="0" xfId="0" applyBorder="1" applyFont="1"/>
    <xf borderId="6" fillId="0" fontId="10" numFmtId="0" xfId="0" applyAlignment="1" applyBorder="1" applyFont="1">
      <alignment vertical="bottom"/>
    </xf>
    <xf borderId="0" fillId="11" fontId="10" numFmtId="21" xfId="0" applyAlignment="1" applyFill="1" applyFont="1" applyNumberFormat="1">
      <alignment readingOrder="0"/>
    </xf>
    <xf borderId="0" fillId="7" fontId="10" numFmtId="21" xfId="0" applyAlignment="1" applyFont="1" applyNumberFormat="1">
      <alignment readingOrder="0"/>
    </xf>
    <xf borderId="0" fillId="0" fontId="23" numFmtId="21" xfId="0" applyAlignment="1" applyFont="1" applyNumberFormat="1">
      <alignment readingOrder="0"/>
    </xf>
    <xf borderId="4" fillId="10" fontId="52" numFmtId="0" xfId="0" applyAlignment="1" applyBorder="1" applyFont="1">
      <alignment readingOrder="0" vertical="top"/>
    </xf>
    <xf borderId="5" fillId="10" fontId="10" numFmtId="21" xfId="0" applyAlignment="1" applyBorder="1" applyFont="1" applyNumberFormat="1">
      <alignment readingOrder="0"/>
    </xf>
    <xf borderId="5" fillId="0" fontId="10" numFmtId="4" xfId="0" applyAlignment="1" applyBorder="1" applyFont="1" applyNumberFormat="1">
      <alignment readingOrder="0"/>
    </xf>
    <xf borderId="5" fillId="0" fontId="27" numFmtId="21" xfId="0" applyAlignment="1" applyBorder="1" applyFont="1" applyNumberFormat="1">
      <alignment readingOrder="0"/>
    </xf>
    <xf borderId="4" fillId="0" fontId="10" numFmtId="4" xfId="0" applyAlignment="1" applyBorder="1" applyFont="1" applyNumberFormat="1">
      <alignment readingOrder="0"/>
    </xf>
    <xf borderId="6" fillId="10" fontId="52" numFmtId="0" xfId="0" applyAlignment="1" applyBorder="1" applyFont="1">
      <alignment readingOrder="0" vertical="top"/>
    </xf>
    <xf borderId="0" fillId="10" fontId="10" numFmtId="21" xfId="0" applyAlignment="1" applyFont="1" applyNumberFormat="1">
      <alignment readingOrder="0"/>
    </xf>
    <xf borderId="0" fillId="11" fontId="53" numFmtId="21" xfId="0" applyAlignment="1" applyFont="1" applyNumberFormat="1">
      <alignment readingOrder="0"/>
    </xf>
    <xf borderId="0" fillId="10" fontId="54" numFmtId="21" xfId="0" applyAlignment="1" applyFont="1" applyNumberFormat="1">
      <alignment readingOrder="0"/>
    </xf>
    <xf borderId="0" fillId="11" fontId="55" numFmtId="21" xfId="0" applyAlignment="1" applyFont="1" applyNumberFormat="1">
      <alignment readingOrder="0"/>
    </xf>
    <xf borderId="0" fillId="10" fontId="17" numFmtId="21" xfId="0" applyAlignment="1" applyFont="1" applyNumberFormat="1">
      <alignment readingOrder="0"/>
    </xf>
    <xf borderId="6" fillId="10" fontId="10" numFmtId="0" xfId="0" applyAlignment="1" applyBorder="1" applyFont="1">
      <alignment readingOrder="0"/>
    </xf>
    <xf borderId="0" fillId="11" fontId="17" numFmtId="21" xfId="0" applyAlignment="1" applyFont="1" applyNumberFormat="1">
      <alignment readingOrder="0"/>
    </xf>
    <xf borderId="6" fillId="0" fontId="10" numFmtId="0" xfId="0" applyAlignment="1" applyBorder="1" applyFont="1">
      <alignment readingOrder="0"/>
    </xf>
    <xf borderId="0" fillId="10" fontId="56" numFmtId="21" xfId="0" applyAlignment="1" applyFont="1" applyNumberFormat="1">
      <alignment readingOrder="0"/>
    </xf>
    <xf borderId="6" fillId="0" fontId="52" numFmtId="0" xfId="0" applyAlignment="1" applyBorder="1" applyFont="1">
      <alignment readingOrder="0" vertical="top"/>
    </xf>
    <xf borderId="6" fillId="0" fontId="57" numFmtId="0" xfId="0" applyAlignment="1" applyBorder="1" applyFont="1">
      <alignment readingOrder="0" vertical="top"/>
    </xf>
    <xf borderId="0" fillId="0" fontId="58" numFmtId="0" xfId="0" applyFont="1"/>
    <xf borderId="6" fillId="10" fontId="58" numFmtId="0" xfId="0" applyAlignment="1" applyBorder="1" applyFont="1">
      <alignment readingOrder="0"/>
    </xf>
    <xf borderId="0" fillId="0" fontId="59" numFmtId="21" xfId="0" applyAlignment="1" applyFont="1" applyNumberFormat="1">
      <alignment readingOrder="0"/>
    </xf>
    <xf borderId="6" fillId="10" fontId="57" numFmtId="0" xfId="0" applyAlignment="1" applyBorder="1" applyFont="1">
      <alignment readingOrder="0" vertical="top"/>
    </xf>
    <xf borderId="4" fillId="0" fontId="10" numFmtId="0" xfId="0" applyAlignment="1" applyBorder="1" applyFont="1">
      <alignment readingOrder="0"/>
    </xf>
    <xf borderId="6" fillId="0" fontId="10" numFmtId="0" xfId="0" applyBorder="1" applyFont="1"/>
    <xf borderId="0" fillId="10" fontId="23" numFmtId="21" xfId="0" applyAlignment="1" applyFont="1" applyNumberFormat="1">
      <alignment readingOrder="0"/>
    </xf>
    <xf borderId="6" fillId="0" fontId="58" numFmtId="0" xfId="0" applyAlignment="1" applyBorder="1" applyFont="1">
      <alignment readingOrder="0"/>
    </xf>
    <xf borderId="0" fillId="0" fontId="17" numFmtId="21" xfId="0" applyAlignment="1" applyFont="1" applyNumberFormat="1">
      <alignment readingOrder="0"/>
    </xf>
    <xf borderId="0" fillId="7" fontId="56" numFmtId="21" xfId="0" applyAlignment="1" applyFont="1" applyNumberFormat="1">
      <alignment readingOrder="0"/>
    </xf>
    <xf borderId="6" fillId="7" fontId="10" numFmtId="0" xfId="0" applyAlignment="1" applyBorder="1" applyFont="1">
      <alignment readingOrder="0"/>
    </xf>
    <xf borderId="0" fillId="7" fontId="10" numFmtId="4" xfId="0" applyAlignment="1" applyFont="1" applyNumberFormat="1">
      <alignment readingOrder="0"/>
    </xf>
    <xf borderId="6" fillId="7" fontId="10" numFmtId="4" xfId="0" applyAlignment="1" applyBorder="1" applyFont="1" applyNumberFormat="1">
      <alignment readingOrder="0"/>
    </xf>
    <xf borderId="0" fillId="7" fontId="23" numFmtId="21" xfId="0" applyAlignment="1" applyFont="1" applyNumberFormat="1">
      <alignment readingOrder="0"/>
    </xf>
    <xf borderId="2" fillId="0" fontId="10" numFmtId="0" xfId="0" applyAlignment="1" applyBorder="1" applyFont="1">
      <alignment readingOrder="0"/>
    </xf>
    <xf borderId="3" fillId="0" fontId="10" numFmtId="21" xfId="0" applyAlignment="1" applyBorder="1" applyFont="1" applyNumberFormat="1">
      <alignment readingOrder="0"/>
    </xf>
    <xf borderId="4" fillId="0" fontId="17" numFmtId="0" xfId="0" applyAlignment="1" applyBorder="1" applyFont="1">
      <alignment readingOrder="0"/>
    </xf>
    <xf borderId="5" fillId="0" fontId="17" numFmtId="4" xfId="0" applyBorder="1" applyFont="1" applyNumberFormat="1"/>
    <xf borderId="5" fillId="0" fontId="17" numFmtId="0" xfId="0" applyBorder="1" applyFont="1"/>
    <xf borderId="4" fillId="0" fontId="17" numFmtId="4" xfId="0" applyBorder="1" applyFont="1" applyNumberFormat="1"/>
    <xf borderId="6" fillId="0" fontId="17" numFmtId="0" xfId="0" applyAlignment="1" applyBorder="1" applyFont="1">
      <alignment readingOrder="0"/>
    </xf>
    <xf borderId="0" fillId="0" fontId="17" numFmtId="4" xfId="0" applyFont="1" applyNumberFormat="1"/>
    <xf borderId="0" fillId="0" fontId="17" numFmtId="0" xfId="0" applyFont="1"/>
    <xf borderId="6" fillId="0" fontId="17" numFmtId="4" xfId="0" applyBorder="1" applyFont="1" applyNumberFormat="1"/>
    <xf borderId="3" fillId="0" fontId="17" numFmtId="4" xfId="0" applyBorder="1" applyFont="1" applyNumberFormat="1"/>
    <xf borderId="3" fillId="0" fontId="17" numFmtId="0" xfId="0" applyBorder="1" applyFont="1"/>
    <xf borderId="2" fillId="0" fontId="17" numFmtId="4" xfId="0" applyBorder="1" applyFont="1" applyNumberFormat="1"/>
    <xf borderId="0" fillId="0" fontId="10" numFmtId="4" xfId="0" applyFont="1" applyNumberFormat="1"/>
    <xf borderId="0" fillId="11" fontId="10" numFmtId="0" xfId="0" applyAlignment="1" applyFont="1">
      <alignment readingOrder="0"/>
    </xf>
    <xf borderId="0" fillId="0" fontId="56" numFmtId="21" xfId="0" applyAlignment="1" applyFont="1" applyNumberFormat="1">
      <alignment readingOrder="0"/>
    </xf>
    <xf borderId="0" fillId="12" fontId="10" numFmtId="0" xfId="0" applyAlignment="1" applyFill="1" applyFont="1">
      <alignment readingOrder="0"/>
    </xf>
    <xf borderId="0" fillId="11" fontId="17" numFmtId="0" xfId="0" applyAlignment="1" applyFont="1">
      <alignment readingOrder="0"/>
    </xf>
    <xf borderId="0" fillId="12" fontId="56" numFmtId="0" xfId="0" applyAlignment="1" applyFont="1">
      <alignment readingOrder="0"/>
    </xf>
    <xf borderId="0" fillId="11" fontId="27" numFmtId="0" xfId="0" applyAlignment="1" applyFont="1">
      <alignment readingOrder="0"/>
    </xf>
    <xf borderId="0" fillId="0" fontId="27" numFmtId="0" xfId="0" applyAlignment="1" applyFont="1">
      <alignment readingOrder="0"/>
    </xf>
    <xf borderId="7" fillId="0" fontId="60" numFmtId="0" xfId="0" applyAlignment="1" applyBorder="1" applyFont="1">
      <alignment vertical="bottom"/>
    </xf>
    <xf borderId="7" fillId="0" fontId="60" numFmtId="4" xfId="0" applyAlignment="1" applyBorder="1" applyFont="1" applyNumberFormat="1">
      <alignment vertical="bottom"/>
    </xf>
    <xf borderId="7" fillId="0" fontId="60" numFmtId="0" xfId="0" applyAlignment="1" applyBorder="1" applyFont="1">
      <alignment vertical="bottom"/>
    </xf>
    <xf borderId="3" fillId="0" fontId="61" numFmtId="0" xfId="0" applyAlignment="1" applyBorder="1" applyFont="1">
      <alignment readingOrder="0"/>
    </xf>
    <xf borderId="2" fillId="0" fontId="62" numFmtId="0" xfId="0" applyBorder="1" applyFont="1"/>
    <xf borderId="3" fillId="0" fontId="62" numFmtId="0" xfId="0" applyBorder="1" applyFont="1"/>
    <xf borderId="0" fillId="0" fontId="63" numFmtId="0" xfId="0" applyAlignment="1" applyFont="1">
      <alignment horizontal="right" vertical="bottom"/>
    </xf>
    <xf borderId="0" fillId="0" fontId="10" numFmtId="0" xfId="0" applyAlignment="1" applyFont="1">
      <alignment horizontal="right" vertical="bottom"/>
    </xf>
    <xf borderId="0" fillId="0" fontId="3" numFmtId="0" xfId="0" applyAlignment="1" applyFont="1">
      <alignment horizontal="left"/>
    </xf>
    <xf borderId="0" fillId="0" fontId="64" numFmtId="0" xfId="0" applyAlignment="1" applyFont="1">
      <alignment vertical="bottom"/>
    </xf>
    <xf borderId="0" fillId="0" fontId="65" numFmtId="0" xfId="0" applyAlignment="1" applyFont="1">
      <alignment horizontal="right" vertical="bottom"/>
    </xf>
    <xf borderId="0" fillId="0" fontId="10" numFmtId="0" xfId="0" applyAlignment="1" applyFont="1">
      <alignment horizontal="left" readingOrder="0" vertical="bottom"/>
    </xf>
    <xf borderId="0" fillId="0" fontId="64" numFmtId="0" xfId="0" applyAlignment="1" applyFont="1">
      <alignment horizontal="right" vertical="bottom"/>
    </xf>
    <xf borderId="0" fillId="0" fontId="60" numFmtId="0" xfId="0" applyAlignment="1" applyFont="1">
      <alignment vertical="bottom"/>
    </xf>
    <xf borderId="0" fillId="0" fontId="62" numFmtId="4" xfId="0" applyAlignment="1" applyFont="1" applyNumberFormat="1">
      <alignment readingOrder="0"/>
    </xf>
    <xf borderId="0" fillId="0" fontId="3" numFmtId="0" xfId="0" applyAlignment="1" applyFont="1">
      <alignment horizontal="left" readingOrder="0" vertical="bottom"/>
    </xf>
    <xf borderId="0" fillId="0" fontId="56" numFmtId="0" xfId="0" applyAlignment="1" applyFont="1">
      <alignment horizontal="right" vertical="bottom"/>
    </xf>
    <xf borderId="0" fillId="4" fontId="64" numFmtId="0" xfId="0" applyAlignment="1" applyFont="1">
      <alignment vertical="bottom"/>
    </xf>
    <xf borderId="0" fillId="4" fontId="64" numFmtId="0" xfId="0" applyAlignment="1" applyFont="1">
      <alignment horizontal="right" vertical="bottom"/>
    </xf>
    <xf borderId="0" fillId="4" fontId="63" numFmtId="0" xfId="0" applyAlignment="1" applyFont="1">
      <alignment horizontal="right" vertical="bottom"/>
    </xf>
    <xf borderId="0" fillId="0" fontId="66" numFmtId="0" xfId="0" applyAlignment="1" applyFont="1">
      <alignment horizontal="left" readingOrder="0" vertical="bottom"/>
    </xf>
    <xf borderId="0" fillId="0" fontId="67" numFmtId="0" xfId="0" applyAlignment="1" applyFont="1">
      <alignment readingOrder="0"/>
    </xf>
    <xf borderId="0" fillId="0" fontId="17" numFmtId="4" xfId="0" applyAlignment="1" applyFont="1" applyNumberFormat="1">
      <alignment horizontal="right" vertical="bottom"/>
    </xf>
    <xf borderId="0" fillId="0" fontId="10" numFmtId="4" xfId="0" applyAlignment="1" applyFont="1" applyNumberFormat="1">
      <alignment vertical="bottom"/>
    </xf>
    <xf borderId="0" fillId="0" fontId="17" numFmtId="0" xfId="0" applyAlignment="1" applyFont="1">
      <alignment horizontal="right" vertical="bottom"/>
    </xf>
    <xf borderId="0" fillId="0" fontId="10" numFmtId="4" xfId="0" applyAlignment="1" applyFont="1" applyNumberFormat="1">
      <alignment horizontal="right" vertical="bottom"/>
    </xf>
    <xf borderId="0" fillId="0" fontId="61" numFmtId="0" xfId="0" applyAlignment="1" applyFont="1">
      <alignment readingOrder="0"/>
    </xf>
    <xf borderId="0" fillId="0" fontId="64" numFmtId="0" xfId="0" applyAlignment="1" applyFont="1">
      <alignment horizontal="right" vertical="bottom"/>
    </xf>
    <xf borderId="0" fillId="0" fontId="64" numFmtId="4" xfId="0" applyAlignment="1" applyFont="1" applyNumberForma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mechtaev/bugs-dot-jar-review/blob/master/camel-bugs-dot-jar_CAMEL-9238_169b981e.yml" TargetMode="External"/><Relationship Id="rId42" Type="http://schemas.openxmlformats.org/officeDocument/2006/relationships/hyperlink" Target="https://github.com/mechtaev/bugs-dot-jar-review/blob/master/camel-bugs-dot-jar_CAMEL-6779_f412d744.yml" TargetMode="External"/><Relationship Id="rId41" Type="http://schemas.openxmlformats.org/officeDocument/2006/relationships/hyperlink" Target="https://github.com/mechtaev/bugs-dot-jar-review/blob/master/camel-bugs-dot-jar_CAMEL-6779_f412d744.diff" TargetMode="External"/><Relationship Id="rId44" Type="http://schemas.openxmlformats.org/officeDocument/2006/relationships/hyperlink" Target="https://github.com/mechtaev/bugs-dot-jar-review/blob/master/camel-bugs-dot-jar_CAMEL-9269_62b2042b.yml" TargetMode="External"/><Relationship Id="rId43" Type="http://schemas.openxmlformats.org/officeDocument/2006/relationships/hyperlink" Target="https://github.com/mechtaev/bugs-dot-jar-review/blob/master/camel-bugs-dot-jar_CAMEL-9269_62b2042b.diff" TargetMode="External"/><Relationship Id="rId46" Type="http://schemas.openxmlformats.org/officeDocument/2006/relationships/hyperlink" Target="https://github.com/mechtaev/bugs-dot-jar-review/blob/master/commons-math-bugs-dot-jar_MATH-891_2b852d79.yml" TargetMode="External"/><Relationship Id="rId45" Type="http://schemas.openxmlformats.org/officeDocument/2006/relationships/hyperlink" Target="https://github.com/mechtaev/bugs-dot-jar-review/blob/master/commons-math-bugs-dot-jar_MATH-891_2b852d79.diff" TargetMode="External"/><Relationship Id="rId107" Type="http://schemas.openxmlformats.org/officeDocument/2006/relationships/hyperlink" Target="https://github.com/stg-tud/MUBench/blob/master/data/acmath/misuses/1/misuse.yml" TargetMode="External"/><Relationship Id="rId106" Type="http://schemas.openxmlformats.org/officeDocument/2006/relationships/hyperlink" Target="https://github.com/stg-tud/MUBench/blob/master/data/closure/misuses/2/misuse.yml" TargetMode="External"/><Relationship Id="rId105" Type="http://schemas.openxmlformats.org/officeDocument/2006/relationships/hyperlink" Target="https://github.com/stg-tud/MUBench/blob/master/data/closure/misuses/3/misuse.yml" TargetMode="External"/><Relationship Id="rId104" Type="http://schemas.openxmlformats.org/officeDocument/2006/relationships/hyperlink" Target="https://github.com/stg-tud/MUBench/blob/master/data/closure/misuses/1/misuse.yml" TargetMode="External"/><Relationship Id="rId109" Type="http://schemas.openxmlformats.org/officeDocument/2006/relationships/hyperlink" Target="https://github.com/stg-tud/MUBench/blob/master/data/jackrabbit/misuses/3a/misuse.yml" TargetMode="External"/><Relationship Id="rId108" Type="http://schemas.openxmlformats.org/officeDocument/2006/relationships/hyperlink" Target="https://github.com/stg-tud/MUBench/blob/master/data/acmath/misuses/2/misuse.yml" TargetMode="External"/><Relationship Id="rId48" Type="http://schemas.openxmlformats.org/officeDocument/2006/relationships/hyperlink" Target="https://github.com/mechtaev/bugs-dot-jar-review/blob/master/commons-math-bugs-dot-jar_MATH-1089_e91d0f05.yml" TargetMode="External"/><Relationship Id="rId47" Type="http://schemas.openxmlformats.org/officeDocument/2006/relationships/hyperlink" Target="https://github.com/mechtaev/bugs-dot-jar-review/blob/master/commons-math-bugs-dot-jar_MATH-1089_e91d0f05.diff" TargetMode="External"/><Relationship Id="rId49" Type="http://schemas.openxmlformats.org/officeDocument/2006/relationships/hyperlink" Target="https://github.com/mechtaev/bugs-dot-jar-review/blob/master/commons-math-bugs-dot-jar_MATH-1256_41f29780.diff" TargetMode="External"/><Relationship Id="rId103" Type="http://schemas.openxmlformats.org/officeDocument/2006/relationships/hyperlink" Target="https://github.com/stg-tud/MUBench/blob/master/data/jodatime/misuses/361/misuse.yml" TargetMode="External"/><Relationship Id="rId102" Type="http://schemas.openxmlformats.org/officeDocument/2006/relationships/hyperlink" Target="https://github.com/stg-tud/MUBench/blob/master/data/jodatime/misuses/363/misuse.yml" TargetMode="External"/><Relationship Id="rId101" Type="http://schemas.openxmlformats.org/officeDocument/2006/relationships/hyperlink" Target="https://github.com/stg-tud/MUBench/blob/master/data/jodatime/misuses/362/misuse.yml" TargetMode="External"/><Relationship Id="rId100" Type="http://schemas.openxmlformats.org/officeDocument/2006/relationships/hyperlink" Target="https://github.com/mechtaev/bugs-dot-jar-review/blob/master/wicket-bugs-dot-jar_WICKET-5359_61122bab.yml" TargetMode="External"/><Relationship Id="rId31" Type="http://schemas.openxmlformats.org/officeDocument/2006/relationships/hyperlink" Target="https://github.com/mechtaev/bugs-dot-jar-review/blob/master/accumulo-bugs-dot-jar_ACCUMULO-844_692efde2.diff" TargetMode="External"/><Relationship Id="rId30" Type="http://schemas.openxmlformats.org/officeDocument/2006/relationships/hyperlink" Target="https://github.com/mechtaev/bugs-dot-jar-review/blob/master/accumulo-bugs-dot-jar_ACCUMULO-1051_25cf3ccd.yml" TargetMode="External"/><Relationship Id="rId33" Type="http://schemas.openxmlformats.org/officeDocument/2006/relationships/hyperlink" Target="https://github.com/mechtaev/bugs-dot-jar-review/blob/master/accumulo-bugs-dot-jar_ACCUMULO-776_dc9f23d9.diff" TargetMode="External"/><Relationship Id="rId32" Type="http://schemas.openxmlformats.org/officeDocument/2006/relationships/hyperlink" Target="https://github.com/mechtaev/bugs-dot-jar-review/blob/master/accumulo-bugs-dot-jar_ACCUMULO-844_692efde2.yml" TargetMode="External"/><Relationship Id="rId35" Type="http://schemas.openxmlformats.org/officeDocument/2006/relationships/hyperlink" Target="https://github.com/mechtaev/bugs-dot-jar-review/blob/master/camel-bugs-dot-jar_CAMEL-7213_336663c9.diff" TargetMode="External"/><Relationship Id="rId34" Type="http://schemas.openxmlformats.org/officeDocument/2006/relationships/hyperlink" Target="https://github.com/mechtaev/bugs-dot-jar-review/blob/master/accumulo-bugs-dot-jar_ACCUMULO-776_dc9f23d9.yml" TargetMode="External"/><Relationship Id="rId37" Type="http://schemas.openxmlformats.org/officeDocument/2006/relationships/hyperlink" Target="https://github.com/mechtaev/bugs-dot-jar-review/blob/master/camel-bugs-dot-jar_CAMEL-7209_5f78c646.diff" TargetMode="External"/><Relationship Id="rId36" Type="http://schemas.openxmlformats.org/officeDocument/2006/relationships/hyperlink" Target="https://github.com/mechtaev/bugs-dot-jar-review/blob/master/camel-bugs-dot-jar_CAMEL-7213_336663c9.yml" TargetMode="External"/><Relationship Id="rId39" Type="http://schemas.openxmlformats.org/officeDocument/2006/relationships/hyperlink" Target="https://github.com/mechtaev/bugs-dot-jar-review/blob/master/camel-bugs-dot-jar_CAMEL-9238_169b981e.diff" TargetMode="External"/><Relationship Id="rId38" Type="http://schemas.openxmlformats.org/officeDocument/2006/relationships/hyperlink" Target="https://github.com/mechtaev/bugs-dot-jar-review/blob/master/camel-bugs-dot-jar_CAMEL-7209_5f78c646.yml" TargetMode="External"/><Relationship Id="rId20" Type="http://schemas.openxmlformats.org/officeDocument/2006/relationships/hyperlink" Target="https://bears-bugs.github.io/bears-benchmark/" TargetMode="External"/><Relationship Id="rId22" Type="http://schemas.openxmlformats.org/officeDocument/2006/relationships/hyperlink" Target="https://github.com/mechtaev/bugs-dot-jar-review/blob/master/accumulo-bugs-dot-jar_ACCUMULO-209_76d727f0.yml" TargetMode="External"/><Relationship Id="rId21" Type="http://schemas.openxmlformats.org/officeDocument/2006/relationships/hyperlink" Target="https://github.com/mechtaev/bugs-dot-jar-review/blob/master/accumulo-bugs-dot-jar_ACCUMULO-209_76d727f0.diff" TargetMode="External"/><Relationship Id="rId24" Type="http://schemas.openxmlformats.org/officeDocument/2006/relationships/hyperlink" Target="https://github.com/mechtaev/bugs-dot-jar-review/blob/master/accumulo-bugs-dot-jar_ACCUMULO-1348_ef0f6ddc.yml" TargetMode="External"/><Relationship Id="rId23" Type="http://schemas.openxmlformats.org/officeDocument/2006/relationships/hyperlink" Target="https://github.com/mechtaev/bugs-dot-jar-review/blob/master/accumulo-bugs-dot-jar_ACCUMULO-1348_ef0f6ddc.diff" TargetMode="External"/><Relationship Id="rId129" Type="http://schemas.openxmlformats.org/officeDocument/2006/relationships/hyperlink" Target="https://github.com/stg-tud/MUBench/blob/master/data/jfreechart/misuses/5/misuse.yml" TargetMode="External"/><Relationship Id="rId128" Type="http://schemas.openxmlformats.org/officeDocument/2006/relationships/hyperlink" Target="https://github.com/stg-tud/MUBench/blob/master/data/jfreechart/misuses/2/misuse.yml" TargetMode="External"/><Relationship Id="rId127" Type="http://schemas.openxmlformats.org/officeDocument/2006/relationships/hyperlink" Target="https://github.com/stg-tud/MUBench/blob/master/data/jfreechart/misuses/4a/misuse.yml" TargetMode="External"/><Relationship Id="rId126" Type="http://schemas.openxmlformats.org/officeDocument/2006/relationships/hyperlink" Target="https://github.com/stg-tud/MUBench/blob/master/data/jfreechart/misuses/3a/misuse.yml" TargetMode="External"/><Relationship Id="rId26" Type="http://schemas.openxmlformats.org/officeDocument/2006/relationships/hyperlink" Target="https://github.com/mechtaev/bugs-dot-jar-review/blob/master/accumulo-bugs-dot-jar_ACCUMULO-2671_17344890.yml" TargetMode="External"/><Relationship Id="rId121" Type="http://schemas.openxmlformats.org/officeDocument/2006/relationships/hyperlink" Target="https://github.com/stg-tud/MUBench/blob/master/data/hoverruan-weiboclient4j/misuses/130/misuse.yml" TargetMode="External"/><Relationship Id="rId25" Type="http://schemas.openxmlformats.org/officeDocument/2006/relationships/hyperlink" Target="https://github.com/mechtaev/bugs-dot-jar-review/blob/master/accumulo-bugs-dot-jar_ACCUMULO-2671_17344890.diff" TargetMode="External"/><Relationship Id="rId120" Type="http://schemas.openxmlformats.org/officeDocument/2006/relationships/hyperlink" Target="https://github.com/stg-tud/MUBench/blob/master/data/hoverruan-weiboclient4j/misuses/131/misuse.yml" TargetMode="External"/><Relationship Id="rId28" Type="http://schemas.openxmlformats.org/officeDocument/2006/relationships/hyperlink" Target="https://github.com/mechtaev/bugs-dot-jar-review/blob/master/accumulo-bugs-dot-jar_ACCUMULO-1348_6ff92b12.yml" TargetMode="External"/><Relationship Id="rId27" Type="http://schemas.openxmlformats.org/officeDocument/2006/relationships/hyperlink" Target="https://github.com/mechtaev/bugs-dot-jar-review/blob/master/accumulo-bugs-dot-jar_ACCUMULO-1348_6ff92b12.diff" TargetMode="External"/><Relationship Id="rId125" Type="http://schemas.openxmlformats.org/officeDocument/2006/relationships/hyperlink" Target="https://github.com/stg-tud/MUBench/blob/master/data/jfreechart/misuses/1/misuse.yml" TargetMode="External"/><Relationship Id="rId29" Type="http://schemas.openxmlformats.org/officeDocument/2006/relationships/hyperlink" Target="https://github.com/mechtaev/bugs-dot-jar-review/blob/master/accumulo-bugs-dot-jar_ACCUMULO-1051_25cf3ccd.diff" TargetMode="External"/><Relationship Id="rId124" Type="http://schemas.openxmlformats.org/officeDocument/2006/relationships/hyperlink" Target="https://github.com/stg-tud/MUBench/blob/master/data/jfreechart/misuses/6/misuse.yml" TargetMode="External"/><Relationship Id="rId123" Type="http://schemas.openxmlformats.org/officeDocument/2006/relationships/hyperlink" Target="https://github.com/stg-tud/MUBench/blob/master/data/jfreechart/misuses/4b/misuse.yml" TargetMode="External"/><Relationship Id="rId122" Type="http://schemas.openxmlformats.org/officeDocument/2006/relationships/hyperlink" Target="https://github.com/stg-tud/MUBench/blob/master/data/jfreechart/misuses/3a/misuse.yml" TargetMode="External"/><Relationship Id="rId95" Type="http://schemas.openxmlformats.org/officeDocument/2006/relationships/hyperlink" Target="https://github.com/mechtaev/bugs-dot-jar-review/blob/master/wicket-bugs-dot-jar_WICKET-5209_55eb5212.diff" TargetMode="External"/><Relationship Id="rId94" Type="http://schemas.openxmlformats.org/officeDocument/2006/relationships/hyperlink" Target="https://github.com/mechtaev/bugs-dot-jar-review/blob/master/wicket-bugs-dot-jar_WICKET-3906_aadaa4e9.yml" TargetMode="External"/><Relationship Id="rId97" Type="http://schemas.openxmlformats.org/officeDocument/2006/relationships/hyperlink" Target="https://github.com/mechtaev/bugs-dot-jar-review/blob/master/wicket-bugs-dot-jar_WICKET-4030_5f69685d.diff" TargetMode="External"/><Relationship Id="rId96" Type="http://schemas.openxmlformats.org/officeDocument/2006/relationships/hyperlink" Target="https://github.com/mechtaev/bugs-dot-jar-review/blob/master/wicket-bugs-dot-jar_WICKET-5209_55eb5212.yml" TargetMode="External"/><Relationship Id="rId11" Type="http://schemas.openxmlformats.org/officeDocument/2006/relationships/hyperlink" Target="https://bears-bugs.github.io/bears-benchmark/" TargetMode="External"/><Relationship Id="rId99" Type="http://schemas.openxmlformats.org/officeDocument/2006/relationships/hyperlink" Target="https://github.com/mechtaev/bugs-dot-jar-review/blob/master/wicket-bugs-dot-jar_WICKET-5359_61122bab.diff" TargetMode="External"/><Relationship Id="rId10" Type="http://schemas.openxmlformats.org/officeDocument/2006/relationships/hyperlink" Target="https://bears-bugs.github.io/bears-benchmark/" TargetMode="External"/><Relationship Id="rId98" Type="http://schemas.openxmlformats.org/officeDocument/2006/relationships/hyperlink" Target="https://github.com/mechtaev/bugs-dot-jar-review/blob/master/wicket-bugs-dot-jar_WICKET-4030_5f69685d.yml" TargetMode="External"/><Relationship Id="rId13" Type="http://schemas.openxmlformats.org/officeDocument/2006/relationships/hyperlink" Target="https://bears-bugs.github.io/bears-benchmark/" TargetMode="External"/><Relationship Id="rId12" Type="http://schemas.openxmlformats.org/officeDocument/2006/relationships/hyperlink" Target="https://bears-bugs.github.io/bears-benchmark/" TargetMode="External"/><Relationship Id="rId91" Type="http://schemas.openxmlformats.org/officeDocument/2006/relationships/hyperlink" Target="https://github.com/mechtaev/bugs-dot-jar-review/blob/master/wicket-bugs-dot-jar_WICKET-5204_9e6efa61.diff" TargetMode="External"/><Relationship Id="rId90" Type="http://schemas.openxmlformats.org/officeDocument/2006/relationships/hyperlink" Target="https://github.com/mechtaev/bugs-dot-jar-review/blob/master/wicket-bugs-dot-jar_WICKET-3065_b293b75c.yml" TargetMode="External"/><Relationship Id="rId93" Type="http://schemas.openxmlformats.org/officeDocument/2006/relationships/hyperlink" Target="https://github.com/mechtaev/bugs-dot-jar-review/blob/master/wicket-bugs-dot-jar_WICKET-3906_aadaa4e9.diff" TargetMode="External"/><Relationship Id="rId92" Type="http://schemas.openxmlformats.org/officeDocument/2006/relationships/hyperlink" Target="https://github.com/mechtaev/bugs-dot-jar-review/blob/master/wicket-bugs-dot-jar_WICKET-5204_9e6efa61.yml" TargetMode="External"/><Relationship Id="rId118" Type="http://schemas.openxmlformats.org/officeDocument/2006/relationships/hyperlink" Target="https://github.com/stg-tud/MUBench/blob/master/data/hoverruan-weiboclient4j/misuses/129/misuse.yml" TargetMode="External"/><Relationship Id="rId117" Type="http://schemas.openxmlformats.org/officeDocument/2006/relationships/hyperlink" Target="https://github.com/stg-tud/MUBench/blob/master/data/hoverruan-weiboclient4j/misuses/134/misuse.yml" TargetMode="External"/><Relationship Id="rId116" Type="http://schemas.openxmlformats.org/officeDocument/2006/relationships/hyperlink" Target="https://github.com/stg-tud/MUBench/blob/master/data/hoverruan-weiboclient4j/misuses/133/misuse.yml" TargetMode="External"/><Relationship Id="rId115" Type="http://schemas.openxmlformats.org/officeDocument/2006/relationships/hyperlink" Target="https://github.com/stg-tud/MUBench/blob/master/data/hoverruan-weiboclient4j/misuses/133/misuse.yml" TargetMode="External"/><Relationship Id="rId119" Type="http://schemas.openxmlformats.org/officeDocument/2006/relationships/hyperlink" Target="https://github.com/stg-tud/MUBench/blob/master/data/hoverruan-weiboclient4j/misuses/128/misuse.yml" TargetMode="External"/><Relationship Id="rId15" Type="http://schemas.openxmlformats.org/officeDocument/2006/relationships/hyperlink" Target="https://bears-bugs.github.io/bears-benchmark/" TargetMode="External"/><Relationship Id="rId110" Type="http://schemas.openxmlformats.org/officeDocument/2006/relationships/hyperlink" Target="https://github.com/stg-tud/MUBench/blob/master/data/lucene/misuses/2/misuse.yml" TargetMode="External"/><Relationship Id="rId14" Type="http://schemas.openxmlformats.org/officeDocument/2006/relationships/hyperlink" Target="https://bears-bugs.github.io/bears-benchmark/" TargetMode="External"/><Relationship Id="rId17" Type="http://schemas.openxmlformats.org/officeDocument/2006/relationships/hyperlink" Target="https://bears-bugs.github.io/bears-benchmark/" TargetMode="External"/><Relationship Id="rId16" Type="http://schemas.openxmlformats.org/officeDocument/2006/relationships/hyperlink" Target="https://bears-bugs.github.io/bears-benchmark/" TargetMode="External"/><Relationship Id="rId19" Type="http://schemas.openxmlformats.org/officeDocument/2006/relationships/hyperlink" Target="https://bears-bugs.github.io/bears-benchmark/" TargetMode="External"/><Relationship Id="rId114" Type="http://schemas.openxmlformats.org/officeDocument/2006/relationships/hyperlink" Target="https://github.com/stg-tud/MUBench/blob/master/data/hoverruan-weiboclient4j/misuses/132/misuse.yml" TargetMode="External"/><Relationship Id="rId18" Type="http://schemas.openxmlformats.org/officeDocument/2006/relationships/hyperlink" Target="https://bears-bugs.github.io/bears-benchmark/" TargetMode="External"/><Relationship Id="rId113" Type="http://schemas.openxmlformats.org/officeDocument/2006/relationships/hyperlink" Target="https://github.com/stg-tud/MUBench/blob/master/data/thomas-s-b-visualee/misuses/30/misuse.yml" TargetMode="External"/><Relationship Id="rId112" Type="http://schemas.openxmlformats.org/officeDocument/2006/relationships/hyperlink" Target="https://github.com/stg-tud/MUBench/blob/master/data/thomas-s-b-visualee/misuses/29/misuse.yml" TargetMode="External"/><Relationship Id="rId111" Type="http://schemas.openxmlformats.org/officeDocument/2006/relationships/hyperlink" Target="https://github.com/stg-tud/MUBench/blob/master/data/thomas-s-b-visualee/misuses/32/misuse.yml" TargetMode="External"/><Relationship Id="rId84" Type="http://schemas.openxmlformats.org/officeDocument/2006/relationships/hyperlink" Target="https://github.com/mechtaev/bugs-dot-jar-review/blob/master/logging-log4j2-bugs-dot-jar_LOG4J2-742_4b77622b.yml" TargetMode="External"/><Relationship Id="rId83" Type="http://schemas.openxmlformats.org/officeDocument/2006/relationships/hyperlink" Target="https://github.com/mechtaev/bugs-dot-jar-review/blob/master/logging-log4j2-bugs-dot-jar_LOG4J2-742_4b77622b.diff" TargetMode="External"/><Relationship Id="rId86" Type="http://schemas.openxmlformats.org/officeDocument/2006/relationships/hyperlink" Target="https://github.com/mechtaev/bugs-dot-jar-review/blob/master/logging-log4j2-bugs-dot-jar_LOG4J2-834_d3989b40.yml" TargetMode="External"/><Relationship Id="rId85" Type="http://schemas.openxmlformats.org/officeDocument/2006/relationships/hyperlink" Target="https://github.com/mechtaev/bugs-dot-jar-review/blob/master/logging-log4j2-bugs-dot-jar_LOG4J2-834_d3989b40.diff" TargetMode="External"/><Relationship Id="rId88" Type="http://schemas.openxmlformats.org/officeDocument/2006/relationships/hyperlink" Target="https://github.com/mechtaev/bugs-dot-jar-review/blob/master/wicket-bugs-dot-jar_WICKET-4384_614e3b50.yml" TargetMode="External"/><Relationship Id="rId150" Type="http://schemas.openxmlformats.org/officeDocument/2006/relationships/vmlDrawing" Target="../drawings/vmlDrawing1.vml"/><Relationship Id="rId87" Type="http://schemas.openxmlformats.org/officeDocument/2006/relationships/hyperlink" Target="https://github.com/mechtaev/bugs-dot-jar-review/blob/master/wicket-bugs-dot-jar_WICKET-4384_614e3b50.diff" TargetMode="External"/><Relationship Id="rId89" Type="http://schemas.openxmlformats.org/officeDocument/2006/relationships/hyperlink" Target="https://github.com/mechtaev/bugs-dot-jar-review/blob/master/wicket-bugs-dot-jar_WICKET-3065_b293b75c.diff" TargetMode="External"/><Relationship Id="rId80" Type="http://schemas.openxmlformats.org/officeDocument/2006/relationships/hyperlink" Target="https://github.com/mechtaev/bugs-dot-jar-review/blob/master/logging-log4j2-bugs-dot-jar_LOG4J2-1058_c8fd3c53.yml" TargetMode="External"/><Relationship Id="rId82" Type="http://schemas.openxmlformats.org/officeDocument/2006/relationships/hyperlink" Target="https://github.com/mechtaev/bugs-dot-jar-review/blob/master/logging-log4j2-bugs-dot-jar_LOG4J2-1061_86d8944f.yml" TargetMode="External"/><Relationship Id="rId81" Type="http://schemas.openxmlformats.org/officeDocument/2006/relationships/hyperlink" Target="https://github.com/mechtaev/bugs-dot-jar-review/blob/master/logging-log4j2-bugs-dot-jar_LOG4J2-1061_86d8944f.diff" TargetMode="External"/><Relationship Id="rId1" Type="http://schemas.openxmlformats.org/officeDocument/2006/relationships/comments" Target="../comments1.xml"/><Relationship Id="rId2" Type="http://schemas.openxmlformats.org/officeDocument/2006/relationships/hyperlink" Target="https://bears-bugs.github.io/bears-benchmark/" TargetMode="External"/><Relationship Id="rId3" Type="http://schemas.openxmlformats.org/officeDocument/2006/relationships/hyperlink" Target="https://bears-bugs.github.io/bears-benchmark/" TargetMode="External"/><Relationship Id="rId149" Type="http://schemas.openxmlformats.org/officeDocument/2006/relationships/drawing" Target="../drawings/drawing1.xml"/><Relationship Id="rId4" Type="http://schemas.openxmlformats.org/officeDocument/2006/relationships/hyperlink" Target="https://bears-bugs.github.io/bears-benchmark/" TargetMode="External"/><Relationship Id="rId148" Type="http://schemas.openxmlformats.org/officeDocument/2006/relationships/hyperlink" Target="https://github.com/stg-tud/MUBench/blob/master/data/jfreechart/misuses/7a/misuse.yml" TargetMode="External"/><Relationship Id="rId9" Type="http://schemas.openxmlformats.org/officeDocument/2006/relationships/hyperlink" Target="https://bears-bugs.github.io/bears-benchmark/" TargetMode="External"/><Relationship Id="rId143" Type="http://schemas.openxmlformats.org/officeDocument/2006/relationships/hyperlink" Target="https://github.com/stg-tud/MUBench/blob/master/data/aclang/misuses/2/misuse.yml" TargetMode="External"/><Relationship Id="rId142" Type="http://schemas.openxmlformats.org/officeDocument/2006/relationships/hyperlink" Target="https://github.com/stg-tud/MUBench/blob/master/data/aclang/misuses/1/misuse.yml" TargetMode="External"/><Relationship Id="rId141" Type="http://schemas.openxmlformats.org/officeDocument/2006/relationships/hyperlink" Target="https://github.com/stg-tud/MUBench/blob/master/data/jriecken-gae-java-mini-profiler/misuses/39/misuse.yml" TargetMode="External"/><Relationship Id="rId140" Type="http://schemas.openxmlformats.org/officeDocument/2006/relationships/hyperlink" Target="https://github.com/stg-tud/MUBench/blob/master/data/ivantrendafilov-confucius/misuses/97/misuse.yml" TargetMode="External"/><Relationship Id="rId5" Type="http://schemas.openxmlformats.org/officeDocument/2006/relationships/hyperlink" Target="https://bears-bugs.github.io/bears-benchmark/" TargetMode="External"/><Relationship Id="rId147" Type="http://schemas.openxmlformats.org/officeDocument/2006/relationships/hyperlink" Target="https://github.com/stg-tud/MUBench/blob/master/data/ivantrendafilov-confucius/misuses/98/misuse.yml" TargetMode="External"/><Relationship Id="rId6" Type="http://schemas.openxmlformats.org/officeDocument/2006/relationships/hyperlink" Target="https://bears-bugs.github.io/bears-benchmark/" TargetMode="External"/><Relationship Id="rId146" Type="http://schemas.openxmlformats.org/officeDocument/2006/relationships/hyperlink" Target="https://github.com/stg-tud/MUBench/blob/master/data/jfreechart/misuses/6/misuse.yml" TargetMode="External"/><Relationship Id="rId7" Type="http://schemas.openxmlformats.org/officeDocument/2006/relationships/hyperlink" Target="https://bears-bugs.github.io/bears-benchmark/" TargetMode="External"/><Relationship Id="rId145" Type="http://schemas.openxmlformats.org/officeDocument/2006/relationships/hyperlink" Target="https://github.com/stg-tud/MUBench/blob/master/data/thomas-s-b-visualee/misuses/29/misuse.yml" TargetMode="External"/><Relationship Id="rId8" Type="http://schemas.openxmlformats.org/officeDocument/2006/relationships/hyperlink" Target="https://bears-bugs.github.io/bears-benchmark/" TargetMode="External"/><Relationship Id="rId144" Type="http://schemas.openxmlformats.org/officeDocument/2006/relationships/hyperlink" Target="https://bears-bugs.github.io/bears-benchmark/" TargetMode="External"/><Relationship Id="rId73" Type="http://schemas.openxmlformats.org/officeDocument/2006/relationships/hyperlink" Target="https://github.com/mechtaev/bugs-dot-jar-review/blob/master/jackrabbit-oak-bugs-dot-jar_OAK-766_6fc5ea9d.diff" TargetMode="External"/><Relationship Id="rId72" Type="http://schemas.openxmlformats.org/officeDocument/2006/relationships/hyperlink" Target="https://github.com/mechtaev/bugs-dot-jar-review/blob/master/jackrabbit-oak-bugs-dot-jar_OAK-2559_dfa87520.yml" TargetMode="External"/><Relationship Id="rId75" Type="http://schemas.openxmlformats.org/officeDocument/2006/relationships/hyperlink" Target="https://github.com/mechtaev/bugs-dot-jar-review/blob/master/jackrabbit-oak-bugs-dot-jar_OAK-3028_89317b28.diff" TargetMode="External"/><Relationship Id="rId74" Type="http://schemas.openxmlformats.org/officeDocument/2006/relationships/hyperlink" Target="https://github.com/mechtaev/bugs-dot-jar-review/blob/master/jackrabbit-oak-bugs-dot-jar_OAK-766_6fc5ea9d.yml" TargetMode="External"/><Relationship Id="rId77" Type="http://schemas.openxmlformats.org/officeDocument/2006/relationships/hyperlink" Target="https://github.com/mechtaev/bugs-dot-jar-review/blob/master/jackrabbit-oak-bugs-dot-jar_OAK-3123_f3c9c818.diff" TargetMode="External"/><Relationship Id="rId76" Type="http://schemas.openxmlformats.org/officeDocument/2006/relationships/hyperlink" Target="https://github.com/mechtaev/bugs-dot-jar-review/blob/master/jackrabbit-oak-bugs-dot-jar_OAK-3028_89317b28.yml" TargetMode="External"/><Relationship Id="rId79" Type="http://schemas.openxmlformats.org/officeDocument/2006/relationships/hyperlink" Target="https://github.com/mechtaev/bugs-dot-jar-review/blob/master/logging-log4j2-bugs-dot-jar_LOG4J2-1058_c8fd3c53.diff" TargetMode="External"/><Relationship Id="rId78" Type="http://schemas.openxmlformats.org/officeDocument/2006/relationships/hyperlink" Target="https://github.com/mechtaev/bugs-dot-jar-review/blob/master/jackrabbit-oak-bugs-dot-jar_OAK-3123_f3c9c818.yml" TargetMode="External"/><Relationship Id="rId71" Type="http://schemas.openxmlformats.org/officeDocument/2006/relationships/hyperlink" Target="https://github.com/mechtaev/bugs-dot-jar-review/blob/master/jackrabbit-oak-bugs-dot-jar_OAK-2559_dfa87520.diff" TargetMode="External"/><Relationship Id="rId70" Type="http://schemas.openxmlformats.org/officeDocument/2006/relationships/hyperlink" Target="https://github.com/mechtaev/bugs-dot-jar-review/blob/master/jackrabbit-oak-bugs-dot-jar_OAK-2250_08b25cb0.yml" TargetMode="External"/><Relationship Id="rId139" Type="http://schemas.openxmlformats.org/officeDocument/2006/relationships/hyperlink" Target="https://github.com/stg-tud/MUBench/blob/master/data/ivantrendafilov-confucius/misuses/101/misuse.yml" TargetMode="External"/><Relationship Id="rId138" Type="http://schemas.openxmlformats.org/officeDocument/2006/relationships/hyperlink" Target="https://github.com/stg-tud/MUBench/blob/master/data/ivantrendafilov-confucius/misuses/99/misuse.yml" TargetMode="External"/><Relationship Id="rId137" Type="http://schemas.openxmlformats.org/officeDocument/2006/relationships/hyperlink" Target="https://github.com/stg-tud/MUBench/blob/master/data/ivantrendafilov-confucius/misuses/98/misuse.yml" TargetMode="External"/><Relationship Id="rId132" Type="http://schemas.openxmlformats.org/officeDocument/2006/relationships/hyperlink" Target="https://github.com/stg-tud/MUBench/blob/master/data/ivantrendafilov-confucius/misuses/95/misuse.yml" TargetMode="External"/><Relationship Id="rId131" Type="http://schemas.openxmlformats.org/officeDocument/2006/relationships/hyperlink" Target="https://github.com/stg-tud/MUBench/blob/master/data/asterisk-java/misuses/194/misuse.yml" TargetMode="External"/><Relationship Id="rId130" Type="http://schemas.openxmlformats.org/officeDocument/2006/relationships/hyperlink" Target="https://github.com/stg-tud/MUBench/blob/master/data/jfreechart/misuses/7a/misuse.yml" TargetMode="External"/><Relationship Id="rId136" Type="http://schemas.openxmlformats.org/officeDocument/2006/relationships/hyperlink" Target="https://github.com/stg-tud/MUBench/blob/master/data/ivantrendafilov-confucius/misuses/100/misuse.yml" TargetMode="External"/><Relationship Id="rId135" Type="http://schemas.openxmlformats.org/officeDocument/2006/relationships/hyperlink" Target="https://github.com/stg-tud/MUBench/blob/master/data/ivantrendafilov-confucius/misuses/96/misuse.yml" TargetMode="External"/><Relationship Id="rId134" Type="http://schemas.openxmlformats.org/officeDocument/2006/relationships/hyperlink" Target="https://github.com/stg-tud/MUBench/blob/master/data/ivantrendafilov-confucius/misuses/94/misuse.yml" TargetMode="External"/><Relationship Id="rId133" Type="http://schemas.openxmlformats.org/officeDocument/2006/relationships/hyperlink" Target="https://github.com/stg-tud/MUBench/blob/master/data/ivantrendafilov-confucius/misuses/93/misuse.yml" TargetMode="External"/><Relationship Id="rId62" Type="http://schemas.openxmlformats.org/officeDocument/2006/relationships/hyperlink" Target="https://github.com/mechtaev/bugs-dot-jar-review/blob/master/flink-bugs-dot-jar_FLINK-1437_fb7ce0e3.yml" TargetMode="External"/><Relationship Id="rId61" Type="http://schemas.openxmlformats.org/officeDocument/2006/relationships/hyperlink" Target="https://github.com/mechtaev/bugs-dot-jar-review/blob/master/flink-bugs-dot-jar_FLINK-1437_fb7ce0e3.diff" TargetMode="External"/><Relationship Id="rId64" Type="http://schemas.openxmlformats.org/officeDocument/2006/relationships/hyperlink" Target="https://github.com/mechtaev/bugs-dot-jar-review/blob/master/jackrabbit-oak-bugs-dot-jar_OAK-2363_90ea7aa5.yml" TargetMode="External"/><Relationship Id="rId63" Type="http://schemas.openxmlformats.org/officeDocument/2006/relationships/hyperlink" Target="https://github.com/mechtaev/bugs-dot-jar-review/blob/master/jackrabbit-oak-bugs-dot-jar_OAK-2363_90ea7aa5.diff" TargetMode="External"/><Relationship Id="rId66" Type="http://schemas.openxmlformats.org/officeDocument/2006/relationships/hyperlink" Target="https://github.com/mechtaev/bugs-dot-jar-review/blob/master/jackrabbit-oak-bugs-dot-jar_OAK-2465_60186813.yml" TargetMode="External"/><Relationship Id="rId65" Type="http://schemas.openxmlformats.org/officeDocument/2006/relationships/hyperlink" Target="https://github.com/mechtaev/bugs-dot-jar-review/blob/master/jackrabbit-oak-bugs-dot-jar_OAK-2465_60186813.diff" TargetMode="External"/><Relationship Id="rId68" Type="http://schemas.openxmlformats.org/officeDocument/2006/relationships/hyperlink" Target="https://github.com/mechtaev/bugs-dot-jar-review/blob/master/jackrabbit-oak-bugs-dot-jar_OAK-4067_56accddf.yml" TargetMode="External"/><Relationship Id="rId67" Type="http://schemas.openxmlformats.org/officeDocument/2006/relationships/hyperlink" Target="https://github.com/mechtaev/bugs-dot-jar-review/blob/master/jackrabbit-oak-bugs-dot-jar_OAK-4067_56accddf.diff" TargetMode="External"/><Relationship Id="rId60" Type="http://schemas.openxmlformats.org/officeDocument/2006/relationships/hyperlink" Target="https://github.com/mechtaev/bugs-dot-jar-review/blob/master/flink-bugs-dot-jar_FLINK-2800_b654e989.yml" TargetMode="External"/><Relationship Id="rId69" Type="http://schemas.openxmlformats.org/officeDocument/2006/relationships/hyperlink" Target="https://github.com/mechtaev/bugs-dot-jar-review/blob/master/jackrabbit-oak-bugs-dot-jar_OAK-2250_08b25cb0.diff" TargetMode="External"/><Relationship Id="rId51" Type="http://schemas.openxmlformats.org/officeDocument/2006/relationships/hyperlink" Target="https://github.com/mechtaev/bugs-dot-jar-review/blob/master/commons-math-bugs-dot-jar_MATH-1121_5a6ccd58.diff" TargetMode="External"/><Relationship Id="rId50" Type="http://schemas.openxmlformats.org/officeDocument/2006/relationships/hyperlink" Target="https://github.com/mechtaev/bugs-dot-jar-review/blob/master/commons-math-bugs-dot-jar_MATH-1256_41f29780.yml" TargetMode="External"/><Relationship Id="rId53" Type="http://schemas.openxmlformats.org/officeDocument/2006/relationships/hyperlink" Target="https://github.com/mechtaev/bugs-dot-jar-review/blob/master/commons-math-bugs-dot-jar_MATH-778_5b9302d5.diff" TargetMode="External"/><Relationship Id="rId52" Type="http://schemas.openxmlformats.org/officeDocument/2006/relationships/hyperlink" Target="https://github.com/mechtaev/bugs-dot-jar-review/blob/master/commons-math-bugs-dot-jar_MATH-1121_5a6ccd58.yml" TargetMode="External"/><Relationship Id="rId55" Type="http://schemas.openxmlformats.org/officeDocument/2006/relationships/hyperlink" Target="https://github.com/mechtaev/bugs-dot-jar-review/blob/master/flink-bugs-dot-jar_FLINK-1761_380ef878.diff" TargetMode="External"/><Relationship Id="rId54" Type="http://schemas.openxmlformats.org/officeDocument/2006/relationships/hyperlink" Target="https://github.com/mechtaev/bugs-dot-jar-review/blob/master/commons-math-bugs-dot-jar_MATH-778_5b9302d5.yml" TargetMode="External"/><Relationship Id="rId57" Type="http://schemas.openxmlformats.org/officeDocument/2006/relationships/hyperlink" Target="https://github.com/mechtaev/bugs-dot-jar-review/blob/master/flink-bugs-dot-jar_FLINK-3760_494212b3.diff" TargetMode="External"/><Relationship Id="rId56" Type="http://schemas.openxmlformats.org/officeDocument/2006/relationships/hyperlink" Target="https://github.com/mechtaev/bugs-dot-jar-review/blob/master/flink-bugs-dot-jar_FLINK-1761_380ef878.yml" TargetMode="External"/><Relationship Id="rId59" Type="http://schemas.openxmlformats.org/officeDocument/2006/relationships/hyperlink" Target="https://github.com/mechtaev/bugs-dot-jar-review/blob/master/flink-bugs-dot-jar_FLINK-2800_b654e989.diff" TargetMode="External"/><Relationship Id="rId58" Type="http://schemas.openxmlformats.org/officeDocument/2006/relationships/hyperlink" Target="https://github.com/mechtaev/bugs-dot-jar-review/blob/master/flink-bugs-dot-jar_FLINK-3760_494212b3.y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57"/>
    <col customWidth="1" min="2" max="2" width="12.57"/>
    <col customWidth="1" min="3" max="3" width="34.57"/>
    <col customWidth="1" min="4" max="4" width="23.71"/>
    <col customWidth="1" min="5" max="5" width="8.43"/>
    <col customWidth="1" min="6" max="7" width="15.86"/>
    <col customWidth="1" min="8" max="8" width="14.71"/>
    <col customWidth="1" min="9" max="9" width="24.57"/>
    <col customWidth="1" min="10" max="10" width="24.43"/>
    <col customWidth="1" min="11" max="11" width="12.71"/>
    <col customWidth="1" min="12" max="12" width="7.43"/>
    <col customWidth="1" min="14" max="14" width="25.29"/>
    <col customWidth="1" min="15" max="15" width="23.43"/>
    <col customWidth="1" min="16" max="16" width="7.14"/>
  </cols>
  <sheetData>
    <row r="1" ht="17.25" customHeight="1">
      <c r="A1" s="1"/>
      <c r="B1" s="1"/>
      <c r="C1" s="2" t="s">
        <v>0</v>
      </c>
      <c r="D1" s="2" t="s">
        <v>1</v>
      </c>
      <c r="E1" s="2" t="s">
        <v>2</v>
      </c>
      <c r="F1" s="2"/>
      <c r="G1" s="2" t="s">
        <v>3</v>
      </c>
      <c r="H1" s="2" t="s">
        <v>4</v>
      </c>
      <c r="I1" s="3" t="s">
        <v>5</v>
      </c>
      <c r="J1" s="3" t="s">
        <v>6</v>
      </c>
      <c r="K1" s="3" t="s">
        <v>7</v>
      </c>
      <c r="L1" s="3" t="s">
        <v>8</v>
      </c>
      <c r="M1" s="4" t="s">
        <v>9</v>
      </c>
      <c r="N1" s="4" t="s">
        <v>10</v>
      </c>
      <c r="O1" s="5"/>
      <c r="P1" s="5"/>
      <c r="Q1" s="6"/>
      <c r="R1" s="6"/>
      <c r="S1" s="6"/>
      <c r="T1" s="6"/>
      <c r="U1" s="6"/>
      <c r="V1" s="6"/>
      <c r="W1" s="6"/>
      <c r="X1" s="6"/>
      <c r="Y1" s="6"/>
      <c r="Z1" s="6"/>
      <c r="AA1" s="6"/>
      <c r="AB1" s="6"/>
      <c r="AC1" s="6"/>
      <c r="AD1" s="6"/>
      <c r="AE1" s="6"/>
      <c r="AF1" s="6"/>
      <c r="AG1" s="6"/>
      <c r="AH1" s="6"/>
      <c r="AI1" s="6"/>
      <c r="AJ1" s="6"/>
      <c r="AK1" s="6"/>
      <c r="AL1" s="6"/>
    </row>
    <row r="2">
      <c r="A2" s="7"/>
      <c r="B2" s="7" t="s">
        <v>11</v>
      </c>
      <c r="C2" s="7"/>
      <c r="D2" s="8"/>
      <c r="E2" s="9"/>
      <c r="F2" s="10"/>
      <c r="G2" s="10"/>
      <c r="H2" s="11"/>
      <c r="I2" s="12"/>
      <c r="J2" s="12"/>
      <c r="K2" s="12"/>
      <c r="L2" s="12"/>
      <c r="M2" s="13"/>
      <c r="N2" s="14"/>
      <c r="O2" s="14"/>
      <c r="P2" s="14"/>
      <c r="Q2" s="5"/>
      <c r="R2" s="5"/>
      <c r="S2" s="5"/>
      <c r="T2" s="5"/>
      <c r="U2" s="5"/>
      <c r="V2" s="5"/>
      <c r="W2" s="5"/>
      <c r="X2" s="5"/>
      <c r="Y2" s="5"/>
      <c r="Z2" s="5"/>
      <c r="AA2" s="5"/>
      <c r="AB2" s="5"/>
      <c r="AC2" s="5"/>
      <c r="AD2" s="5"/>
      <c r="AE2" s="5"/>
      <c r="AF2" s="5"/>
      <c r="AG2" s="5"/>
      <c r="AH2" s="5"/>
      <c r="AI2" s="5"/>
      <c r="AJ2" s="5"/>
      <c r="AK2" s="5"/>
      <c r="AL2" s="5"/>
    </row>
    <row r="3" ht="21.0" customHeight="1">
      <c r="A3" s="15"/>
      <c r="B3" s="15">
        <v>1.0</v>
      </c>
      <c r="C3" s="16" t="s">
        <v>12</v>
      </c>
      <c r="D3" s="17" t="s">
        <v>13</v>
      </c>
      <c r="E3" s="18" t="s">
        <v>14</v>
      </c>
      <c r="F3" s="19"/>
      <c r="G3" s="19" t="s">
        <v>15</v>
      </c>
      <c r="H3" s="20" t="s">
        <v>16</v>
      </c>
      <c r="I3" s="21" t="s">
        <v>16</v>
      </c>
      <c r="J3" s="22"/>
      <c r="K3" s="22"/>
      <c r="L3" s="22"/>
      <c r="M3" s="22"/>
      <c r="N3" s="14"/>
      <c r="O3" s="14"/>
      <c r="P3" s="14"/>
      <c r="Q3" s="5"/>
      <c r="R3" s="5"/>
      <c r="S3" s="5"/>
      <c r="T3" s="5"/>
      <c r="U3" s="5"/>
      <c r="V3" s="5"/>
      <c r="W3" s="5"/>
      <c r="X3" s="5"/>
      <c r="Y3" s="5"/>
      <c r="Z3" s="5"/>
      <c r="AA3" s="5"/>
      <c r="AB3" s="5"/>
      <c r="AC3" s="5"/>
      <c r="AD3" s="5"/>
      <c r="AE3" s="5"/>
      <c r="AF3" s="5"/>
      <c r="AG3" s="5"/>
      <c r="AH3" s="5"/>
      <c r="AI3" s="5"/>
      <c r="AJ3" s="5"/>
      <c r="AK3" s="5"/>
      <c r="AL3" s="5"/>
    </row>
    <row r="4">
      <c r="A4" s="15"/>
      <c r="B4" s="15">
        <v>2.0</v>
      </c>
      <c r="C4" s="16" t="s">
        <v>12</v>
      </c>
      <c r="D4" s="17" t="s">
        <v>17</v>
      </c>
      <c r="E4" s="18" t="s">
        <v>18</v>
      </c>
      <c r="F4" s="19"/>
      <c r="G4" s="19" t="s">
        <v>19</v>
      </c>
      <c r="H4" s="20" t="s">
        <v>16</v>
      </c>
      <c r="I4" s="21" t="s">
        <v>16</v>
      </c>
      <c r="J4" s="22"/>
      <c r="K4" s="22"/>
      <c r="L4" s="22"/>
      <c r="M4" s="22"/>
      <c r="N4" s="14"/>
      <c r="O4" s="14"/>
      <c r="P4" s="14"/>
      <c r="Q4" s="5"/>
      <c r="R4" s="5"/>
      <c r="S4" s="5"/>
      <c r="T4" s="5"/>
      <c r="U4" s="5"/>
      <c r="V4" s="5"/>
      <c r="W4" s="5"/>
      <c r="X4" s="5"/>
      <c r="Y4" s="5"/>
      <c r="Z4" s="5"/>
      <c r="AA4" s="5"/>
      <c r="AB4" s="5"/>
      <c r="AC4" s="5"/>
      <c r="AD4" s="5"/>
      <c r="AE4" s="5"/>
      <c r="AF4" s="5"/>
      <c r="AG4" s="5"/>
      <c r="AH4" s="5"/>
      <c r="AI4" s="5"/>
      <c r="AJ4" s="5"/>
      <c r="AK4" s="5"/>
      <c r="AL4" s="5"/>
    </row>
    <row r="5">
      <c r="A5" s="15"/>
      <c r="B5" s="15">
        <v>3.0</v>
      </c>
      <c r="C5" s="16" t="s">
        <v>12</v>
      </c>
      <c r="D5" s="17" t="s">
        <v>20</v>
      </c>
      <c r="E5" s="18" t="s">
        <v>21</v>
      </c>
      <c r="F5" s="19"/>
      <c r="G5" s="19" t="s">
        <v>22</v>
      </c>
      <c r="H5" s="20" t="s">
        <v>16</v>
      </c>
      <c r="I5" s="21" t="s">
        <v>16</v>
      </c>
      <c r="J5" s="22"/>
      <c r="K5" s="22"/>
      <c r="L5" s="22"/>
      <c r="M5" s="22"/>
      <c r="N5" s="14"/>
      <c r="O5" s="14"/>
      <c r="P5" s="14"/>
      <c r="Q5" s="5"/>
      <c r="R5" s="5"/>
      <c r="S5" s="5"/>
      <c r="T5" s="5"/>
      <c r="U5" s="5"/>
      <c r="V5" s="5"/>
      <c r="W5" s="5"/>
      <c r="X5" s="5"/>
      <c r="Y5" s="5"/>
      <c r="Z5" s="5"/>
      <c r="AA5" s="5"/>
      <c r="AB5" s="5"/>
      <c r="AC5" s="5"/>
      <c r="AD5" s="5"/>
      <c r="AE5" s="5"/>
      <c r="AF5" s="5"/>
      <c r="AG5" s="5"/>
      <c r="AH5" s="5"/>
      <c r="AI5" s="5"/>
      <c r="AJ5" s="5"/>
      <c r="AK5" s="5"/>
      <c r="AL5" s="5"/>
    </row>
    <row r="6">
      <c r="A6" s="15"/>
      <c r="B6" s="15">
        <v>4.0</v>
      </c>
      <c r="C6" s="16" t="s">
        <v>23</v>
      </c>
      <c r="D6" s="17" t="s">
        <v>24</v>
      </c>
      <c r="E6" s="18" t="s">
        <v>25</v>
      </c>
      <c r="F6" s="19"/>
      <c r="G6" s="19" t="s">
        <v>26</v>
      </c>
      <c r="H6" s="20" t="s">
        <v>16</v>
      </c>
      <c r="I6" s="21" t="s">
        <v>16</v>
      </c>
      <c r="J6" s="22"/>
      <c r="K6" s="22"/>
      <c r="L6" s="22"/>
      <c r="M6" s="22"/>
      <c r="N6" s="14"/>
      <c r="O6" s="14"/>
      <c r="P6" s="14"/>
      <c r="Q6" s="5"/>
      <c r="T6" s="5"/>
      <c r="U6" s="5"/>
      <c r="V6" s="5"/>
      <c r="W6" s="5"/>
      <c r="X6" s="5"/>
      <c r="Y6" s="5"/>
      <c r="Z6" s="5"/>
      <c r="AA6" s="5"/>
      <c r="AB6" s="5"/>
      <c r="AC6" s="5"/>
      <c r="AD6" s="5"/>
      <c r="AE6" s="5"/>
      <c r="AF6" s="5"/>
      <c r="AG6" s="5"/>
      <c r="AH6" s="5"/>
      <c r="AI6" s="5"/>
      <c r="AJ6" s="5"/>
      <c r="AK6" s="5"/>
      <c r="AL6" s="5"/>
    </row>
    <row r="7" ht="18.0" customHeight="1">
      <c r="A7" s="23" t="s">
        <v>27</v>
      </c>
      <c r="B7" s="23">
        <v>5.0</v>
      </c>
      <c r="C7" s="24" t="s">
        <v>28</v>
      </c>
      <c r="D7" s="25" t="s">
        <v>29</v>
      </c>
      <c r="E7" s="24" t="s">
        <v>30</v>
      </c>
      <c r="F7" s="26"/>
      <c r="G7" s="27" t="s">
        <v>31</v>
      </c>
      <c r="H7" s="24" t="s">
        <v>32</v>
      </c>
      <c r="I7" s="28" t="s">
        <v>33</v>
      </c>
      <c r="J7" s="28" t="s">
        <v>34</v>
      </c>
      <c r="K7" s="28" t="s">
        <v>35</v>
      </c>
      <c r="L7" s="28" t="s">
        <v>36</v>
      </c>
      <c r="M7" s="29"/>
      <c r="N7" s="30"/>
      <c r="O7" s="18"/>
      <c r="P7" s="18"/>
      <c r="Q7" s="18"/>
      <c r="R7" s="18"/>
      <c r="S7" s="18"/>
      <c r="T7" s="18"/>
      <c r="U7" s="18"/>
      <c r="V7" s="18"/>
      <c r="W7" s="18"/>
      <c r="X7" s="18"/>
      <c r="Y7" s="18"/>
      <c r="Z7" s="18"/>
      <c r="AA7" s="18"/>
      <c r="AB7" s="18"/>
      <c r="AC7" s="18"/>
      <c r="AD7" s="5"/>
      <c r="AE7" s="5"/>
      <c r="AF7" s="5"/>
      <c r="AG7" s="5"/>
      <c r="AH7" s="5"/>
      <c r="AI7" s="5"/>
      <c r="AJ7" s="5"/>
      <c r="AK7" s="5"/>
      <c r="AL7" s="5"/>
    </row>
    <row r="8" ht="18.0" customHeight="1">
      <c r="A8" s="31" t="s">
        <v>37</v>
      </c>
      <c r="B8" s="31">
        <v>6.0</v>
      </c>
      <c r="C8" s="32" t="s">
        <v>38</v>
      </c>
      <c r="D8" s="33" t="s">
        <v>39</v>
      </c>
      <c r="E8" s="34" t="s">
        <v>40</v>
      </c>
      <c r="F8" s="35"/>
      <c r="G8" s="35" t="s">
        <v>41</v>
      </c>
      <c r="H8" s="36" t="s">
        <v>42</v>
      </c>
      <c r="I8" s="37" t="s">
        <v>43</v>
      </c>
      <c r="J8" s="37" t="s">
        <v>44</v>
      </c>
      <c r="K8" s="28" t="s">
        <v>35</v>
      </c>
      <c r="L8" s="37" t="s">
        <v>45</v>
      </c>
      <c r="M8" s="38"/>
      <c r="N8" s="14"/>
      <c r="O8" s="14"/>
      <c r="P8" s="14"/>
      <c r="R8" s="5"/>
      <c r="S8" s="5"/>
      <c r="T8" s="5"/>
      <c r="U8" s="5"/>
      <c r="V8" s="5"/>
      <c r="W8" s="5"/>
      <c r="X8" s="5"/>
      <c r="Y8" s="5"/>
      <c r="Z8" s="5"/>
      <c r="AA8" s="5"/>
      <c r="AB8" s="5"/>
      <c r="AC8" s="5"/>
      <c r="AD8" s="5"/>
      <c r="AE8" s="5"/>
      <c r="AF8" s="5"/>
      <c r="AG8" s="5"/>
      <c r="AH8" s="5"/>
      <c r="AI8" s="5"/>
      <c r="AJ8" s="5"/>
      <c r="AK8" s="5"/>
      <c r="AL8" s="5"/>
    </row>
    <row r="9">
      <c r="A9" s="15"/>
      <c r="B9" s="15">
        <v>7.0</v>
      </c>
      <c r="C9" s="39" t="s">
        <v>38</v>
      </c>
      <c r="D9" s="17" t="s">
        <v>46</v>
      </c>
      <c r="E9" s="18" t="s">
        <v>47</v>
      </c>
      <c r="F9" s="19"/>
      <c r="G9" s="19" t="s">
        <v>48</v>
      </c>
      <c r="H9" s="20" t="s">
        <v>16</v>
      </c>
      <c r="I9" s="21" t="s">
        <v>16</v>
      </c>
      <c r="J9" s="22"/>
      <c r="K9" s="22"/>
      <c r="L9" s="22"/>
      <c r="M9" s="40"/>
      <c r="N9" s="14"/>
      <c r="O9" s="14"/>
      <c r="P9" s="14"/>
      <c r="Q9" s="5"/>
      <c r="R9" s="5"/>
      <c r="S9" s="5"/>
      <c r="T9" s="5"/>
      <c r="U9" s="5"/>
      <c r="V9" s="5"/>
      <c r="W9" s="5"/>
      <c r="X9" s="5"/>
      <c r="Y9" s="5"/>
      <c r="Z9" s="5"/>
      <c r="AA9" s="5"/>
      <c r="AB9" s="5"/>
      <c r="AC9" s="5"/>
      <c r="AD9" s="5"/>
      <c r="AE9" s="5"/>
      <c r="AF9" s="5"/>
      <c r="AG9" s="5"/>
      <c r="AH9" s="5"/>
      <c r="AI9" s="5"/>
      <c r="AJ9" s="5"/>
      <c r="AK9" s="5"/>
      <c r="AL9" s="5"/>
    </row>
    <row r="10">
      <c r="A10" s="15"/>
      <c r="B10" s="15">
        <v>8.0</v>
      </c>
      <c r="C10" s="39" t="s">
        <v>38</v>
      </c>
      <c r="D10" s="17" t="s">
        <v>49</v>
      </c>
      <c r="E10" s="18" t="s">
        <v>50</v>
      </c>
      <c r="F10" s="19"/>
      <c r="G10" s="19" t="s">
        <v>51</v>
      </c>
      <c r="H10" s="20" t="s">
        <v>16</v>
      </c>
      <c r="I10" s="21" t="s">
        <v>16</v>
      </c>
      <c r="J10" s="22"/>
      <c r="K10" s="22"/>
      <c r="L10" s="22"/>
      <c r="M10" s="40"/>
      <c r="N10" s="14"/>
      <c r="O10" s="14"/>
      <c r="P10" s="14"/>
      <c r="Q10" s="5"/>
      <c r="R10" s="5"/>
      <c r="S10" s="5"/>
      <c r="T10" s="5"/>
      <c r="U10" s="5"/>
      <c r="V10" s="5"/>
      <c r="W10" s="5"/>
      <c r="X10" s="5"/>
      <c r="Y10" s="5"/>
      <c r="Z10" s="5"/>
      <c r="AA10" s="5"/>
      <c r="AB10" s="5"/>
      <c r="AC10" s="5"/>
      <c r="AD10" s="5"/>
      <c r="AE10" s="5"/>
      <c r="AF10" s="5"/>
      <c r="AG10" s="5"/>
      <c r="AH10" s="5"/>
      <c r="AI10" s="5"/>
      <c r="AJ10" s="5"/>
      <c r="AK10" s="5"/>
      <c r="AL10" s="5"/>
    </row>
    <row r="11" ht="18.0" customHeight="1">
      <c r="A11" s="31" t="s">
        <v>52</v>
      </c>
      <c r="B11" s="31">
        <v>9.0</v>
      </c>
      <c r="C11" s="32" t="s">
        <v>38</v>
      </c>
      <c r="D11" s="33" t="s">
        <v>53</v>
      </c>
      <c r="E11" s="34" t="s">
        <v>54</v>
      </c>
      <c r="F11" s="35"/>
      <c r="G11" s="35" t="s">
        <v>55</v>
      </c>
      <c r="H11" s="36" t="s">
        <v>56</v>
      </c>
      <c r="I11" s="37" t="s">
        <v>57</v>
      </c>
      <c r="J11" s="37" t="s">
        <v>34</v>
      </c>
      <c r="K11" s="28" t="s">
        <v>35</v>
      </c>
      <c r="L11" s="37" t="s">
        <v>58</v>
      </c>
      <c r="M11" s="38"/>
      <c r="N11" s="14"/>
      <c r="O11" s="14"/>
      <c r="P11" s="14"/>
      <c r="Q11" s="5"/>
      <c r="R11" s="5"/>
      <c r="S11" s="5"/>
      <c r="T11" s="5"/>
      <c r="U11" s="5"/>
      <c r="V11" s="5"/>
      <c r="W11" s="5"/>
      <c r="X11" s="5"/>
      <c r="Y11" s="5"/>
      <c r="Z11" s="5"/>
      <c r="AA11" s="5"/>
      <c r="AB11" s="5"/>
      <c r="AC11" s="5"/>
      <c r="AD11" s="5"/>
      <c r="AE11" s="5"/>
      <c r="AF11" s="5"/>
      <c r="AG11" s="5"/>
      <c r="AH11" s="5"/>
      <c r="AI11" s="5"/>
      <c r="AJ11" s="5"/>
      <c r="AK11" s="5"/>
      <c r="AL11" s="5"/>
    </row>
    <row r="12">
      <c r="A12" s="15"/>
      <c r="B12" s="15">
        <v>10.0</v>
      </c>
      <c r="C12" s="39" t="s">
        <v>38</v>
      </c>
      <c r="D12" s="17" t="s">
        <v>59</v>
      </c>
      <c r="E12" s="18" t="s">
        <v>60</v>
      </c>
      <c r="F12" s="19"/>
      <c r="G12" s="19" t="s">
        <v>61</v>
      </c>
      <c r="H12" s="20" t="s">
        <v>16</v>
      </c>
      <c r="I12" s="21" t="s">
        <v>16</v>
      </c>
      <c r="J12" s="22"/>
      <c r="K12" s="22"/>
      <c r="L12" s="22"/>
      <c r="M12" s="40"/>
      <c r="N12" s="14"/>
      <c r="O12" s="14"/>
      <c r="P12" s="14"/>
      <c r="Q12" s="5"/>
      <c r="R12" s="5"/>
      <c r="S12" s="5"/>
      <c r="T12" s="5"/>
      <c r="U12" s="5"/>
      <c r="V12" s="5"/>
      <c r="W12" s="5"/>
      <c r="X12" s="5"/>
      <c r="Y12" s="5"/>
      <c r="Z12" s="5"/>
      <c r="AA12" s="5"/>
      <c r="AB12" s="5"/>
      <c r="AC12" s="5"/>
      <c r="AD12" s="5"/>
      <c r="AE12" s="5"/>
      <c r="AF12" s="5"/>
      <c r="AG12" s="5"/>
      <c r="AH12" s="5"/>
      <c r="AI12" s="5"/>
      <c r="AJ12" s="5"/>
      <c r="AK12" s="5"/>
      <c r="AL12" s="5"/>
    </row>
    <row r="13">
      <c r="A13" s="15"/>
      <c r="B13" s="15">
        <v>11.0</v>
      </c>
      <c r="C13" s="39" t="s">
        <v>38</v>
      </c>
      <c r="D13" s="17" t="s">
        <v>62</v>
      </c>
      <c r="E13" s="18" t="s">
        <v>63</v>
      </c>
      <c r="F13" s="19"/>
      <c r="G13" s="19" t="s">
        <v>64</v>
      </c>
      <c r="H13" s="20" t="s">
        <v>16</v>
      </c>
      <c r="I13" s="21" t="s">
        <v>16</v>
      </c>
      <c r="J13" s="22"/>
      <c r="K13" s="22"/>
      <c r="L13" s="22"/>
      <c r="M13" s="40"/>
      <c r="N13" s="14"/>
      <c r="O13" s="14"/>
      <c r="P13" s="14"/>
      <c r="Q13" s="5"/>
      <c r="R13" s="5"/>
      <c r="S13" s="5"/>
      <c r="T13" s="5"/>
      <c r="U13" s="5"/>
      <c r="V13" s="5"/>
      <c r="W13" s="5"/>
      <c r="X13" s="5"/>
      <c r="Y13" s="5"/>
      <c r="Z13" s="5"/>
      <c r="AA13" s="5"/>
      <c r="AB13" s="5"/>
      <c r="AC13" s="5"/>
      <c r="AD13" s="5"/>
      <c r="AE13" s="5"/>
      <c r="AF13" s="5"/>
      <c r="AG13" s="5"/>
      <c r="AH13" s="5"/>
      <c r="AI13" s="5"/>
      <c r="AJ13" s="5"/>
      <c r="AK13" s="5"/>
      <c r="AL13" s="5"/>
    </row>
    <row r="14">
      <c r="A14" s="15"/>
      <c r="B14" s="15">
        <v>12.0</v>
      </c>
      <c r="C14" s="39" t="s">
        <v>38</v>
      </c>
      <c r="D14" s="17" t="s">
        <v>65</v>
      </c>
      <c r="E14" s="18" t="s">
        <v>66</v>
      </c>
      <c r="F14" s="19"/>
      <c r="G14" s="19" t="s">
        <v>67</v>
      </c>
      <c r="H14" s="20" t="s">
        <v>16</v>
      </c>
      <c r="I14" s="21" t="s">
        <v>16</v>
      </c>
      <c r="J14" s="22"/>
      <c r="K14" s="22"/>
      <c r="L14" s="22"/>
      <c r="M14" s="40"/>
      <c r="N14" s="14"/>
      <c r="O14" s="14"/>
      <c r="P14" s="14"/>
      <c r="Q14" s="5"/>
      <c r="R14" s="5"/>
      <c r="S14" s="5"/>
      <c r="T14" s="5"/>
      <c r="U14" s="5"/>
      <c r="V14" s="5"/>
      <c r="W14" s="5"/>
      <c r="X14" s="5"/>
      <c r="Y14" s="5"/>
      <c r="Z14" s="5"/>
      <c r="AA14" s="5"/>
      <c r="AB14" s="5"/>
      <c r="AC14" s="5"/>
      <c r="AD14" s="5"/>
      <c r="AE14" s="5"/>
      <c r="AF14" s="5"/>
      <c r="AG14" s="5"/>
      <c r="AH14" s="5"/>
      <c r="AI14" s="5"/>
      <c r="AJ14" s="5"/>
      <c r="AK14" s="5"/>
      <c r="AL14" s="5"/>
    </row>
    <row r="15">
      <c r="A15" s="31" t="s">
        <v>68</v>
      </c>
      <c r="B15" s="31">
        <v>13.0</v>
      </c>
      <c r="C15" s="32" t="s">
        <v>69</v>
      </c>
      <c r="D15" s="33" t="s">
        <v>70</v>
      </c>
      <c r="E15" s="34" t="s">
        <v>71</v>
      </c>
      <c r="F15" s="35"/>
      <c r="G15" s="35" t="s">
        <v>72</v>
      </c>
      <c r="H15" s="36" t="s">
        <v>73</v>
      </c>
      <c r="I15" s="37" t="s">
        <v>74</v>
      </c>
      <c r="J15" s="37" t="s">
        <v>75</v>
      </c>
      <c r="K15" s="28" t="s">
        <v>35</v>
      </c>
      <c r="L15" s="37" t="s">
        <v>36</v>
      </c>
      <c r="M15" s="38"/>
      <c r="N15" s="14"/>
      <c r="O15" s="14"/>
      <c r="P15" s="14"/>
      <c r="Q15" s="5"/>
      <c r="R15" s="5"/>
      <c r="S15" s="5"/>
      <c r="T15" s="5"/>
      <c r="U15" s="5"/>
      <c r="V15" s="5"/>
      <c r="W15" s="5"/>
      <c r="X15" s="5"/>
      <c r="Y15" s="5"/>
      <c r="Z15" s="5"/>
      <c r="AA15" s="5"/>
      <c r="AB15" s="5"/>
      <c r="AC15" s="5"/>
      <c r="AD15" s="5"/>
      <c r="AE15" s="5"/>
      <c r="AF15" s="5"/>
      <c r="AG15" s="5"/>
      <c r="AH15" s="5"/>
      <c r="AI15" s="5"/>
      <c r="AJ15" s="5"/>
      <c r="AK15" s="5"/>
      <c r="AL15" s="5"/>
    </row>
    <row r="16">
      <c r="A16" s="15"/>
      <c r="B16" s="15">
        <v>14.0</v>
      </c>
      <c r="C16" s="16" t="s">
        <v>76</v>
      </c>
      <c r="D16" s="17" t="s">
        <v>77</v>
      </c>
      <c r="E16" s="18" t="s">
        <v>78</v>
      </c>
      <c r="F16" s="19"/>
      <c r="G16" s="19" t="s">
        <v>79</v>
      </c>
      <c r="H16" s="20" t="s">
        <v>16</v>
      </c>
      <c r="I16" s="21" t="s">
        <v>16</v>
      </c>
      <c r="J16" s="22"/>
      <c r="K16" s="22"/>
      <c r="L16" s="22"/>
      <c r="M16" s="40"/>
      <c r="N16" s="14"/>
      <c r="O16" s="14"/>
      <c r="P16" s="14"/>
      <c r="Q16" s="5"/>
      <c r="R16" s="5"/>
      <c r="S16" s="5"/>
      <c r="T16" s="5"/>
      <c r="U16" s="5"/>
      <c r="V16" s="5"/>
      <c r="W16" s="5"/>
      <c r="X16" s="5"/>
      <c r="Y16" s="5"/>
      <c r="Z16" s="5"/>
      <c r="AA16" s="5"/>
      <c r="AB16" s="5"/>
      <c r="AC16" s="5"/>
      <c r="AD16" s="5"/>
      <c r="AE16" s="5"/>
      <c r="AF16" s="5"/>
      <c r="AG16" s="5"/>
      <c r="AH16" s="5"/>
      <c r="AI16" s="5"/>
      <c r="AJ16" s="5"/>
      <c r="AK16" s="5"/>
      <c r="AL16" s="5"/>
    </row>
    <row r="17">
      <c r="A17" s="15"/>
      <c r="B17" s="15">
        <v>15.0</v>
      </c>
      <c r="C17" s="16" t="s">
        <v>76</v>
      </c>
      <c r="D17" s="17" t="s">
        <v>80</v>
      </c>
      <c r="E17" s="18" t="s">
        <v>81</v>
      </c>
      <c r="F17" s="19"/>
      <c r="G17" s="19" t="s">
        <v>82</v>
      </c>
      <c r="H17" s="20" t="s">
        <v>16</v>
      </c>
      <c r="I17" s="20" t="s">
        <v>16</v>
      </c>
      <c r="J17" s="41"/>
      <c r="K17" s="41"/>
      <c r="L17" s="41"/>
      <c r="M17" s="41"/>
      <c r="N17" s="5"/>
      <c r="O17" s="5"/>
      <c r="P17" s="5"/>
      <c r="Q17" s="5"/>
      <c r="R17" s="5"/>
      <c r="S17" s="5"/>
      <c r="T17" s="5"/>
      <c r="U17" s="5"/>
      <c r="V17" s="5"/>
      <c r="W17" s="5"/>
      <c r="X17" s="5"/>
      <c r="Y17" s="5"/>
      <c r="Z17" s="5"/>
      <c r="AA17" s="5"/>
      <c r="AB17" s="5"/>
      <c r="AC17" s="5"/>
      <c r="AD17" s="5"/>
      <c r="AE17" s="5"/>
      <c r="AF17" s="5"/>
      <c r="AG17" s="5"/>
      <c r="AH17" s="5"/>
      <c r="AI17" s="5"/>
      <c r="AJ17" s="5"/>
      <c r="AK17" s="5"/>
      <c r="AL17" s="5"/>
    </row>
    <row r="18">
      <c r="A18" s="31" t="s">
        <v>83</v>
      </c>
      <c r="B18" s="31">
        <v>16.0</v>
      </c>
      <c r="C18" s="42" t="s">
        <v>84</v>
      </c>
      <c r="D18" s="33" t="s">
        <v>85</v>
      </c>
      <c r="E18" s="34" t="s">
        <v>86</v>
      </c>
      <c r="F18" s="35"/>
      <c r="G18" s="35" t="s">
        <v>87</v>
      </c>
      <c r="H18" s="36" t="s">
        <v>88</v>
      </c>
      <c r="I18" s="43" t="s">
        <v>89</v>
      </c>
      <c r="J18" s="37" t="s">
        <v>90</v>
      </c>
      <c r="K18" s="44" t="s">
        <v>91</v>
      </c>
      <c r="L18" s="37" t="s">
        <v>92</v>
      </c>
      <c r="M18" s="45"/>
      <c r="N18" s="5"/>
      <c r="O18" s="5"/>
      <c r="P18" s="5"/>
      <c r="Q18" s="5"/>
      <c r="R18" s="5"/>
      <c r="S18" s="5"/>
      <c r="T18" s="5"/>
      <c r="U18" s="5"/>
      <c r="V18" s="5"/>
      <c r="W18" s="5"/>
      <c r="X18" s="5"/>
      <c r="Y18" s="5"/>
      <c r="Z18" s="5"/>
      <c r="AA18" s="5"/>
      <c r="AB18" s="5"/>
      <c r="AC18" s="5"/>
      <c r="AD18" s="5"/>
      <c r="AE18" s="5"/>
      <c r="AF18" s="5"/>
      <c r="AG18" s="5"/>
      <c r="AH18" s="5"/>
      <c r="AI18" s="5"/>
      <c r="AJ18" s="5"/>
      <c r="AK18" s="5"/>
      <c r="AL18" s="5"/>
    </row>
    <row r="19">
      <c r="A19" s="15"/>
      <c r="B19" s="15">
        <v>17.0</v>
      </c>
      <c r="C19" s="16" t="s">
        <v>93</v>
      </c>
      <c r="D19" s="17" t="s">
        <v>94</v>
      </c>
      <c r="E19" s="18" t="s">
        <v>95</v>
      </c>
      <c r="F19" s="19"/>
      <c r="G19" s="19" t="s">
        <v>96</v>
      </c>
      <c r="H19" s="20" t="s">
        <v>16</v>
      </c>
      <c r="I19" s="20" t="s">
        <v>16</v>
      </c>
      <c r="J19" s="41"/>
      <c r="K19" s="41"/>
      <c r="L19" s="41"/>
      <c r="M19" s="41"/>
      <c r="N19" s="5"/>
      <c r="O19" s="5"/>
      <c r="P19" s="5"/>
      <c r="Q19" s="5"/>
      <c r="R19" s="5"/>
      <c r="S19" s="5"/>
      <c r="T19" s="5"/>
      <c r="U19" s="5"/>
      <c r="V19" s="5"/>
      <c r="W19" s="5"/>
      <c r="X19" s="5"/>
      <c r="Y19" s="5"/>
      <c r="Z19" s="5"/>
      <c r="AA19" s="5"/>
      <c r="AB19" s="5"/>
      <c r="AC19" s="5"/>
      <c r="AD19" s="5"/>
      <c r="AE19" s="5"/>
      <c r="AF19" s="5"/>
      <c r="AG19" s="5"/>
      <c r="AH19" s="5"/>
      <c r="AI19" s="5"/>
      <c r="AJ19" s="5"/>
      <c r="AK19" s="5"/>
      <c r="AL19" s="5"/>
    </row>
    <row r="20">
      <c r="A20" s="15"/>
      <c r="B20" s="15">
        <v>18.0</v>
      </c>
      <c r="C20" s="16" t="s">
        <v>97</v>
      </c>
      <c r="D20" s="46" t="s">
        <v>98</v>
      </c>
      <c r="E20" s="18" t="s">
        <v>99</v>
      </c>
      <c r="F20" s="19"/>
      <c r="G20" s="19" t="s">
        <v>100</v>
      </c>
      <c r="H20" s="20" t="s">
        <v>16</v>
      </c>
      <c r="I20" s="20" t="s">
        <v>16</v>
      </c>
      <c r="J20" s="41"/>
      <c r="K20" s="41"/>
      <c r="L20" s="41"/>
      <c r="M20" s="41"/>
      <c r="N20" s="5"/>
      <c r="O20" s="5"/>
      <c r="P20" s="5"/>
      <c r="Q20" s="5"/>
      <c r="R20" s="5"/>
      <c r="S20" s="5"/>
      <c r="T20" s="5"/>
      <c r="U20" s="5"/>
      <c r="V20" s="5"/>
      <c r="W20" s="5"/>
      <c r="X20" s="5"/>
      <c r="Y20" s="5"/>
      <c r="Z20" s="5"/>
      <c r="AA20" s="5"/>
      <c r="AB20" s="5"/>
      <c r="AC20" s="5"/>
      <c r="AD20" s="5"/>
      <c r="AE20" s="5"/>
      <c r="AF20" s="5"/>
      <c r="AG20" s="5"/>
      <c r="AH20" s="5"/>
      <c r="AI20" s="5"/>
      <c r="AJ20" s="5"/>
      <c r="AK20" s="5"/>
      <c r="AL20" s="5"/>
    </row>
    <row r="21">
      <c r="A21" s="15"/>
      <c r="B21" s="15">
        <v>19.0</v>
      </c>
      <c r="C21" s="16" t="s">
        <v>101</v>
      </c>
      <c r="D21" s="46" t="s">
        <v>102</v>
      </c>
      <c r="E21" s="18" t="s">
        <v>103</v>
      </c>
      <c r="F21" s="19"/>
      <c r="G21" s="19" t="s">
        <v>104</v>
      </c>
      <c r="H21" s="20" t="s">
        <v>16</v>
      </c>
      <c r="I21" s="20" t="s">
        <v>16</v>
      </c>
      <c r="J21" s="41"/>
      <c r="K21" s="41"/>
      <c r="L21" s="41"/>
      <c r="M21" s="41"/>
      <c r="N21" s="5"/>
      <c r="O21" s="5"/>
      <c r="P21" s="5"/>
      <c r="Q21" s="5"/>
      <c r="R21" s="5"/>
      <c r="S21" s="5"/>
      <c r="T21" s="5"/>
      <c r="U21" s="5"/>
      <c r="V21" s="5"/>
      <c r="W21" s="5"/>
      <c r="X21" s="5"/>
      <c r="Y21" s="5"/>
      <c r="Z21" s="5"/>
      <c r="AA21" s="5"/>
      <c r="AB21" s="5"/>
      <c r="AC21" s="5"/>
      <c r="AD21" s="5"/>
      <c r="AE21" s="5"/>
      <c r="AF21" s="5"/>
      <c r="AG21" s="5"/>
      <c r="AH21" s="5"/>
      <c r="AI21" s="5"/>
      <c r="AJ21" s="5"/>
      <c r="AK21" s="5"/>
      <c r="AL21" s="5"/>
    </row>
    <row r="22" ht="17.25" customHeight="1">
      <c r="A22" s="47"/>
      <c r="B22" s="47"/>
      <c r="C22" s="48"/>
      <c r="D22" s="48"/>
      <c r="E22" s="48"/>
      <c r="F22" s="48"/>
      <c r="G22" s="48"/>
      <c r="H22" s="48"/>
      <c r="I22" s="49"/>
      <c r="J22" s="49"/>
      <c r="K22" s="49"/>
      <c r="L22" s="49"/>
      <c r="M22" s="50"/>
      <c r="N22" s="51"/>
      <c r="O22" s="51"/>
      <c r="P22" s="51"/>
    </row>
    <row r="23" ht="17.25" customHeight="1">
      <c r="A23" s="1"/>
      <c r="B23" s="1"/>
      <c r="C23" s="2" t="s">
        <v>0</v>
      </c>
      <c r="D23" s="2" t="s">
        <v>1</v>
      </c>
      <c r="E23" s="2" t="s">
        <v>2</v>
      </c>
      <c r="F23" s="2"/>
      <c r="G23" s="2" t="s">
        <v>3</v>
      </c>
      <c r="H23" s="2" t="s">
        <v>4</v>
      </c>
      <c r="I23" s="3" t="s">
        <v>5</v>
      </c>
      <c r="J23" s="3" t="s">
        <v>6</v>
      </c>
      <c r="K23" s="3" t="s">
        <v>7</v>
      </c>
      <c r="L23" s="3" t="s">
        <v>8</v>
      </c>
      <c r="M23" s="4" t="s">
        <v>9</v>
      </c>
      <c r="O23" s="5"/>
      <c r="P23" s="5"/>
      <c r="Q23" s="6"/>
      <c r="R23" s="6"/>
      <c r="S23" s="6"/>
      <c r="T23" s="6"/>
      <c r="U23" s="6"/>
      <c r="V23" s="6"/>
      <c r="W23" s="6"/>
      <c r="X23" s="6"/>
      <c r="Y23" s="6"/>
      <c r="Z23" s="6"/>
      <c r="AA23" s="6"/>
      <c r="AB23" s="6"/>
      <c r="AC23" s="6"/>
      <c r="AD23" s="6"/>
      <c r="AE23" s="6"/>
      <c r="AF23" s="6"/>
      <c r="AG23" s="6"/>
      <c r="AH23" s="6"/>
      <c r="AI23" s="6"/>
      <c r="AJ23" s="6"/>
      <c r="AK23" s="6"/>
      <c r="AL23" s="6"/>
    </row>
    <row r="24">
      <c r="A24" s="52"/>
      <c r="B24" s="52" t="s">
        <v>105</v>
      </c>
      <c r="C24" s="52"/>
      <c r="D24" s="53"/>
      <c r="E24" s="53"/>
      <c r="F24" s="53"/>
      <c r="G24" s="53"/>
      <c r="H24" s="53"/>
      <c r="I24" s="54"/>
      <c r="J24" s="54"/>
      <c r="K24" s="54"/>
      <c r="L24" s="54"/>
      <c r="M24" s="54"/>
    </row>
    <row r="25">
      <c r="A25" s="55"/>
      <c r="B25" s="55">
        <v>20.0</v>
      </c>
      <c r="C25" s="56" t="s">
        <v>106</v>
      </c>
      <c r="D25" s="57" t="s">
        <v>107</v>
      </c>
      <c r="E25" s="58" t="s">
        <v>108</v>
      </c>
      <c r="F25" s="58"/>
      <c r="G25" s="58" t="s">
        <v>109</v>
      </c>
      <c r="H25" s="51"/>
      <c r="I25" s="59"/>
      <c r="J25" s="59"/>
      <c r="K25" s="59"/>
      <c r="L25" s="59"/>
      <c r="M25" s="59"/>
      <c r="N25" s="51"/>
      <c r="O25" s="51"/>
      <c r="P25" s="51"/>
      <c r="Q25" s="51"/>
      <c r="R25" s="51"/>
      <c r="S25" s="51"/>
      <c r="T25" s="51"/>
      <c r="U25" s="51"/>
      <c r="V25" s="51"/>
      <c r="W25" s="51"/>
      <c r="X25" s="51"/>
    </row>
    <row r="26">
      <c r="A26" s="55"/>
      <c r="B26" s="55">
        <v>21.0</v>
      </c>
      <c r="C26" s="56" t="s">
        <v>106</v>
      </c>
      <c r="D26" s="60" t="s">
        <v>110</v>
      </c>
      <c r="E26" s="58" t="s">
        <v>111</v>
      </c>
      <c r="F26" s="58"/>
      <c r="G26" s="58" t="s">
        <v>112</v>
      </c>
      <c r="H26" s="51"/>
      <c r="I26" s="59"/>
      <c r="J26" s="59"/>
      <c r="K26" s="59"/>
      <c r="L26" s="59"/>
      <c r="M26" s="59"/>
      <c r="N26" s="51"/>
      <c r="O26" s="51"/>
      <c r="P26" s="51"/>
      <c r="Q26" s="51"/>
      <c r="R26" s="51"/>
      <c r="S26" s="51"/>
      <c r="T26" s="51"/>
      <c r="U26" s="51"/>
      <c r="V26" s="51"/>
      <c r="W26" s="51"/>
      <c r="X26" s="51"/>
    </row>
    <row r="27">
      <c r="A27" s="55"/>
      <c r="B27" s="55">
        <v>22.0</v>
      </c>
      <c r="C27" s="56" t="s">
        <v>106</v>
      </c>
      <c r="D27" s="60" t="s">
        <v>113</v>
      </c>
      <c r="E27" s="58" t="s">
        <v>114</v>
      </c>
      <c r="F27" s="58"/>
      <c r="G27" s="58" t="s">
        <v>115</v>
      </c>
      <c r="H27" s="51"/>
      <c r="I27" s="59"/>
      <c r="J27" s="59"/>
      <c r="K27" s="59"/>
      <c r="L27" s="59"/>
      <c r="M27" s="59"/>
      <c r="N27" s="51"/>
      <c r="O27" s="51"/>
      <c r="P27" s="51"/>
      <c r="Q27" s="51"/>
      <c r="R27" s="51"/>
      <c r="S27" s="51"/>
      <c r="T27" s="51"/>
      <c r="U27" s="51"/>
      <c r="V27" s="51"/>
      <c r="W27" s="51"/>
      <c r="X27" s="51"/>
    </row>
    <row r="28">
      <c r="A28" s="55"/>
      <c r="B28" s="55">
        <v>23.0</v>
      </c>
      <c r="C28" s="56" t="s">
        <v>106</v>
      </c>
      <c r="D28" s="61" t="s">
        <v>116</v>
      </c>
      <c r="E28" s="58" t="s">
        <v>117</v>
      </c>
      <c r="F28" s="58"/>
      <c r="G28" s="58" t="s">
        <v>118</v>
      </c>
      <c r="H28" s="51"/>
      <c r="I28" s="59"/>
      <c r="J28" s="59"/>
      <c r="K28" s="59"/>
      <c r="L28" s="59"/>
      <c r="M28" s="59"/>
      <c r="N28" s="51"/>
      <c r="O28" s="51"/>
      <c r="P28" s="51"/>
      <c r="Q28" s="51"/>
      <c r="R28" s="51"/>
      <c r="S28" s="51"/>
      <c r="T28" s="51"/>
      <c r="U28" s="51"/>
      <c r="V28" s="51"/>
      <c r="W28" s="51"/>
      <c r="X28" s="51"/>
    </row>
    <row r="29">
      <c r="A29" s="55"/>
      <c r="B29" s="55">
        <v>24.0</v>
      </c>
      <c r="C29" s="62" t="s">
        <v>106</v>
      </c>
      <c r="D29" s="63" t="s">
        <v>119</v>
      </c>
      <c r="E29" s="64" t="s">
        <v>120</v>
      </c>
      <c r="F29" s="62"/>
      <c r="G29" s="64" t="s">
        <v>121</v>
      </c>
      <c r="H29" s="65"/>
      <c r="I29" s="66"/>
      <c r="J29" s="66"/>
      <c r="K29" s="66"/>
      <c r="L29" s="66"/>
      <c r="M29" s="66"/>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row>
    <row r="30">
      <c r="A30" s="68" t="s">
        <v>122</v>
      </c>
      <c r="B30" s="68">
        <v>25.0</v>
      </c>
      <c r="C30" s="69" t="s">
        <v>106</v>
      </c>
      <c r="D30" s="70" t="s">
        <v>123</v>
      </c>
      <c r="E30" s="71" t="s">
        <v>124</v>
      </c>
      <c r="F30" s="69"/>
      <c r="G30" s="71" t="s">
        <v>125</v>
      </c>
      <c r="H30" s="69" t="s">
        <v>126</v>
      </c>
      <c r="I30" s="72" t="s">
        <v>127</v>
      </c>
      <c r="J30" s="72" t="s">
        <v>75</v>
      </c>
      <c r="K30" s="72" t="s">
        <v>75</v>
      </c>
      <c r="L30" s="72" t="s">
        <v>128</v>
      </c>
      <c r="M30" s="73"/>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row>
    <row r="31">
      <c r="A31" s="55"/>
      <c r="B31" s="55">
        <v>26.0</v>
      </c>
      <c r="C31" s="62" t="s">
        <v>106</v>
      </c>
      <c r="D31" s="63" t="s">
        <v>129</v>
      </c>
      <c r="E31" s="64" t="s">
        <v>130</v>
      </c>
      <c r="F31" s="62"/>
      <c r="G31" s="64" t="s">
        <v>131</v>
      </c>
      <c r="H31" s="67"/>
      <c r="I31" s="66"/>
      <c r="J31" s="66"/>
      <c r="K31" s="66"/>
      <c r="L31" s="66"/>
      <c r="M31" s="66"/>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row>
    <row r="32">
      <c r="A32" s="55"/>
      <c r="B32" s="55">
        <v>27.0</v>
      </c>
      <c r="C32" s="56" t="s">
        <v>132</v>
      </c>
      <c r="D32" s="63" t="s">
        <v>133</v>
      </c>
      <c r="E32" s="64" t="s">
        <v>134</v>
      </c>
      <c r="F32" s="62"/>
      <c r="G32" s="64" t="s">
        <v>135</v>
      </c>
      <c r="H32" s="62"/>
      <c r="I32" s="74"/>
      <c r="J32" s="74"/>
      <c r="K32" s="74"/>
      <c r="L32" s="74"/>
      <c r="M32" s="74"/>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row>
    <row r="33">
      <c r="A33" s="55"/>
      <c r="B33" s="55">
        <v>28.0</v>
      </c>
      <c r="C33" s="56" t="s">
        <v>132</v>
      </c>
      <c r="D33" s="75" t="s">
        <v>136</v>
      </c>
      <c r="E33" s="64" t="s">
        <v>137</v>
      </c>
      <c r="F33" s="62"/>
      <c r="G33" s="64" t="s">
        <v>138</v>
      </c>
      <c r="H33" s="62"/>
      <c r="I33" s="74"/>
      <c r="J33" s="74"/>
      <c r="K33" s="74"/>
      <c r="L33" s="74"/>
      <c r="M33" s="74"/>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row>
    <row r="34">
      <c r="A34" s="55"/>
      <c r="B34" s="55">
        <v>29.0</v>
      </c>
      <c r="C34" s="56" t="s">
        <v>132</v>
      </c>
      <c r="D34" s="63" t="s">
        <v>139</v>
      </c>
      <c r="E34" s="64" t="s">
        <v>140</v>
      </c>
      <c r="F34" s="62"/>
      <c r="G34" s="64" t="s">
        <v>141</v>
      </c>
      <c r="H34" s="62"/>
      <c r="I34" s="74"/>
      <c r="J34" s="74"/>
      <c r="K34" s="74"/>
      <c r="L34" s="74"/>
      <c r="M34" s="74"/>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row>
    <row r="35">
      <c r="A35" s="55"/>
      <c r="B35" s="55">
        <v>30.0</v>
      </c>
      <c r="C35" s="56" t="s">
        <v>132</v>
      </c>
      <c r="D35" s="63" t="s">
        <v>142</v>
      </c>
      <c r="E35" s="64" t="s">
        <v>143</v>
      </c>
      <c r="F35" s="62"/>
      <c r="G35" s="64" t="s">
        <v>144</v>
      </c>
      <c r="H35" s="62"/>
      <c r="I35" s="74"/>
      <c r="J35" s="74"/>
      <c r="K35" s="74"/>
      <c r="L35" s="74"/>
      <c r="M35" s="74"/>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row>
    <row r="36">
      <c r="A36" s="55"/>
      <c r="B36" s="55">
        <v>31.0</v>
      </c>
      <c r="C36" s="56" t="s">
        <v>132</v>
      </c>
      <c r="D36" s="57" t="s">
        <v>145</v>
      </c>
      <c r="E36" s="58" t="s">
        <v>146</v>
      </c>
      <c r="F36" s="58"/>
      <c r="G36" s="58" t="s">
        <v>147</v>
      </c>
      <c r="H36" s="76"/>
      <c r="I36" s="59"/>
      <c r="J36" s="59"/>
      <c r="K36" s="59"/>
      <c r="L36" s="59"/>
      <c r="M36" s="59"/>
      <c r="N36" s="51"/>
      <c r="O36" s="51"/>
      <c r="P36" s="51"/>
      <c r="Q36" s="51"/>
      <c r="R36" s="51"/>
      <c r="S36" s="51"/>
      <c r="T36" s="51"/>
      <c r="U36" s="51"/>
      <c r="V36" s="51"/>
      <c r="W36" s="51"/>
      <c r="X36" s="51"/>
    </row>
    <row r="37">
      <c r="A37" s="68" t="s">
        <v>148</v>
      </c>
      <c r="B37" s="68">
        <v>32.0</v>
      </c>
      <c r="C37" s="77" t="s">
        <v>149</v>
      </c>
      <c r="D37" s="78" t="s">
        <v>150</v>
      </c>
      <c r="E37" s="79" t="s">
        <v>151</v>
      </c>
      <c r="F37" s="79"/>
      <c r="G37" s="79" t="s">
        <v>152</v>
      </c>
      <c r="H37" s="69" t="s">
        <v>126</v>
      </c>
      <c r="I37" s="72" t="s">
        <v>153</v>
      </c>
      <c r="J37" s="72" t="s">
        <v>75</v>
      </c>
      <c r="K37" s="72" t="s">
        <v>75</v>
      </c>
      <c r="L37" s="72" t="s">
        <v>128</v>
      </c>
      <c r="M37" s="80"/>
      <c r="N37" s="51"/>
      <c r="O37" s="51"/>
      <c r="P37" s="51"/>
      <c r="Q37" s="51"/>
      <c r="R37" s="51"/>
      <c r="S37" s="51"/>
      <c r="T37" s="51"/>
      <c r="U37" s="51"/>
      <c r="V37" s="51"/>
      <c r="W37" s="51"/>
      <c r="X37" s="51"/>
    </row>
    <row r="38">
      <c r="A38" s="55"/>
      <c r="B38" s="55">
        <v>33.0</v>
      </c>
      <c r="C38" s="56" t="s">
        <v>149</v>
      </c>
      <c r="D38" s="57" t="s">
        <v>154</v>
      </c>
      <c r="E38" s="58" t="s">
        <v>155</v>
      </c>
      <c r="F38" s="58"/>
      <c r="G38" s="58" t="s">
        <v>156</v>
      </c>
      <c r="H38" s="51"/>
      <c r="I38" s="59"/>
      <c r="J38" s="59"/>
      <c r="K38" s="59"/>
      <c r="L38" s="59"/>
      <c r="M38" s="59"/>
      <c r="N38" s="51"/>
      <c r="O38" s="51"/>
      <c r="P38" s="51"/>
      <c r="Q38" s="51"/>
      <c r="R38" s="51"/>
      <c r="S38" s="51"/>
      <c r="T38" s="51"/>
      <c r="U38" s="51"/>
      <c r="V38" s="51"/>
      <c r="W38" s="51"/>
      <c r="X38" s="51"/>
    </row>
    <row r="39">
      <c r="A39" s="55"/>
      <c r="B39" s="55">
        <v>34.0</v>
      </c>
      <c r="C39" s="56" t="s">
        <v>149</v>
      </c>
      <c r="D39" s="57" t="s">
        <v>157</v>
      </c>
      <c r="E39" s="58" t="s">
        <v>158</v>
      </c>
      <c r="F39" s="58"/>
      <c r="G39" s="58" t="s">
        <v>159</v>
      </c>
      <c r="H39" s="51"/>
      <c r="I39" s="59"/>
      <c r="J39" s="59"/>
      <c r="K39" s="59"/>
      <c r="L39" s="59"/>
      <c r="M39" s="59"/>
      <c r="N39" s="51"/>
      <c r="O39" s="51"/>
      <c r="P39" s="51"/>
      <c r="Q39" s="51"/>
      <c r="R39" s="51"/>
      <c r="S39" s="51"/>
      <c r="T39" s="51"/>
      <c r="U39" s="51"/>
      <c r="V39" s="51"/>
      <c r="W39" s="51"/>
      <c r="X39" s="51"/>
    </row>
    <row r="40">
      <c r="A40" s="55"/>
      <c r="B40" s="55">
        <v>35.0</v>
      </c>
      <c r="C40" s="56" t="s">
        <v>149</v>
      </c>
      <c r="D40" s="63" t="s">
        <v>160</v>
      </c>
      <c r="E40" s="64" t="s">
        <v>161</v>
      </c>
      <c r="F40" s="62"/>
      <c r="G40" s="64" t="s">
        <v>162</v>
      </c>
      <c r="H40" s="67"/>
      <c r="I40" s="66"/>
      <c r="J40" s="66"/>
      <c r="K40" s="66"/>
      <c r="L40" s="66"/>
      <c r="M40" s="66"/>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row>
    <row r="41">
      <c r="A41" s="55"/>
      <c r="B41" s="55">
        <v>36.0</v>
      </c>
      <c r="C41" s="56" t="s">
        <v>149</v>
      </c>
      <c r="D41" s="81" t="s">
        <v>163</v>
      </c>
      <c r="E41" s="64" t="s">
        <v>164</v>
      </c>
      <c r="F41" s="62"/>
      <c r="G41" s="64" t="s">
        <v>165</v>
      </c>
      <c r="H41" s="67"/>
      <c r="I41" s="66"/>
      <c r="J41" s="66"/>
      <c r="K41" s="66"/>
      <c r="L41" s="66"/>
      <c r="M41" s="66"/>
      <c r="N41" s="67"/>
      <c r="O41" s="67"/>
      <c r="P41" s="67"/>
      <c r="Q41" s="67"/>
      <c r="R41" s="67"/>
      <c r="S41" s="67"/>
      <c r="T41" s="67"/>
      <c r="U41" s="67"/>
      <c r="V41" s="67"/>
      <c r="W41" s="67"/>
      <c r="X41" s="67"/>
      <c r="Y41" s="67"/>
      <c r="Z41" s="67"/>
      <c r="AA41" s="67"/>
      <c r="AB41" s="67"/>
      <c r="AC41" s="67"/>
      <c r="AD41" s="67"/>
      <c r="AE41" s="67"/>
      <c r="AF41" s="67"/>
      <c r="AG41" s="67"/>
      <c r="AH41" s="67"/>
      <c r="AI41" s="67"/>
      <c r="AJ41" s="67"/>
      <c r="AK41" s="67"/>
      <c r="AL41" s="67"/>
    </row>
    <row r="42">
      <c r="A42" s="68" t="s">
        <v>166</v>
      </c>
      <c r="B42" s="68">
        <v>37.0</v>
      </c>
      <c r="C42" s="77" t="s">
        <v>167</v>
      </c>
      <c r="D42" s="70" t="s">
        <v>168</v>
      </c>
      <c r="E42" s="71" t="s">
        <v>169</v>
      </c>
      <c r="F42" s="69"/>
      <c r="G42" s="71" t="s">
        <v>170</v>
      </c>
      <c r="H42" s="69" t="s">
        <v>171</v>
      </c>
      <c r="I42" s="72" t="s">
        <v>172</v>
      </c>
      <c r="J42" s="72" t="s">
        <v>75</v>
      </c>
      <c r="K42" s="72" t="s">
        <v>75</v>
      </c>
      <c r="L42" s="72" t="s">
        <v>173</v>
      </c>
      <c r="M42" s="73"/>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row>
    <row r="43">
      <c r="A43" s="55"/>
      <c r="B43" s="55">
        <v>38.0</v>
      </c>
      <c r="C43" s="56" t="s">
        <v>167</v>
      </c>
      <c r="D43" s="57" t="s">
        <v>174</v>
      </c>
      <c r="E43" s="58" t="s">
        <v>175</v>
      </c>
      <c r="F43" s="58"/>
      <c r="G43" s="58" t="s">
        <v>176</v>
      </c>
      <c r="H43" s="51"/>
      <c r="I43" s="59"/>
      <c r="J43" s="59"/>
      <c r="K43" s="59"/>
      <c r="L43" s="59"/>
      <c r="M43" s="59"/>
      <c r="N43" s="51"/>
      <c r="O43" s="51"/>
      <c r="P43" s="51"/>
      <c r="Q43" s="51"/>
      <c r="R43" s="51"/>
      <c r="S43" s="51"/>
      <c r="T43" s="51"/>
      <c r="U43" s="51"/>
      <c r="V43" s="51"/>
      <c r="W43" s="51"/>
      <c r="X43" s="51"/>
    </row>
    <row r="44">
      <c r="A44" s="68" t="s">
        <v>177</v>
      </c>
      <c r="B44" s="68">
        <v>39.0</v>
      </c>
      <c r="C44" s="77" t="s">
        <v>167</v>
      </c>
      <c r="D44" s="78" t="s">
        <v>178</v>
      </c>
      <c r="E44" s="79" t="s">
        <v>179</v>
      </c>
      <c r="F44" s="79"/>
      <c r="G44" s="79" t="s">
        <v>180</v>
      </c>
      <c r="H44" s="82" t="s">
        <v>181</v>
      </c>
      <c r="I44" s="72" t="s">
        <v>182</v>
      </c>
      <c r="J44" s="72" t="s">
        <v>75</v>
      </c>
      <c r="K44" s="72" t="s">
        <v>75</v>
      </c>
      <c r="L44" s="72" t="s">
        <v>36</v>
      </c>
      <c r="M44" s="80"/>
      <c r="N44" s="51"/>
      <c r="O44" s="51"/>
      <c r="P44" s="51"/>
      <c r="Q44" s="51"/>
      <c r="R44" s="51"/>
      <c r="S44" s="51"/>
      <c r="T44" s="51"/>
      <c r="U44" s="51"/>
      <c r="V44" s="51"/>
      <c r="W44" s="51"/>
      <c r="X44" s="51"/>
    </row>
    <row r="45">
      <c r="A45" s="55"/>
      <c r="B45" s="55">
        <v>40.0</v>
      </c>
      <c r="C45" s="56" t="s">
        <v>167</v>
      </c>
      <c r="D45" s="57" t="s">
        <v>183</v>
      </c>
      <c r="E45" s="58" t="s">
        <v>184</v>
      </c>
      <c r="F45" s="58"/>
      <c r="G45" s="58" t="s">
        <v>185</v>
      </c>
      <c r="H45" s="51"/>
      <c r="I45" s="59"/>
      <c r="J45" s="59"/>
      <c r="K45" s="59"/>
      <c r="L45" s="59"/>
      <c r="M45" s="59"/>
      <c r="N45" s="51"/>
      <c r="O45" s="51"/>
      <c r="P45" s="51"/>
      <c r="Q45" s="51"/>
      <c r="R45" s="51"/>
      <c r="S45" s="51"/>
      <c r="T45" s="51"/>
      <c r="U45" s="51"/>
      <c r="V45" s="51"/>
      <c r="W45" s="51"/>
      <c r="X45" s="51"/>
    </row>
    <row r="46">
      <c r="A46" s="55"/>
      <c r="B46" s="55">
        <v>41.0</v>
      </c>
      <c r="C46" s="56" t="s">
        <v>186</v>
      </c>
      <c r="D46" s="63" t="s">
        <v>187</v>
      </c>
      <c r="E46" s="64" t="s">
        <v>188</v>
      </c>
      <c r="F46" s="62"/>
      <c r="G46" s="64" t="s">
        <v>189</v>
      </c>
      <c r="H46" s="67"/>
      <c r="I46" s="66"/>
      <c r="J46" s="66"/>
      <c r="K46" s="66"/>
      <c r="L46" s="66"/>
      <c r="M46" s="66"/>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row>
    <row r="47">
      <c r="A47" s="83" t="s">
        <v>190</v>
      </c>
      <c r="B47" s="68">
        <v>42.0</v>
      </c>
      <c r="C47" s="77" t="s">
        <v>186</v>
      </c>
      <c r="D47" s="70" t="s">
        <v>191</v>
      </c>
      <c r="E47" s="71" t="s">
        <v>192</v>
      </c>
      <c r="F47" s="69"/>
      <c r="G47" s="71" t="s">
        <v>193</v>
      </c>
      <c r="H47" s="82" t="s">
        <v>181</v>
      </c>
      <c r="I47" s="84" t="s">
        <v>194</v>
      </c>
      <c r="J47" s="72" t="s">
        <v>34</v>
      </c>
      <c r="K47" s="72" t="s">
        <v>75</v>
      </c>
      <c r="L47" s="72" t="s">
        <v>195</v>
      </c>
      <c r="M47" s="73"/>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row>
    <row r="48">
      <c r="A48" s="55"/>
      <c r="B48" s="55">
        <v>43.0</v>
      </c>
      <c r="C48" s="56" t="s">
        <v>186</v>
      </c>
      <c r="D48" s="63" t="s">
        <v>196</v>
      </c>
      <c r="E48" s="64" t="s">
        <v>197</v>
      </c>
      <c r="F48" s="62"/>
      <c r="G48" s="64" t="s">
        <v>198</v>
      </c>
      <c r="H48" s="67"/>
      <c r="I48" s="66"/>
      <c r="J48" s="66"/>
      <c r="K48" s="66"/>
      <c r="L48" s="66"/>
      <c r="M48" s="66"/>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row>
    <row r="49">
      <c r="A49" s="55"/>
      <c r="B49" s="55">
        <v>44.0</v>
      </c>
      <c r="C49" s="56" t="s">
        <v>186</v>
      </c>
      <c r="D49" s="63" t="s">
        <v>199</v>
      </c>
      <c r="E49" s="64" t="s">
        <v>200</v>
      </c>
      <c r="F49" s="62"/>
      <c r="G49" s="64" t="s">
        <v>201</v>
      </c>
      <c r="H49" s="67"/>
      <c r="I49" s="66"/>
      <c r="J49" s="66"/>
      <c r="K49" s="66"/>
      <c r="L49" s="66"/>
      <c r="M49" s="66"/>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row>
    <row r="50">
      <c r="A50" s="55"/>
      <c r="B50" s="55">
        <v>45.0</v>
      </c>
      <c r="C50" s="56" t="s">
        <v>186</v>
      </c>
      <c r="D50" s="63" t="s">
        <v>202</v>
      </c>
      <c r="E50" s="64" t="s">
        <v>203</v>
      </c>
      <c r="F50" s="62"/>
      <c r="G50" s="64" t="s">
        <v>204</v>
      </c>
      <c r="H50" s="67"/>
      <c r="I50" s="66"/>
      <c r="J50" s="66"/>
      <c r="K50" s="66"/>
      <c r="L50" s="66"/>
      <c r="M50" s="66"/>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row>
    <row r="51">
      <c r="A51" s="55"/>
      <c r="B51" s="55">
        <v>46.0</v>
      </c>
      <c r="C51" s="56" t="s">
        <v>186</v>
      </c>
      <c r="D51" s="57" t="s">
        <v>205</v>
      </c>
      <c r="E51" s="58" t="s">
        <v>206</v>
      </c>
      <c r="F51" s="58"/>
      <c r="G51" s="58" t="s">
        <v>207</v>
      </c>
      <c r="H51" s="51"/>
      <c r="I51" s="59"/>
      <c r="J51" s="59"/>
      <c r="K51" s="59"/>
      <c r="L51" s="59"/>
      <c r="M51" s="59"/>
      <c r="N51" s="51"/>
      <c r="O51" s="51"/>
      <c r="P51" s="51"/>
      <c r="Q51" s="51"/>
      <c r="R51" s="51"/>
      <c r="S51" s="51"/>
      <c r="T51" s="51"/>
      <c r="U51" s="51"/>
      <c r="V51" s="51"/>
      <c r="W51" s="51"/>
      <c r="X51" s="51"/>
    </row>
    <row r="52">
      <c r="A52" s="55"/>
      <c r="B52" s="55">
        <v>47.0</v>
      </c>
      <c r="C52" s="56" t="s">
        <v>186</v>
      </c>
      <c r="D52" s="57" t="s">
        <v>208</v>
      </c>
      <c r="E52" s="58" t="s">
        <v>209</v>
      </c>
      <c r="F52" s="58"/>
      <c r="G52" s="58" t="s">
        <v>210</v>
      </c>
      <c r="H52" s="51"/>
      <c r="I52" s="59"/>
      <c r="J52" s="59"/>
      <c r="K52" s="59"/>
      <c r="L52" s="59"/>
      <c r="M52" s="59"/>
      <c r="N52" s="51"/>
      <c r="O52" s="51"/>
      <c r="P52" s="51"/>
      <c r="Q52" s="51"/>
      <c r="R52" s="51"/>
      <c r="S52" s="51"/>
      <c r="T52" s="51"/>
      <c r="U52" s="51"/>
      <c r="V52" s="51"/>
      <c r="W52" s="51"/>
      <c r="X52" s="51"/>
    </row>
    <row r="53">
      <c r="A53" s="55"/>
      <c r="B53" s="55">
        <v>48.0</v>
      </c>
      <c r="C53" s="56" t="s">
        <v>186</v>
      </c>
      <c r="D53" s="57" t="s">
        <v>211</v>
      </c>
      <c r="E53" s="58" t="s">
        <v>212</v>
      </c>
      <c r="F53" s="58"/>
      <c r="G53" s="58" t="s">
        <v>213</v>
      </c>
      <c r="H53" s="51"/>
      <c r="I53" s="59"/>
      <c r="J53" s="59"/>
      <c r="K53" s="59"/>
      <c r="L53" s="59"/>
      <c r="M53" s="59"/>
      <c r="N53" s="51"/>
      <c r="O53" s="51"/>
      <c r="P53" s="51"/>
      <c r="Q53" s="51"/>
      <c r="R53" s="51"/>
      <c r="S53" s="51"/>
      <c r="T53" s="51"/>
      <c r="U53" s="51"/>
      <c r="V53" s="51"/>
      <c r="W53" s="51"/>
      <c r="X53" s="51"/>
    </row>
    <row r="54">
      <c r="A54" s="55"/>
      <c r="B54" s="55">
        <v>49.0</v>
      </c>
      <c r="C54" s="56" t="s">
        <v>214</v>
      </c>
      <c r="D54" s="57" t="s">
        <v>215</v>
      </c>
      <c r="E54" s="58" t="s">
        <v>216</v>
      </c>
      <c r="F54" s="58"/>
      <c r="G54" s="58" t="s">
        <v>217</v>
      </c>
      <c r="H54" s="76" t="s">
        <v>16</v>
      </c>
      <c r="I54" s="85"/>
      <c r="J54" s="59"/>
      <c r="K54" s="59"/>
      <c r="L54" s="59"/>
      <c r="M54" s="59"/>
      <c r="N54" s="51"/>
      <c r="O54" s="51"/>
      <c r="P54" s="51"/>
      <c r="Q54" s="51"/>
      <c r="R54" s="51"/>
      <c r="S54" s="51"/>
      <c r="T54" s="51"/>
      <c r="U54" s="51"/>
      <c r="V54" s="51"/>
      <c r="W54" s="51"/>
      <c r="X54" s="51"/>
    </row>
    <row r="55">
      <c r="A55" s="55"/>
      <c r="B55" s="55">
        <v>50.0</v>
      </c>
      <c r="C55" s="56" t="s">
        <v>214</v>
      </c>
      <c r="D55" s="57" t="s">
        <v>218</v>
      </c>
      <c r="E55" s="58" t="s">
        <v>219</v>
      </c>
      <c r="F55" s="58"/>
      <c r="G55" s="58" t="s">
        <v>220</v>
      </c>
      <c r="H55" s="76" t="s">
        <v>16</v>
      </c>
      <c r="I55" s="85"/>
      <c r="J55" s="59"/>
      <c r="K55" s="59"/>
      <c r="L55" s="59"/>
      <c r="M55" s="59"/>
      <c r="N55" s="51"/>
      <c r="O55" s="51"/>
      <c r="P55" s="51"/>
      <c r="Q55" s="51"/>
      <c r="R55" s="51"/>
      <c r="S55" s="51"/>
      <c r="T55" s="51"/>
      <c r="U55" s="51"/>
      <c r="V55" s="51"/>
      <c r="W55" s="51"/>
      <c r="X55" s="51"/>
    </row>
    <row r="56">
      <c r="A56" s="55"/>
      <c r="B56" s="55">
        <v>51.0</v>
      </c>
      <c r="C56" s="56" t="s">
        <v>214</v>
      </c>
      <c r="D56" s="63" t="s">
        <v>221</v>
      </c>
      <c r="E56" s="64" t="s">
        <v>222</v>
      </c>
      <c r="F56" s="62"/>
      <c r="G56" s="64" t="s">
        <v>223</v>
      </c>
      <c r="H56" s="62"/>
      <c r="I56" s="66"/>
      <c r="J56" s="66"/>
      <c r="K56" s="66"/>
      <c r="L56" s="66"/>
      <c r="M56" s="66"/>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row>
    <row r="57">
      <c r="A57" s="86" t="s">
        <v>224</v>
      </c>
      <c r="B57" s="68">
        <v>52.0</v>
      </c>
      <c r="C57" s="77" t="s">
        <v>214</v>
      </c>
      <c r="D57" s="70" t="s">
        <v>225</v>
      </c>
      <c r="E57" s="71" t="s">
        <v>226</v>
      </c>
      <c r="F57" s="69"/>
      <c r="G57" s="71" t="s">
        <v>227</v>
      </c>
      <c r="H57" s="69" t="s">
        <v>228</v>
      </c>
      <c r="I57" s="72" t="s">
        <v>229</v>
      </c>
      <c r="J57" s="72" t="s">
        <v>75</v>
      </c>
      <c r="K57" s="72" t="s">
        <v>75</v>
      </c>
      <c r="L57" s="72" t="s">
        <v>128</v>
      </c>
      <c r="M57" s="73"/>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row>
    <row r="58">
      <c r="A58" s="55"/>
      <c r="B58" s="55">
        <v>53.0</v>
      </c>
      <c r="C58" s="56" t="s">
        <v>230</v>
      </c>
      <c r="D58" s="63" t="s">
        <v>231</v>
      </c>
      <c r="E58" s="64" t="s">
        <v>232</v>
      </c>
      <c r="F58" s="62"/>
      <c r="G58" s="64" t="s">
        <v>233</v>
      </c>
      <c r="H58" s="67"/>
      <c r="I58" s="66"/>
      <c r="J58" s="66"/>
      <c r="K58" s="66"/>
      <c r="L58" s="66"/>
      <c r="M58" s="66"/>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row>
    <row r="59">
      <c r="A59" s="55"/>
      <c r="B59" s="55">
        <v>54.0</v>
      </c>
      <c r="C59" s="56" t="s">
        <v>230</v>
      </c>
      <c r="D59" s="63" t="s">
        <v>234</v>
      </c>
      <c r="E59" s="64" t="s">
        <v>235</v>
      </c>
      <c r="F59" s="62"/>
      <c r="G59" s="64" t="s">
        <v>236</v>
      </c>
      <c r="H59" s="67"/>
      <c r="I59" s="66"/>
      <c r="J59" s="66"/>
      <c r="K59" s="66"/>
      <c r="L59" s="66"/>
      <c r="M59" s="66"/>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row>
    <row r="60">
      <c r="A60" s="55"/>
      <c r="B60" s="55">
        <v>55.0</v>
      </c>
      <c r="C60" s="56" t="s">
        <v>230</v>
      </c>
      <c r="D60" s="63" t="s">
        <v>237</v>
      </c>
      <c r="E60" s="64" t="s">
        <v>238</v>
      </c>
      <c r="F60" s="62"/>
      <c r="G60" s="64" t="s">
        <v>239</v>
      </c>
      <c r="H60" s="67"/>
      <c r="I60" s="66"/>
      <c r="J60" s="66"/>
      <c r="K60" s="66"/>
      <c r="L60" s="66"/>
      <c r="M60" s="66"/>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row>
    <row r="61">
      <c r="A61" s="55"/>
      <c r="B61" s="55">
        <v>56.0</v>
      </c>
      <c r="C61" s="56" t="s">
        <v>230</v>
      </c>
      <c r="D61" s="57" t="s">
        <v>240</v>
      </c>
      <c r="E61" s="58" t="s">
        <v>241</v>
      </c>
      <c r="F61" s="58"/>
      <c r="G61" s="58" t="s">
        <v>242</v>
      </c>
      <c r="H61" s="51"/>
      <c r="I61" s="59"/>
      <c r="J61" s="59"/>
      <c r="K61" s="59"/>
      <c r="L61" s="59"/>
      <c r="M61" s="59"/>
      <c r="N61" s="51"/>
      <c r="O61" s="51"/>
      <c r="P61" s="51"/>
      <c r="Q61" s="51"/>
      <c r="R61" s="51"/>
      <c r="S61" s="51"/>
      <c r="T61" s="51"/>
      <c r="U61" s="51"/>
      <c r="V61" s="51"/>
      <c r="W61" s="51"/>
      <c r="X61" s="51"/>
    </row>
    <row r="62">
      <c r="A62" s="55"/>
      <c r="B62" s="55">
        <v>57.0</v>
      </c>
      <c r="C62" s="56" t="s">
        <v>230</v>
      </c>
      <c r="D62" s="57" t="s">
        <v>243</v>
      </c>
      <c r="E62" s="58" t="s">
        <v>244</v>
      </c>
      <c r="F62" s="58"/>
      <c r="G62" s="58" t="s">
        <v>245</v>
      </c>
      <c r="H62" s="51"/>
      <c r="I62" s="59"/>
      <c r="J62" s="59"/>
      <c r="K62" s="59"/>
      <c r="L62" s="59"/>
      <c r="M62" s="59"/>
      <c r="N62" s="51"/>
      <c r="O62" s="51"/>
      <c r="P62" s="51"/>
      <c r="Q62" s="51"/>
      <c r="R62" s="51"/>
      <c r="S62" s="51"/>
      <c r="T62" s="51"/>
      <c r="U62" s="51"/>
      <c r="V62" s="51"/>
      <c r="W62" s="51"/>
      <c r="X62" s="51"/>
    </row>
    <row r="63">
      <c r="A63" s="55"/>
      <c r="B63" s="55">
        <v>58.0</v>
      </c>
      <c r="C63" s="56" t="s">
        <v>230</v>
      </c>
      <c r="D63" s="57" t="s">
        <v>246</v>
      </c>
      <c r="E63" s="58" t="s">
        <v>247</v>
      </c>
      <c r="F63" s="58"/>
      <c r="G63" s="58" t="s">
        <v>248</v>
      </c>
      <c r="H63" s="51"/>
      <c r="I63" s="59"/>
      <c r="J63" s="59"/>
      <c r="K63" s="59"/>
      <c r="L63" s="59"/>
      <c r="M63" s="59"/>
      <c r="N63" s="51"/>
      <c r="O63" s="51"/>
      <c r="P63" s="51"/>
      <c r="Q63" s="51"/>
      <c r="R63" s="51"/>
      <c r="S63" s="51"/>
      <c r="T63" s="51"/>
      <c r="U63" s="51"/>
      <c r="V63" s="51"/>
      <c r="W63" s="51"/>
      <c r="X63" s="51"/>
    </row>
    <row r="64">
      <c r="A64" s="87" t="s">
        <v>249</v>
      </c>
      <c r="B64" s="68">
        <v>59.0</v>
      </c>
      <c r="C64" s="77" t="s">
        <v>230</v>
      </c>
      <c r="D64" s="78" t="s">
        <v>250</v>
      </c>
      <c r="E64" s="79" t="s">
        <v>251</v>
      </c>
      <c r="F64" s="79"/>
      <c r="G64" s="79" t="s">
        <v>252</v>
      </c>
      <c r="H64" s="82" t="s">
        <v>253</v>
      </c>
      <c r="I64" s="84" t="s">
        <v>254</v>
      </c>
      <c r="J64" s="84" t="s">
        <v>255</v>
      </c>
      <c r="K64" s="72" t="s">
        <v>75</v>
      </c>
      <c r="L64" s="84" t="s">
        <v>256</v>
      </c>
      <c r="M64" s="80"/>
      <c r="N64" s="51"/>
      <c r="O64" s="51"/>
      <c r="P64" s="51"/>
      <c r="Q64" s="51"/>
      <c r="R64" s="51"/>
      <c r="S64" s="51"/>
      <c r="T64" s="51"/>
      <c r="U64" s="51"/>
      <c r="V64" s="51"/>
      <c r="W64" s="51"/>
      <c r="X64" s="51"/>
    </row>
    <row r="65">
      <c r="A65" s="48"/>
      <c r="B65" s="48"/>
      <c r="C65" s="48"/>
      <c r="I65" s="88"/>
      <c r="J65" s="88"/>
      <c r="K65" s="88"/>
      <c r="L65" s="88"/>
      <c r="M65" s="88"/>
    </row>
    <row r="66" ht="17.25" customHeight="1">
      <c r="A66" s="47"/>
      <c r="B66" s="47"/>
      <c r="C66" s="48" t="s">
        <v>0</v>
      </c>
      <c r="D66" s="48" t="s">
        <v>1</v>
      </c>
      <c r="E66" s="48" t="s">
        <v>2</v>
      </c>
      <c r="F66" s="48"/>
      <c r="G66" s="48" t="s">
        <v>3</v>
      </c>
      <c r="H66" s="48" t="s">
        <v>4</v>
      </c>
      <c r="I66" s="3" t="s">
        <v>257</v>
      </c>
      <c r="J66" s="3" t="s">
        <v>258</v>
      </c>
      <c r="K66" s="49"/>
      <c r="L66" s="49" t="s">
        <v>8</v>
      </c>
      <c r="M66" s="89" t="s">
        <v>9</v>
      </c>
      <c r="N66" s="51"/>
      <c r="O66" s="51"/>
      <c r="P66" s="51"/>
    </row>
    <row r="67">
      <c r="A67" s="52"/>
      <c r="B67" s="52" t="s">
        <v>259</v>
      </c>
      <c r="C67" s="52"/>
      <c r="D67" s="90"/>
      <c r="E67" s="52"/>
      <c r="F67" s="90"/>
      <c r="G67" s="90"/>
      <c r="H67" s="53"/>
      <c r="I67" s="54"/>
      <c r="J67" s="54"/>
      <c r="K67" s="54"/>
      <c r="L67" s="54"/>
      <c r="M67" s="54"/>
      <c r="Q67" s="76"/>
    </row>
    <row r="68">
      <c r="A68" s="91"/>
      <c r="B68" s="91">
        <v>60.0</v>
      </c>
      <c r="C68" s="92" t="s">
        <v>260</v>
      </c>
      <c r="D68" s="93" t="s">
        <v>261</v>
      </c>
      <c r="E68" s="94" t="s">
        <v>16</v>
      </c>
      <c r="F68" s="94"/>
      <c r="G68" s="95" t="s">
        <v>262</v>
      </c>
      <c r="H68" s="94"/>
      <c r="I68" s="96"/>
      <c r="J68" s="97"/>
      <c r="K68" s="97"/>
      <c r="L68" s="97"/>
      <c r="M68" s="97"/>
    </row>
    <row r="69">
      <c r="A69" s="91"/>
      <c r="B69" s="91">
        <v>61.0</v>
      </c>
      <c r="C69" s="92" t="s">
        <v>260</v>
      </c>
      <c r="D69" s="98" t="s">
        <v>263</v>
      </c>
      <c r="E69" s="94" t="s">
        <v>16</v>
      </c>
      <c r="F69" s="94"/>
      <c r="G69" s="95" t="s">
        <v>264</v>
      </c>
      <c r="H69" s="94"/>
      <c r="I69" s="96"/>
      <c r="J69" s="97"/>
      <c r="K69" s="97"/>
      <c r="L69" s="97"/>
      <c r="M69" s="97"/>
    </row>
    <row r="70">
      <c r="A70" s="91"/>
      <c r="B70" s="91">
        <v>62.0</v>
      </c>
      <c r="C70" s="92" t="s">
        <v>260</v>
      </c>
      <c r="D70" s="93" t="s">
        <v>265</v>
      </c>
      <c r="E70" s="94" t="s">
        <v>16</v>
      </c>
      <c r="F70" s="94"/>
      <c r="G70" s="95" t="s">
        <v>266</v>
      </c>
      <c r="H70" s="94"/>
      <c r="I70" s="96"/>
      <c r="J70" s="97"/>
      <c r="K70" s="97"/>
      <c r="L70" s="97"/>
      <c r="M70" s="97"/>
    </row>
    <row r="71" ht="15.75" customHeight="1">
      <c r="A71" s="91"/>
      <c r="B71" s="91">
        <v>63.0</v>
      </c>
      <c r="C71" s="92" t="s">
        <v>267</v>
      </c>
      <c r="D71" s="99" t="s">
        <v>268</v>
      </c>
      <c r="E71" s="94" t="s">
        <v>16</v>
      </c>
      <c r="F71" s="94"/>
      <c r="G71" s="95" t="s">
        <v>269</v>
      </c>
      <c r="H71" s="92"/>
      <c r="I71" s="96"/>
      <c r="J71" s="97"/>
      <c r="K71" s="97"/>
      <c r="L71" s="97"/>
      <c r="M71" s="100" t="s">
        <v>270</v>
      </c>
    </row>
    <row r="72">
      <c r="A72" s="101" t="s">
        <v>271</v>
      </c>
      <c r="B72" s="101">
        <v>64.0</v>
      </c>
      <c r="C72" s="82" t="s">
        <v>267</v>
      </c>
      <c r="D72" s="102" t="s">
        <v>272</v>
      </c>
      <c r="E72" s="103" t="s">
        <v>16</v>
      </c>
      <c r="F72" s="82"/>
      <c r="G72" s="104" t="s">
        <v>273</v>
      </c>
      <c r="H72" s="103" t="s">
        <v>228</v>
      </c>
      <c r="I72" s="72" t="s">
        <v>274</v>
      </c>
      <c r="J72" s="72" t="s">
        <v>34</v>
      </c>
      <c r="K72" s="72" t="s">
        <v>75</v>
      </c>
      <c r="L72" s="72" t="s">
        <v>173</v>
      </c>
      <c r="M72" s="105" t="s">
        <v>270</v>
      </c>
    </row>
    <row r="73">
      <c r="A73" s="91"/>
      <c r="B73" s="91">
        <v>65.0</v>
      </c>
      <c r="C73" s="94" t="s">
        <v>267</v>
      </c>
      <c r="D73" s="99" t="s">
        <v>275</v>
      </c>
      <c r="E73" s="92" t="s">
        <v>16</v>
      </c>
      <c r="F73" s="94"/>
      <c r="G73" s="95" t="s">
        <v>276</v>
      </c>
      <c r="H73" s="106"/>
      <c r="I73" s="107"/>
      <c r="J73" s="107"/>
      <c r="K73" s="107"/>
      <c r="L73" s="107"/>
      <c r="M73" s="100" t="s">
        <v>270</v>
      </c>
    </row>
    <row r="74" ht="16.5" customHeight="1">
      <c r="A74" s="91"/>
      <c r="B74" s="91">
        <v>66.0</v>
      </c>
      <c r="C74" s="94" t="s">
        <v>277</v>
      </c>
      <c r="D74" s="98" t="s">
        <v>278</v>
      </c>
      <c r="E74" s="92" t="s">
        <v>16</v>
      </c>
      <c r="F74" s="94"/>
      <c r="G74" s="95" t="s">
        <v>279</v>
      </c>
      <c r="H74" s="92"/>
      <c r="I74" s="97"/>
      <c r="J74" s="97"/>
      <c r="K74" s="97"/>
      <c r="L74" s="97"/>
      <c r="M74" s="100" t="s">
        <v>270</v>
      </c>
    </row>
    <row r="75" ht="17.25" customHeight="1">
      <c r="A75" s="101" t="s">
        <v>280</v>
      </c>
      <c r="B75" s="101">
        <v>67.0</v>
      </c>
      <c r="C75" s="82" t="s">
        <v>277</v>
      </c>
      <c r="D75" s="102" t="s">
        <v>281</v>
      </c>
      <c r="E75" s="103" t="s">
        <v>16</v>
      </c>
      <c r="F75" s="82"/>
      <c r="G75" s="104" t="s">
        <v>282</v>
      </c>
      <c r="H75" s="103" t="s">
        <v>283</v>
      </c>
      <c r="I75" s="72" t="s">
        <v>284</v>
      </c>
      <c r="J75" s="72" t="s">
        <v>75</v>
      </c>
      <c r="K75" s="72" t="s">
        <v>75</v>
      </c>
      <c r="L75" s="72" t="s">
        <v>285</v>
      </c>
      <c r="M75" s="105" t="s">
        <v>270</v>
      </c>
      <c r="N75" s="108" t="s">
        <v>286</v>
      </c>
    </row>
    <row r="76" ht="16.5" customHeight="1">
      <c r="A76" s="91"/>
      <c r="B76" s="91">
        <v>68.0</v>
      </c>
      <c r="C76" s="94" t="s">
        <v>287</v>
      </c>
      <c r="D76" s="109" t="s">
        <v>288</v>
      </c>
      <c r="E76" s="92" t="s">
        <v>16</v>
      </c>
      <c r="F76" s="94"/>
      <c r="G76" s="95" t="s">
        <v>289</v>
      </c>
      <c r="H76" s="92"/>
      <c r="I76" s="97"/>
      <c r="J76" s="97"/>
      <c r="K76" s="97"/>
      <c r="L76" s="97"/>
      <c r="M76" s="97"/>
    </row>
    <row r="77">
      <c r="A77" s="91"/>
      <c r="B77" s="91">
        <v>69.0</v>
      </c>
      <c r="C77" s="94" t="s">
        <v>290</v>
      </c>
      <c r="D77" s="109" t="s">
        <v>291</v>
      </c>
      <c r="E77" s="92" t="s">
        <v>16</v>
      </c>
      <c r="F77" s="94"/>
      <c r="G77" s="95" t="s">
        <v>292</v>
      </c>
      <c r="H77" s="106"/>
      <c r="I77" s="107"/>
      <c r="J77" s="107"/>
      <c r="K77" s="107"/>
      <c r="L77" s="107"/>
      <c r="M77" s="97"/>
    </row>
    <row r="78">
      <c r="A78" s="91"/>
      <c r="B78" s="91">
        <v>70.0</v>
      </c>
      <c r="C78" s="92" t="s">
        <v>293</v>
      </c>
      <c r="D78" s="93" t="s">
        <v>294</v>
      </c>
      <c r="E78" s="92" t="s">
        <v>16</v>
      </c>
      <c r="F78" s="110"/>
      <c r="G78" s="111" t="s">
        <v>295</v>
      </c>
      <c r="H78" s="92"/>
      <c r="I78" s="97"/>
      <c r="J78" s="97"/>
      <c r="K78" s="97"/>
      <c r="L78" s="97"/>
      <c r="M78" s="97"/>
    </row>
    <row r="79">
      <c r="A79" s="101" t="s">
        <v>296</v>
      </c>
      <c r="B79" s="101">
        <v>71.0</v>
      </c>
      <c r="C79" s="103" t="s">
        <v>293</v>
      </c>
      <c r="D79" s="70" t="s">
        <v>297</v>
      </c>
      <c r="E79" s="103" t="s">
        <v>16</v>
      </c>
      <c r="F79" s="112"/>
      <c r="G79" s="113" t="s">
        <v>298</v>
      </c>
      <c r="H79" s="103" t="s">
        <v>228</v>
      </c>
      <c r="I79" s="72" t="s">
        <v>299</v>
      </c>
      <c r="J79" s="72" t="s">
        <v>300</v>
      </c>
      <c r="K79" s="114" t="s">
        <v>301</v>
      </c>
      <c r="L79" s="72" t="s">
        <v>173</v>
      </c>
      <c r="M79" s="115" t="s">
        <v>16</v>
      </c>
    </row>
    <row r="80" ht="18.0" customHeight="1">
      <c r="A80" s="91"/>
      <c r="B80" s="91">
        <v>72.0</v>
      </c>
      <c r="C80" s="92" t="s">
        <v>293</v>
      </c>
      <c r="D80" s="93" t="s">
        <v>302</v>
      </c>
      <c r="E80" s="92" t="s">
        <v>16</v>
      </c>
      <c r="F80" s="110"/>
      <c r="G80" s="111" t="s">
        <v>303</v>
      </c>
      <c r="H80" s="92"/>
      <c r="I80" s="97"/>
      <c r="J80" s="97"/>
      <c r="K80" s="97"/>
      <c r="L80" s="97"/>
      <c r="M80" s="97"/>
    </row>
    <row r="81">
      <c r="A81" s="116"/>
      <c r="B81" s="116">
        <v>73.0</v>
      </c>
      <c r="C81" s="117" t="s">
        <v>304</v>
      </c>
      <c r="D81" s="118" t="s">
        <v>305</v>
      </c>
      <c r="E81" s="119" t="s">
        <v>16</v>
      </c>
      <c r="F81" s="120"/>
      <c r="G81" s="121" t="s">
        <v>306</v>
      </c>
      <c r="H81" s="119"/>
      <c r="I81" s="122"/>
      <c r="J81" s="122"/>
      <c r="K81" s="122"/>
      <c r="L81" s="122"/>
      <c r="M81" s="122"/>
    </row>
    <row r="82">
      <c r="A82" s="123"/>
      <c r="B82" s="124">
        <v>74.0</v>
      </c>
      <c r="C82" s="125" t="s">
        <v>304</v>
      </c>
      <c r="D82" s="126" t="s">
        <v>307</v>
      </c>
      <c r="E82" s="127" t="s">
        <v>16</v>
      </c>
      <c r="F82" s="128"/>
      <c r="G82" s="128" t="s">
        <v>308</v>
      </c>
      <c r="H82" s="129"/>
      <c r="I82" s="123"/>
      <c r="J82" s="123"/>
      <c r="K82" s="123"/>
      <c r="L82" s="123"/>
      <c r="M82" s="130"/>
      <c r="N82" s="131"/>
      <c r="O82" s="132"/>
      <c r="P82" s="132"/>
      <c r="Q82" s="132"/>
      <c r="R82" s="132"/>
      <c r="S82" s="132"/>
      <c r="T82" s="132"/>
      <c r="U82" s="132"/>
      <c r="V82" s="132"/>
      <c r="W82" s="132"/>
      <c r="X82" s="132"/>
      <c r="Y82" s="132"/>
      <c r="Z82" s="132"/>
      <c r="AA82" s="132"/>
      <c r="AB82" s="132"/>
      <c r="AC82" s="132"/>
      <c r="AD82" s="132"/>
    </row>
    <row r="83">
      <c r="A83" s="116"/>
      <c r="B83" s="116">
        <v>75.0</v>
      </c>
      <c r="C83" s="117" t="s">
        <v>304</v>
      </c>
      <c r="D83" s="118" t="s">
        <v>309</v>
      </c>
      <c r="E83" s="119" t="s">
        <v>16</v>
      </c>
      <c r="F83" s="120"/>
      <c r="G83" s="121" t="s">
        <v>310</v>
      </c>
      <c r="H83" s="119"/>
      <c r="I83" s="122"/>
      <c r="J83" s="122"/>
      <c r="K83" s="122"/>
      <c r="L83" s="122"/>
      <c r="M83" s="122"/>
    </row>
    <row r="84">
      <c r="A84" s="116"/>
      <c r="B84" s="116">
        <v>76.0</v>
      </c>
      <c r="C84" s="117" t="s">
        <v>304</v>
      </c>
      <c r="D84" s="118" t="s">
        <v>311</v>
      </c>
      <c r="E84" s="119" t="s">
        <v>16</v>
      </c>
      <c r="F84" s="120"/>
      <c r="G84" s="121" t="s">
        <v>312</v>
      </c>
      <c r="H84" s="119"/>
      <c r="I84" s="122"/>
      <c r="J84" s="122"/>
      <c r="K84" s="122"/>
      <c r="L84" s="122"/>
      <c r="M84" s="122"/>
    </row>
    <row r="85">
      <c r="A85" s="116"/>
      <c r="B85" s="116">
        <v>77.0</v>
      </c>
      <c r="C85" s="117" t="s">
        <v>304</v>
      </c>
      <c r="D85" s="118" t="s">
        <v>313</v>
      </c>
      <c r="E85" s="119" t="s">
        <v>16</v>
      </c>
      <c r="F85" s="120"/>
      <c r="G85" s="121" t="s">
        <v>314</v>
      </c>
      <c r="H85" s="119"/>
      <c r="I85" s="122"/>
      <c r="J85" s="122"/>
      <c r="K85" s="122"/>
      <c r="L85" s="122"/>
      <c r="M85" s="122"/>
    </row>
    <row r="86">
      <c r="A86" s="116"/>
      <c r="B86" s="116">
        <v>78.0</v>
      </c>
      <c r="C86" s="117" t="s">
        <v>304</v>
      </c>
      <c r="D86" s="118" t="s">
        <v>315</v>
      </c>
      <c r="E86" s="119" t="s">
        <v>16</v>
      </c>
      <c r="F86" s="120"/>
      <c r="G86" s="121" t="s">
        <v>316</v>
      </c>
      <c r="H86" s="119"/>
      <c r="I86" s="122"/>
      <c r="J86" s="122"/>
      <c r="K86" s="122"/>
      <c r="L86" s="122"/>
      <c r="M86" s="122"/>
    </row>
    <row r="87">
      <c r="A87" s="116"/>
      <c r="B87" s="116">
        <v>79.0</v>
      </c>
      <c r="C87" s="117" t="s">
        <v>317</v>
      </c>
      <c r="D87" s="118" t="s">
        <v>318</v>
      </c>
      <c r="E87" s="119" t="s">
        <v>16</v>
      </c>
      <c r="F87" s="120"/>
      <c r="G87" s="121" t="s">
        <v>319</v>
      </c>
      <c r="H87" s="119"/>
      <c r="I87" s="122"/>
      <c r="J87" s="122"/>
      <c r="K87" s="122"/>
      <c r="L87" s="122"/>
      <c r="M87" s="122"/>
    </row>
    <row r="88" ht="15.0" customHeight="1">
      <c r="A88" s="101" t="s">
        <v>320</v>
      </c>
      <c r="B88" s="101">
        <v>80.0</v>
      </c>
      <c r="C88" s="82" t="s">
        <v>321</v>
      </c>
      <c r="D88" s="102" t="s">
        <v>322</v>
      </c>
      <c r="E88" s="103" t="s">
        <v>16</v>
      </c>
      <c r="F88" s="82"/>
      <c r="G88" s="104" t="s">
        <v>323</v>
      </c>
      <c r="H88" s="103" t="s">
        <v>324</v>
      </c>
      <c r="I88" s="133" t="s">
        <v>325</v>
      </c>
      <c r="J88" s="72" t="s">
        <v>326</v>
      </c>
      <c r="K88" s="72" t="s">
        <v>75</v>
      </c>
      <c r="L88" s="72" t="s">
        <v>173</v>
      </c>
      <c r="M88" s="105" t="s">
        <v>270</v>
      </c>
      <c r="N88" s="108" t="s">
        <v>327</v>
      </c>
    </row>
    <row r="89" ht="16.5" customHeight="1">
      <c r="A89" s="101"/>
      <c r="B89" s="101">
        <v>81.0</v>
      </c>
      <c r="C89" s="82" t="s">
        <v>321</v>
      </c>
      <c r="D89" s="134" t="s">
        <v>328</v>
      </c>
      <c r="E89" s="103" t="s">
        <v>16</v>
      </c>
      <c r="F89" s="82"/>
      <c r="G89" s="104" t="s">
        <v>329</v>
      </c>
      <c r="H89" s="103"/>
      <c r="I89" s="133"/>
      <c r="J89" s="72"/>
      <c r="K89" s="72" t="s">
        <v>75</v>
      </c>
      <c r="L89" s="72"/>
      <c r="M89" s="105" t="s">
        <v>270</v>
      </c>
    </row>
    <row r="90" ht="15.75" customHeight="1">
      <c r="A90" s="101" t="s">
        <v>330</v>
      </c>
      <c r="B90" s="101">
        <v>82.0</v>
      </c>
      <c r="C90" s="82" t="s">
        <v>321</v>
      </c>
      <c r="D90" s="102" t="s">
        <v>331</v>
      </c>
      <c r="E90" s="103" t="s">
        <v>16</v>
      </c>
      <c r="F90" s="82"/>
      <c r="G90" s="104" t="s">
        <v>332</v>
      </c>
      <c r="H90" s="103" t="s">
        <v>333</v>
      </c>
      <c r="I90" s="72" t="s">
        <v>334</v>
      </c>
      <c r="J90" s="72" t="s">
        <v>335</v>
      </c>
      <c r="K90" s="114" t="s">
        <v>336</v>
      </c>
      <c r="L90" s="72" t="s">
        <v>173</v>
      </c>
      <c r="M90" s="105" t="s">
        <v>270</v>
      </c>
      <c r="N90" s="108" t="s">
        <v>337</v>
      </c>
    </row>
    <row r="91" ht="15.75" customHeight="1">
      <c r="A91" s="101" t="s">
        <v>338</v>
      </c>
      <c r="B91" s="101">
        <v>83.0</v>
      </c>
      <c r="C91" s="82" t="s">
        <v>321</v>
      </c>
      <c r="D91" s="102" t="s">
        <v>339</v>
      </c>
      <c r="E91" s="103" t="s">
        <v>16</v>
      </c>
      <c r="F91" s="82"/>
      <c r="G91" s="104" t="s">
        <v>340</v>
      </c>
      <c r="H91" s="103" t="s">
        <v>341</v>
      </c>
      <c r="I91" s="72" t="s">
        <v>300</v>
      </c>
      <c r="J91" s="72" t="s">
        <v>342</v>
      </c>
      <c r="K91" s="114" t="s">
        <v>343</v>
      </c>
      <c r="L91" s="72" t="s">
        <v>173</v>
      </c>
      <c r="M91" s="105" t="s">
        <v>270</v>
      </c>
      <c r="N91" s="108" t="s">
        <v>344</v>
      </c>
    </row>
    <row r="92" ht="15.75" customHeight="1">
      <c r="A92" s="101"/>
      <c r="B92" s="101">
        <v>84.0</v>
      </c>
      <c r="C92" s="82" t="s">
        <v>321</v>
      </c>
      <c r="D92" s="134" t="s">
        <v>345</v>
      </c>
      <c r="E92" s="103" t="s">
        <v>16</v>
      </c>
      <c r="F92" s="82"/>
      <c r="G92" s="104" t="s">
        <v>323</v>
      </c>
      <c r="H92" s="103"/>
      <c r="I92" s="133"/>
      <c r="J92" s="72"/>
      <c r="K92" s="72" t="s">
        <v>75</v>
      </c>
      <c r="L92" s="72"/>
      <c r="M92" s="105" t="s">
        <v>270</v>
      </c>
    </row>
    <row r="93" ht="15.75" customHeight="1">
      <c r="A93" s="101"/>
      <c r="B93" s="101">
        <v>85.0</v>
      </c>
      <c r="C93" s="82" t="s">
        <v>321</v>
      </c>
      <c r="D93" s="134" t="s">
        <v>346</v>
      </c>
      <c r="E93" s="103" t="s">
        <v>16</v>
      </c>
      <c r="F93" s="82"/>
      <c r="G93" s="104" t="s">
        <v>347</v>
      </c>
      <c r="H93" s="103"/>
      <c r="I93" s="133"/>
      <c r="J93" s="72"/>
      <c r="K93" s="72" t="s">
        <v>75</v>
      </c>
      <c r="L93" s="72"/>
      <c r="M93" s="105" t="s">
        <v>270</v>
      </c>
    </row>
    <row r="94" ht="15.75" customHeight="1">
      <c r="A94" s="101" t="s">
        <v>348</v>
      </c>
      <c r="B94" s="101">
        <v>86.0</v>
      </c>
      <c r="C94" s="82" t="s">
        <v>321</v>
      </c>
      <c r="D94" s="102" t="s">
        <v>349</v>
      </c>
      <c r="E94" s="103" t="s">
        <v>16</v>
      </c>
      <c r="F94" s="82"/>
      <c r="G94" s="104" t="s">
        <v>350</v>
      </c>
      <c r="H94" s="103" t="s">
        <v>228</v>
      </c>
      <c r="I94" s="133" t="s">
        <v>351</v>
      </c>
      <c r="J94" s="72" t="s">
        <v>75</v>
      </c>
      <c r="K94" s="72" t="s">
        <v>75</v>
      </c>
      <c r="L94" s="72" t="s">
        <v>173</v>
      </c>
      <c r="M94" s="105" t="s">
        <v>270</v>
      </c>
      <c r="N94" s="108" t="s">
        <v>352</v>
      </c>
    </row>
    <row r="95" ht="15.75" customHeight="1">
      <c r="A95" s="135" t="s">
        <v>353</v>
      </c>
      <c r="B95" s="135">
        <v>87.0</v>
      </c>
      <c r="C95" s="136" t="s">
        <v>321</v>
      </c>
      <c r="D95" s="102" t="s">
        <v>354</v>
      </c>
      <c r="E95" s="103" t="s">
        <v>16</v>
      </c>
      <c r="F95" s="82"/>
      <c r="G95" s="104" t="s">
        <v>355</v>
      </c>
      <c r="H95" s="103" t="s">
        <v>356</v>
      </c>
      <c r="I95" s="115" t="s">
        <v>16</v>
      </c>
      <c r="J95" s="115"/>
      <c r="K95" s="72" t="s">
        <v>75</v>
      </c>
      <c r="L95" s="72" t="s">
        <v>128</v>
      </c>
      <c r="M95" s="105" t="s">
        <v>270</v>
      </c>
      <c r="N95" s="108" t="s">
        <v>357</v>
      </c>
    </row>
    <row r="96" ht="17.25" customHeight="1">
      <c r="A96" s="135" t="s">
        <v>358</v>
      </c>
      <c r="B96" s="135">
        <v>88.0</v>
      </c>
      <c r="C96" s="136" t="s">
        <v>321</v>
      </c>
      <c r="D96" s="102" t="s">
        <v>359</v>
      </c>
      <c r="E96" s="103" t="s">
        <v>16</v>
      </c>
      <c r="F96" s="82"/>
      <c r="G96" s="104" t="s">
        <v>360</v>
      </c>
      <c r="H96" s="103" t="s">
        <v>356</v>
      </c>
      <c r="I96" s="115" t="s">
        <v>16</v>
      </c>
      <c r="J96" s="115"/>
      <c r="K96" s="114" t="s">
        <v>361</v>
      </c>
      <c r="L96" s="72" t="s">
        <v>173</v>
      </c>
      <c r="M96" s="105" t="s">
        <v>270</v>
      </c>
      <c r="N96" s="108" t="s">
        <v>362</v>
      </c>
    </row>
    <row r="97">
      <c r="A97" s="116"/>
      <c r="B97" s="116">
        <v>89.0</v>
      </c>
      <c r="C97" s="120" t="s">
        <v>363</v>
      </c>
      <c r="D97" s="118" t="s">
        <v>364</v>
      </c>
      <c r="E97" s="119" t="s">
        <v>16</v>
      </c>
      <c r="F97" s="120"/>
      <c r="G97" s="121" t="s">
        <v>365</v>
      </c>
      <c r="H97" s="119"/>
      <c r="I97" s="122"/>
      <c r="J97" s="122"/>
      <c r="K97" s="122"/>
      <c r="L97" s="122"/>
      <c r="M97" s="122"/>
    </row>
    <row r="98" ht="18.0" customHeight="1">
      <c r="A98" s="101" t="s">
        <v>366</v>
      </c>
      <c r="B98" s="101">
        <v>90.0</v>
      </c>
      <c r="C98" s="137" t="s">
        <v>367</v>
      </c>
      <c r="D98" s="70" t="s">
        <v>368</v>
      </c>
      <c r="E98" s="103" t="s">
        <v>16</v>
      </c>
      <c r="F98" s="112"/>
      <c r="G98" s="113" t="s">
        <v>369</v>
      </c>
      <c r="H98" s="103" t="s">
        <v>370</v>
      </c>
      <c r="I98" s="72" t="s">
        <v>371</v>
      </c>
      <c r="J98" s="72" t="s">
        <v>75</v>
      </c>
      <c r="K98" s="72" t="s">
        <v>75</v>
      </c>
      <c r="L98" s="72" t="s">
        <v>128</v>
      </c>
      <c r="M98" s="115"/>
    </row>
    <row r="99">
      <c r="A99" s="116"/>
      <c r="B99" s="116">
        <v>91.0</v>
      </c>
      <c r="C99" s="117" t="s">
        <v>367</v>
      </c>
      <c r="D99" s="118" t="s">
        <v>372</v>
      </c>
      <c r="E99" s="119" t="s">
        <v>16</v>
      </c>
      <c r="F99" s="120"/>
      <c r="G99" s="121" t="s">
        <v>373</v>
      </c>
      <c r="H99" s="119"/>
      <c r="I99" s="122"/>
      <c r="J99" s="122"/>
      <c r="K99" s="122"/>
      <c r="L99" s="122"/>
      <c r="M99" s="122"/>
    </row>
    <row r="100">
      <c r="A100" s="116"/>
      <c r="B100" s="116">
        <v>92.0</v>
      </c>
      <c r="C100" s="117" t="s">
        <v>367</v>
      </c>
      <c r="D100" s="118" t="s">
        <v>374</v>
      </c>
      <c r="E100" s="119" t="s">
        <v>16</v>
      </c>
      <c r="F100" s="120"/>
      <c r="G100" s="121" t="s">
        <v>375</v>
      </c>
      <c r="H100" s="138"/>
      <c r="I100" s="139"/>
      <c r="J100" s="139"/>
      <c r="K100" s="139"/>
      <c r="L100" s="139"/>
      <c r="M100" s="122"/>
    </row>
    <row r="101">
      <c r="A101" s="116"/>
      <c r="B101" s="116">
        <v>93.0</v>
      </c>
      <c r="C101" s="117" t="s">
        <v>367</v>
      </c>
      <c r="D101" s="118" t="s">
        <v>376</v>
      </c>
      <c r="E101" s="119" t="s">
        <v>16</v>
      </c>
      <c r="F101" s="120"/>
      <c r="G101" s="121" t="s">
        <v>377</v>
      </c>
      <c r="H101" s="119"/>
      <c r="I101" s="122"/>
      <c r="J101" s="122"/>
      <c r="K101" s="122"/>
      <c r="L101" s="122"/>
      <c r="M101" s="122"/>
    </row>
    <row r="102">
      <c r="A102" s="116"/>
      <c r="B102" s="116">
        <v>94.0</v>
      </c>
      <c r="C102" s="117" t="s">
        <v>367</v>
      </c>
      <c r="D102" s="118" t="s">
        <v>378</v>
      </c>
      <c r="E102" s="119" t="s">
        <v>16</v>
      </c>
      <c r="F102" s="120"/>
      <c r="G102" s="121" t="s">
        <v>379</v>
      </c>
      <c r="H102" s="119"/>
      <c r="I102" s="122"/>
      <c r="J102" s="122"/>
      <c r="K102" s="122"/>
      <c r="L102" s="122"/>
      <c r="M102" s="122"/>
    </row>
    <row r="103">
      <c r="A103" s="101" t="s">
        <v>380</v>
      </c>
      <c r="B103" s="101">
        <v>95.0</v>
      </c>
      <c r="C103" s="137" t="s">
        <v>367</v>
      </c>
      <c r="D103" s="70" t="s">
        <v>381</v>
      </c>
      <c r="E103" s="103" t="s">
        <v>16</v>
      </c>
      <c r="F103" s="112"/>
      <c r="G103" s="113" t="s">
        <v>382</v>
      </c>
      <c r="H103" s="103" t="s">
        <v>383</v>
      </c>
      <c r="I103" s="72" t="s">
        <v>384</v>
      </c>
      <c r="J103" s="72" t="s">
        <v>300</v>
      </c>
      <c r="K103" s="114" t="s">
        <v>385</v>
      </c>
      <c r="L103" s="72" t="s">
        <v>173</v>
      </c>
      <c r="M103" s="115"/>
    </row>
    <row r="104">
      <c r="A104" s="116"/>
      <c r="B104" s="116">
        <v>96.0</v>
      </c>
      <c r="C104" s="117" t="s">
        <v>367</v>
      </c>
      <c r="D104" s="118" t="s">
        <v>386</v>
      </c>
      <c r="E104" s="119" t="s">
        <v>16</v>
      </c>
      <c r="F104" s="120"/>
      <c r="G104" s="121" t="s">
        <v>387</v>
      </c>
      <c r="H104" s="119"/>
      <c r="I104" s="122"/>
      <c r="J104" s="122"/>
      <c r="K104" s="122"/>
      <c r="L104" s="122"/>
      <c r="M104" s="122"/>
    </row>
    <row r="105">
      <c r="A105" s="101" t="s">
        <v>388</v>
      </c>
      <c r="B105" s="101">
        <v>97.0</v>
      </c>
      <c r="C105" s="137" t="s">
        <v>367</v>
      </c>
      <c r="D105" s="70" t="s">
        <v>389</v>
      </c>
      <c r="E105" s="103" t="s">
        <v>16</v>
      </c>
      <c r="F105" s="112"/>
      <c r="G105" s="113" t="s">
        <v>390</v>
      </c>
      <c r="H105" s="103" t="s">
        <v>370</v>
      </c>
      <c r="I105" s="72" t="s">
        <v>391</v>
      </c>
      <c r="J105" s="72" t="s">
        <v>75</v>
      </c>
      <c r="K105" s="72" t="s">
        <v>75</v>
      </c>
      <c r="L105" s="72" t="s">
        <v>128</v>
      </c>
      <c r="M105" s="115"/>
    </row>
    <row r="106">
      <c r="A106" s="116"/>
      <c r="B106" s="116">
        <v>98.0</v>
      </c>
      <c r="C106" s="117" t="s">
        <v>367</v>
      </c>
      <c r="D106" s="118" t="s">
        <v>392</v>
      </c>
      <c r="E106" s="119" t="s">
        <v>16</v>
      </c>
      <c r="F106" s="120"/>
      <c r="G106" s="121" t="s">
        <v>393</v>
      </c>
      <c r="H106" s="138"/>
      <c r="I106" s="139"/>
      <c r="J106" s="139"/>
      <c r="K106" s="139"/>
      <c r="L106" s="139"/>
      <c r="M106" s="122"/>
    </row>
    <row r="107" ht="16.5" customHeight="1">
      <c r="A107" s="116"/>
      <c r="B107" s="116">
        <v>99.0</v>
      </c>
      <c r="C107" s="117" t="s">
        <v>394</v>
      </c>
      <c r="D107" s="118" t="s">
        <v>395</v>
      </c>
      <c r="E107" s="119" t="s">
        <v>16</v>
      </c>
      <c r="F107" s="120"/>
      <c r="G107" s="121" t="s">
        <v>396</v>
      </c>
      <c r="H107" s="119"/>
      <c r="I107" s="122"/>
      <c r="J107" s="122"/>
      <c r="K107" s="122"/>
      <c r="L107" s="122"/>
      <c r="M107" s="122"/>
    </row>
    <row r="108" ht="15.75" customHeight="1">
      <c r="A108" s="140"/>
      <c r="B108" s="140">
        <v>100.0</v>
      </c>
      <c r="C108" s="141" t="s">
        <v>397</v>
      </c>
      <c r="D108" s="93" t="s">
        <v>398</v>
      </c>
      <c r="E108" s="92" t="s">
        <v>16</v>
      </c>
      <c r="F108" s="94"/>
      <c r="G108" s="95" t="s">
        <v>399</v>
      </c>
      <c r="H108" s="92"/>
      <c r="I108" s="97"/>
      <c r="J108" s="97"/>
      <c r="K108" s="97"/>
      <c r="L108" s="97"/>
      <c r="M108" s="100" t="s">
        <v>270</v>
      </c>
      <c r="N108" s="108" t="s">
        <v>400</v>
      </c>
    </row>
    <row r="109" ht="15.75" customHeight="1">
      <c r="A109" s="140"/>
      <c r="B109" s="140">
        <v>101.0</v>
      </c>
      <c r="C109" s="141" t="s">
        <v>397</v>
      </c>
      <c r="D109" s="98" t="s">
        <v>401</v>
      </c>
      <c r="E109" s="92" t="s">
        <v>16</v>
      </c>
      <c r="F109" s="94"/>
      <c r="G109" s="95" t="s">
        <v>402</v>
      </c>
      <c r="H109" s="92"/>
      <c r="I109" s="97"/>
      <c r="J109" s="97"/>
      <c r="K109" s="97"/>
      <c r="L109" s="97"/>
      <c r="M109" s="100" t="s">
        <v>270</v>
      </c>
    </row>
    <row r="110">
      <c r="I110" s="88"/>
      <c r="J110" s="88"/>
      <c r="K110" s="88"/>
      <c r="L110" s="88"/>
      <c r="M110" s="88"/>
    </row>
    <row r="111">
      <c r="B111" s="138"/>
      <c r="C111" s="108" t="s">
        <v>403</v>
      </c>
      <c r="I111" s="88"/>
      <c r="J111" s="88"/>
      <c r="K111" s="88"/>
      <c r="L111" s="88"/>
      <c r="M111" s="88"/>
    </row>
    <row r="112">
      <c r="C112" s="142" t="s">
        <v>404</v>
      </c>
      <c r="D112" s="108" t="s">
        <v>405</v>
      </c>
      <c r="I112" s="88"/>
      <c r="J112" s="88"/>
      <c r="K112" s="88"/>
      <c r="L112" s="88"/>
      <c r="M112" s="88"/>
    </row>
    <row r="113">
      <c r="B113" s="26"/>
      <c r="C113" s="108" t="s">
        <v>406</v>
      </c>
      <c r="I113" s="88"/>
      <c r="J113" s="88"/>
      <c r="K113" s="88"/>
      <c r="L113" s="88"/>
      <c r="M113" s="88"/>
    </row>
    <row r="114">
      <c r="B114" s="143"/>
      <c r="C114" s="108" t="s">
        <v>407</v>
      </c>
      <c r="I114" s="88"/>
      <c r="J114" s="88"/>
      <c r="K114" s="88"/>
      <c r="L114" s="88"/>
      <c r="M114" s="88"/>
    </row>
    <row r="115">
      <c r="C115" s="144" t="s">
        <v>404</v>
      </c>
      <c r="D115" s="108" t="s">
        <v>408</v>
      </c>
      <c r="I115" s="88"/>
      <c r="J115" s="88"/>
      <c r="K115" s="88"/>
      <c r="L115" s="88"/>
      <c r="M115" s="88"/>
    </row>
    <row r="116">
      <c r="I116" s="88"/>
      <c r="J116" s="88"/>
      <c r="K116" s="88"/>
      <c r="L116" s="88"/>
      <c r="M116" s="88"/>
    </row>
    <row r="117">
      <c r="I117" s="88"/>
      <c r="J117" s="88"/>
      <c r="K117" s="88"/>
      <c r="L117" s="88"/>
      <c r="M117" s="88"/>
    </row>
    <row r="118">
      <c r="B118" s="48" t="s">
        <v>409</v>
      </c>
      <c r="I118" s="88"/>
      <c r="J118" s="88"/>
      <c r="K118" s="88"/>
      <c r="L118" s="88"/>
      <c r="M118" s="88"/>
    </row>
    <row r="119">
      <c r="I119" s="88"/>
      <c r="J119" s="88"/>
      <c r="K119" s="88"/>
      <c r="L119" s="88"/>
      <c r="M119" s="88"/>
    </row>
    <row r="120">
      <c r="B120" s="48" t="s">
        <v>410</v>
      </c>
      <c r="C120" s="15" t="s">
        <v>411</v>
      </c>
      <c r="D120" s="145" t="s">
        <v>412</v>
      </c>
      <c r="E120" s="48" t="s">
        <v>413</v>
      </c>
      <c r="F120" s="48" t="s">
        <v>414</v>
      </c>
      <c r="G120" s="48" t="s">
        <v>415</v>
      </c>
      <c r="I120" s="88"/>
      <c r="J120" s="88"/>
      <c r="K120" s="88"/>
      <c r="L120" s="88"/>
      <c r="M120" s="88"/>
    </row>
    <row r="121" ht="15.75" customHeight="1">
      <c r="B121" s="108" t="s">
        <v>416</v>
      </c>
      <c r="C121" s="5" t="s">
        <v>85</v>
      </c>
      <c r="D121" s="146" t="s">
        <v>87</v>
      </c>
      <c r="E121" s="108" t="s">
        <v>417</v>
      </c>
      <c r="F121" s="108" t="s">
        <v>418</v>
      </c>
      <c r="G121" s="108" t="s">
        <v>419</v>
      </c>
      <c r="I121" s="88"/>
      <c r="J121" s="88"/>
      <c r="K121" s="88"/>
      <c r="L121" s="88"/>
      <c r="M121" s="88"/>
    </row>
    <row r="122" ht="15.75" customHeight="1">
      <c r="B122" s="108" t="s">
        <v>420</v>
      </c>
      <c r="C122" s="108" t="s">
        <v>297</v>
      </c>
      <c r="D122" s="147" t="s">
        <v>298</v>
      </c>
      <c r="E122" s="108" t="s">
        <v>421</v>
      </c>
      <c r="F122" s="108" t="s">
        <v>422</v>
      </c>
      <c r="G122" s="108" t="s">
        <v>423</v>
      </c>
      <c r="I122" s="88"/>
      <c r="J122" s="88"/>
      <c r="K122" s="88"/>
      <c r="L122" s="88"/>
      <c r="M122" s="88"/>
    </row>
    <row r="123" ht="16.5" customHeight="1">
      <c r="B123" s="108" t="s">
        <v>424</v>
      </c>
      <c r="C123" s="108" t="s">
        <v>331</v>
      </c>
      <c r="D123" s="148" t="s">
        <v>332</v>
      </c>
      <c r="E123" s="108" t="s">
        <v>425</v>
      </c>
      <c r="F123" s="108" t="s">
        <v>426</v>
      </c>
      <c r="G123" s="108" t="s">
        <v>427</v>
      </c>
      <c r="I123" s="88"/>
      <c r="J123" s="88"/>
      <c r="K123" s="88"/>
      <c r="L123" s="88"/>
      <c r="M123" s="88"/>
    </row>
    <row r="124" ht="15.75" customHeight="1">
      <c r="B124" s="108" t="s">
        <v>428</v>
      </c>
      <c r="C124" s="108" t="s">
        <v>381</v>
      </c>
      <c r="D124" s="147" t="s">
        <v>382</v>
      </c>
      <c r="E124" s="108" t="s">
        <v>429</v>
      </c>
      <c r="F124" s="108" t="s">
        <v>430</v>
      </c>
      <c r="G124" s="108" t="s">
        <v>431</v>
      </c>
      <c r="I124" s="88"/>
      <c r="J124" s="88"/>
      <c r="K124" s="88"/>
      <c r="L124" s="88"/>
      <c r="M124" s="88"/>
    </row>
    <row r="125">
      <c r="B125" s="108" t="s">
        <v>432</v>
      </c>
      <c r="C125" s="108" t="s">
        <v>359</v>
      </c>
      <c r="D125" s="148" t="s">
        <v>360</v>
      </c>
      <c r="E125" s="108" t="s">
        <v>356</v>
      </c>
      <c r="F125" s="108" t="s">
        <v>433</v>
      </c>
      <c r="I125" s="88"/>
      <c r="J125" s="88"/>
      <c r="K125" s="88"/>
      <c r="L125" s="88"/>
      <c r="M125" s="88"/>
    </row>
    <row r="126">
      <c r="I126" s="88"/>
      <c r="J126" s="88"/>
      <c r="K126" s="88"/>
      <c r="L126" s="88"/>
      <c r="M126" s="88"/>
    </row>
    <row r="127">
      <c r="I127" s="88"/>
      <c r="J127" s="88"/>
      <c r="K127" s="88"/>
      <c r="L127" s="88"/>
      <c r="M127" s="88"/>
    </row>
    <row r="128">
      <c r="I128" s="88"/>
      <c r="J128" s="88"/>
      <c r="K128" s="88"/>
      <c r="L128" s="88"/>
      <c r="M128" s="88"/>
    </row>
    <row r="129">
      <c r="I129" s="88"/>
      <c r="J129" s="88"/>
      <c r="K129" s="88"/>
      <c r="L129" s="88"/>
      <c r="M129" s="88"/>
    </row>
    <row r="130">
      <c r="I130" s="88"/>
      <c r="J130" s="88"/>
      <c r="K130" s="88"/>
      <c r="L130" s="88"/>
      <c r="M130" s="88"/>
    </row>
    <row r="131">
      <c r="I131" s="88"/>
      <c r="J131" s="88"/>
      <c r="K131" s="88"/>
      <c r="L131" s="88"/>
      <c r="M131" s="88"/>
    </row>
    <row r="132">
      <c r="I132" s="88"/>
      <c r="J132" s="88"/>
      <c r="K132" s="88"/>
      <c r="L132" s="88"/>
      <c r="M132" s="88"/>
    </row>
    <row r="133">
      <c r="I133" s="88"/>
      <c r="J133" s="88"/>
      <c r="K133" s="88"/>
      <c r="L133" s="88"/>
      <c r="M133" s="88"/>
    </row>
    <row r="134">
      <c r="I134" s="88"/>
      <c r="J134" s="88"/>
      <c r="K134" s="88"/>
      <c r="L134" s="88"/>
      <c r="M134" s="88"/>
    </row>
    <row r="135">
      <c r="I135" s="88"/>
      <c r="J135" s="88"/>
      <c r="K135" s="88"/>
      <c r="L135" s="88"/>
      <c r="M135" s="88"/>
    </row>
    <row r="136">
      <c r="I136" s="88"/>
      <c r="J136" s="88"/>
      <c r="K136" s="88"/>
      <c r="L136" s="88"/>
      <c r="M136" s="88"/>
    </row>
    <row r="137">
      <c r="I137" s="88"/>
      <c r="J137" s="88"/>
      <c r="K137" s="88"/>
      <c r="L137" s="88"/>
      <c r="M137" s="88"/>
    </row>
    <row r="138">
      <c r="I138" s="88"/>
      <c r="J138" s="88"/>
      <c r="K138" s="88"/>
      <c r="L138" s="88"/>
      <c r="M138" s="88"/>
    </row>
    <row r="139">
      <c r="I139" s="88"/>
      <c r="J139" s="88"/>
      <c r="K139" s="88"/>
      <c r="L139" s="88"/>
      <c r="M139" s="88"/>
    </row>
    <row r="140">
      <c r="I140" s="88"/>
      <c r="J140" s="88"/>
      <c r="K140" s="88"/>
      <c r="L140" s="88"/>
      <c r="M140" s="88"/>
    </row>
    <row r="141">
      <c r="I141" s="88"/>
      <c r="J141" s="88"/>
      <c r="K141" s="88"/>
      <c r="L141" s="88"/>
      <c r="M141" s="88"/>
    </row>
    <row r="142">
      <c r="I142" s="88"/>
      <c r="J142" s="88"/>
      <c r="K142" s="88"/>
      <c r="L142" s="88"/>
      <c r="M142" s="88"/>
    </row>
    <row r="143">
      <c r="I143" s="88"/>
      <c r="J143" s="88"/>
      <c r="K143" s="88"/>
      <c r="L143" s="88"/>
      <c r="M143" s="88"/>
    </row>
    <row r="144">
      <c r="I144" s="88"/>
      <c r="J144" s="88"/>
      <c r="K144" s="88"/>
      <c r="L144" s="88"/>
      <c r="M144" s="88"/>
    </row>
    <row r="145">
      <c r="I145" s="88"/>
      <c r="J145" s="88"/>
      <c r="K145" s="88"/>
      <c r="L145" s="88"/>
      <c r="M145" s="88"/>
    </row>
    <row r="146">
      <c r="I146" s="88"/>
      <c r="J146" s="88"/>
      <c r="K146" s="88"/>
      <c r="L146" s="88"/>
      <c r="M146" s="88"/>
    </row>
    <row r="147">
      <c r="I147" s="88"/>
      <c r="J147" s="88"/>
      <c r="K147" s="88"/>
      <c r="L147" s="88"/>
      <c r="M147" s="88"/>
    </row>
    <row r="148">
      <c r="I148" s="88"/>
      <c r="J148" s="88"/>
      <c r="K148" s="88"/>
      <c r="L148" s="88"/>
      <c r="M148" s="88"/>
    </row>
    <row r="149">
      <c r="I149" s="88"/>
      <c r="J149" s="88"/>
      <c r="K149" s="88"/>
      <c r="L149" s="88"/>
      <c r="M149" s="88"/>
    </row>
    <row r="150">
      <c r="I150" s="88"/>
      <c r="J150" s="88"/>
      <c r="K150" s="88"/>
      <c r="L150" s="88"/>
      <c r="M150" s="88"/>
    </row>
    <row r="151">
      <c r="I151" s="88"/>
      <c r="J151" s="88"/>
      <c r="K151" s="88"/>
      <c r="L151" s="88"/>
      <c r="M151" s="88"/>
    </row>
    <row r="152">
      <c r="I152" s="88"/>
      <c r="J152" s="88"/>
      <c r="K152" s="88"/>
      <c r="L152" s="88"/>
      <c r="M152" s="88"/>
    </row>
    <row r="153">
      <c r="I153" s="88"/>
      <c r="J153" s="88"/>
      <c r="K153" s="88"/>
      <c r="L153" s="88"/>
      <c r="M153" s="88"/>
    </row>
    <row r="154">
      <c r="I154" s="88"/>
      <c r="J154" s="88"/>
      <c r="K154" s="88"/>
      <c r="L154" s="88"/>
      <c r="M154" s="88"/>
    </row>
    <row r="155">
      <c r="I155" s="88"/>
      <c r="J155" s="88"/>
      <c r="K155" s="88"/>
      <c r="L155" s="88"/>
      <c r="M155" s="88"/>
    </row>
    <row r="156">
      <c r="I156" s="88"/>
      <c r="J156" s="88"/>
      <c r="K156" s="88"/>
      <c r="L156" s="88"/>
      <c r="M156" s="88"/>
    </row>
    <row r="157">
      <c r="I157" s="88"/>
      <c r="J157" s="88"/>
      <c r="K157" s="88"/>
      <c r="L157" s="88"/>
      <c r="M157" s="88"/>
    </row>
    <row r="158">
      <c r="I158" s="88"/>
      <c r="J158" s="88"/>
      <c r="K158" s="88"/>
      <c r="L158" s="88"/>
      <c r="M158" s="88"/>
    </row>
    <row r="159">
      <c r="I159" s="88"/>
      <c r="J159" s="88"/>
      <c r="K159" s="88"/>
      <c r="L159" s="88"/>
      <c r="M159" s="88"/>
    </row>
    <row r="160">
      <c r="I160" s="88"/>
      <c r="J160" s="88"/>
      <c r="K160" s="88"/>
      <c r="L160" s="88"/>
      <c r="M160" s="88"/>
    </row>
    <row r="161">
      <c r="I161" s="88"/>
      <c r="J161" s="88"/>
      <c r="K161" s="88"/>
      <c r="L161" s="88"/>
      <c r="M161" s="88"/>
    </row>
    <row r="162">
      <c r="I162" s="88"/>
      <c r="J162" s="88"/>
      <c r="K162" s="88"/>
      <c r="L162" s="88"/>
      <c r="M162" s="88"/>
    </row>
    <row r="163">
      <c r="I163" s="88"/>
      <c r="J163" s="88"/>
      <c r="K163" s="88"/>
      <c r="L163" s="88"/>
      <c r="M163" s="88"/>
    </row>
    <row r="164">
      <c r="I164" s="88"/>
      <c r="J164" s="88"/>
      <c r="K164" s="88"/>
      <c r="L164" s="88"/>
      <c r="M164" s="88"/>
    </row>
    <row r="165">
      <c r="I165" s="88"/>
      <c r="J165" s="88"/>
      <c r="K165" s="88"/>
      <c r="L165" s="88"/>
      <c r="M165" s="88"/>
    </row>
    <row r="166">
      <c r="I166" s="88"/>
      <c r="J166" s="88"/>
      <c r="K166" s="88"/>
      <c r="L166" s="88"/>
      <c r="M166" s="88"/>
    </row>
    <row r="167">
      <c r="I167" s="88"/>
      <c r="J167" s="88"/>
      <c r="K167" s="88"/>
      <c r="L167" s="88"/>
      <c r="M167" s="88"/>
    </row>
    <row r="168">
      <c r="I168" s="88"/>
      <c r="J168" s="88"/>
      <c r="K168" s="88"/>
      <c r="L168" s="88"/>
      <c r="M168" s="88"/>
    </row>
    <row r="169">
      <c r="I169" s="88"/>
      <c r="J169" s="88"/>
      <c r="K169" s="88"/>
      <c r="L169" s="88"/>
      <c r="M169" s="88"/>
    </row>
    <row r="170">
      <c r="I170" s="88"/>
      <c r="J170" s="88"/>
      <c r="K170" s="88"/>
      <c r="L170" s="88"/>
      <c r="M170" s="88"/>
    </row>
    <row r="171">
      <c r="I171" s="88"/>
      <c r="J171" s="88"/>
      <c r="K171" s="88"/>
      <c r="L171" s="88"/>
      <c r="M171" s="88"/>
    </row>
    <row r="172">
      <c r="I172" s="88"/>
      <c r="J172" s="88"/>
      <c r="K172" s="88"/>
      <c r="L172" s="88"/>
      <c r="M172" s="88"/>
    </row>
    <row r="173">
      <c r="I173" s="88"/>
      <c r="J173" s="88"/>
      <c r="K173" s="88"/>
      <c r="L173" s="88"/>
      <c r="M173" s="88"/>
    </row>
    <row r="174">
      <c r="I174" s="88"/>
      <c r="J174" s="88"/>
      <c r="K174" s="88"/>
      <c r="L174" s="88"/>
      <c r="M174" s="88"/>
    </row>
    <row r="175">
      <c r="I175" s="88"/>
      <c r="J175" s="88"/>
      <c r="K175" s="88"/>
      <c r="L175" s="88"/>
      <c r="M175" s="88"/>
    </row>
    <row r="176">
      <c r="I176" s="88"/>
      <c r="J176" s="88"/>
      <c r="K176" s="88"/>
      <c r="L176" s="88"/>
      <c r="M176" s="88"/>
    </row>
    <row r="177">
      <c r="I177" s="88"/>
      <c r="J177" s="88"/>
      <c r="K177" s="88"/>
      <c r="L177" s="88"/>
      <c r="M177" s="88"/>
    </row>
    <row r="178">
      <c r="I178" s="88"/>
      <c r="J178" s="88"/>
      <c r="K178" s="88"/>
      <c r="L178" s="88"/>
      <c r="M178" s="88"/>
    </row>
    <row r="179">
      <c r="I179" s="88"/>
      <c r="J179" s="88"/>
      <c r="K179" s="88"/>
      <c r="L179" s="88"/>
      <c r="M179" s="88"/>
    </row>
    <row r="180">
      <c r="I180" s="88"/>
      <c r="J180" s="88"/>
      <c r="K180" s="88"/>
      <c r="L180" s="88"/>
      <c r="M180" s="88"/>
    </row>
    <row r="181">
      <c r="I181" s="88"/>
      <c r="J181" s="88"/>
      <c r="K181" s="88"/>
      <c r="L181" s="88"/>
      <c r="M181" s="88"/>
    </row>
    <row r="182">
      <c r="I182" s="88"/>
      <c r="J182" s="88"/>
      <c r="K182" s="88"/>
      <c r="L182" s="88"/>
      <c r="M182" s="88"/>
    </row>
    <row r="183">
      <c r="I183" s="88"/>
      <c r="J183" s="88"/>
      <c r="K183" s="88"/>
      <c r="L183" s="88"/>
      <c r="M183" s="88"/>
    </row>
    <row r="184">
      <c r="I184" s="88"/>
      <c r="J184" s="88"/>
      <c r="K184" s="88"/>
      <c r="L184" s="88"/>
      <c r="M184" s="88"/>
    </row>
    <row r="185">
      <c r="I185" s="88"/>
      <c r="J185" s="88"/>
      <c r="K185" s="88"/>
      <c r="L185" s="88"/>
      <c r="M185" s="88"/>
    </row>
    <row r="186">
      <c r="I186" s="88"/>
      <c r="J186" s="88"/>
      <c r="K186" s="88"/>
      <c r="L186" s="88"/>
      <c r="M186" s="88"/>
    </row>
    <row r="187">
      <c r="I187" s="88"/>
      <c r="J187" s="88"/>
      <c r="K187" s="88"/>
      <c r="L187" s="88"/>
      <c r="M187" s="88"/>
    </row>
    <row r="188">
      <c r="I188" s="88"/>
      <c r="J188" s="88"/>
      <c r="K188" s="88"/>
      <c r="L188" s="88"/>
      <c r="M188" s="88"/>
    </row>
    <row r="189">
      <c r="I189" s="88"/>
      <c r="J189" s="88"/>
      <c r="K189" s="88"/>
      <c r="L189" s="88"/>
      <c r="M189" s="88"/>
    </row>
    <row r="190">
      <c r="I190" s="88"/>
      <c r="J190" s="88"/>
      <c r="K190" s="88"/>
      <c r="L190" s="88"/>
      <c r="M190" s="88"/>
    </row>
    <row r="191">
      <c r="I191" s="88"/>
      <c r="J191" s="88"/>
      <c r="K191" s="88"/>
      <c r="L191" s="88"/>
      <c r="M191" s="88"/>
    </row>
    <row r="192">
      <c r="I192" s="88"/>
      <c r="J192" s="88"/>
      <c r="K192" s="88"/>
      <c r="L192" s="88"/>
      <c r="M192" s="88"/>
    </row>
    <row r="193">
      <c r="I193" s="88"/>
      <c r="J193" s="88"/>
      <c r="K193" s="88"/>
      <c r="L193" s="88"/>
      <c r="M193" s="88"/>
    </row>
    <row r="194">
      <c r="I194" s="88"/>
      <c r="J194" s="88"/>
      <c r="K194" s="88"/>
      <c r="L194" s="88"/>
      <c r="M194" s="88"/>
    </row>
    <row r="195">
      <c r="I195" s="88"/>
      <c r="J195" s="88"/>
      <c r="K195" s="88"/>
      <c r="L195" s="88"/>
      <c r="M195" s="88"/>
    </row>
    <row r="196">
      <c r="I196" s="88"/>
      <c r="J196" s="88"/>
      <c r="K196" s="88"/>
      <c r="L196" s="88"/>
      <c r="M196" s="88"/>
    </row>
    <row r="197">
      <c r="I197" s="88"/>
      <c r="J197" s="88"/>
      <c r="K197" s="88"/>
      <c r="L197" s="88"/>
      <c r="M197" s="88"/>
    </row>
    <row r="198">
      <c r="I198" s="88"/>
      <c r="J198" s="88"/>
      <c r="K198" s="88"/>
      <c r="L198" s="88"/>
      <c r="M198" s="88"/>
    </row>
    <row r="199">
      <c r="I199" s="88"/>
      <c r="J199" s="88"/>
      <c r="K199" s="88"/>
      <c r="L199" s="88"/>
      <c r="M199" s="88"/>
    </row>
    <row r="200">
      <c r="I200" s="88"/>
      <c r="J200" s="88"/>
      <c r="K200" s="88"/>
      <c r="L200" s="88"/>
      <c r="M200" s="88"/>
    </row>
    <row r="201">
      <c r="I201" s="88"/>
      <c r="J201" s="88"/>
      <c r="K201" s="88"/>
      <c r="L201" s="88"/>
      <c r="M201" s="88"/>
    </row>
    <row r="202">
      <c r="I202" s="88"/>
      <c r="J202" s="88"/>
      <c r="K202" s="88"/>
      <c r="L202" s="88"/>
      <c r="M202" s="88"/>
    </row>
    <row r="203">
      <c r="I203" s="88"/>
      <c r="J203" s="88"/>
      <c r="K203" s="88"/>
      <c r="L203" s="88"/>
      <c r="M203" s="88"/>
    </row>
    <row r="204">
      <c r="I204" s="88"/>
      <c r="J204" s="88"/>
      <c r="K204" s="88"/>
      <c r="L204" s="88"/>
      <c r="M204" s="88"/>
    </row>
    <row r="205">
      <c r="I205" s="88"/>
      <c r="J205" s="88"/>
      <c r="K205" s="88"/>
      <c r="L205" s="88"/>
      <c r="M205" s="88"/>
    </row>
    <row r="206">
      <c r="I206" s="88"/>
      <c r="J206" s="88"/>
      <c r="K206" s="88"/>
      <c r="L206" s="88"/>
      <c r="M206" s="88"/>
    </row>
    <row r="207">
      <c r="I207" s="88"/>
      <c r="J207" s="88"/>
      <c r="K207" s="88"/>
      <c r="L207" s="88"/>
      <c r="M207" s="88"/>
    </row>
    <row r="208">
      <c r="I208" s="88"/>
      <c r="J208" s="88"/>
      <c r="K208" s="88"/>
      <c r="L208" s="88"/>
      <c r="M208" s="88"/>
    </row>
    <row r="209">
      <c r="I209" s="88"/>
      <c r="J209" s="88"/>
      <c r="K209" s="88"/>
      <c r="L209" s="88"/>
      <c r="M209" s="88"/>
    </row>
    <row r="210">
      <c r="I210" s="88"/>
      <c r="J210" s="88"/>
      <c r="K210" s="88"/>
      <c r="L210" s="88"/>
      <c r="M210" s="88"/>
    </row>
    <row r="211">
      <c r="I211" s="88"/>
      <c r="J211" s="88"/>
      <c r="K211" s="88"/>
      <c r="L211" s="88"/>
      <c r="M211" s="88"/>
    </row>
    <row r="212">
      <c r="I212" s="88"/>
      <c r="J212" s="88"/>
      <c r="K212" s="88"/>
      <c r="L212" s="88"/>
      <c r="M212" s="88"/>
    </row>
    <row r="213">
      <c r="I213" s="88"/>
      <c r="J213" s="88"/>
      <c r="K213" s="88"/>
      <c r="L213" s="88"/>
      <c r="M213" s="88"/>
    </row>
    <row r="214">
      <c r="I214" s="88"/>
      <c r="J214" s="88"/>
      <c r="K214" s="88"/>
      <c r="L214" s="88"/>
      <c r="M214" s="88"/>
    </row>
    <row r="215">
      <c r="I215" s="88"/>
      <c r="J215" s="88"/>
      <c r="K215" s="88"/>
      <c r="L215" s="88"/>
      <c r="M215" s="88"/>
    </row>
    <row r="216">
      <c r="I216" s="88"/>
      <c r="J216" s="88"/>
      <c r="K216" s="88"/>
      <c r="L216" s="88"/>
      <c r="M216" s="88"/>
    </row>
    <row r="217">
      <c r="I217" s="88"/>
      <c r="J217" s="88"/>
      <c r="K217" s="88"/>
      <c r="L217" s="88"/>
      <c r="M217" s="88"/>
    </row>
    <row r="218">
      <c r="I218" s="88"/>
      <c r="J218" s="88"/>
      <c r="K218" s="88"/>
      <c r="L218" s="88"/>
      <c r="M218" s="88"/>
    </row>
    <row r="219">
      <c r="I219" s="88"/>
      <c r="J219" s="88"/>
      <c r="K219" s="88"/>
      <c r="L219" s="88"/>
      <c r="M219" s="88"/>
    </row>
    <row r="220">
      <c r="I220" s="88"/>
      <c r="J220" s="88"/>
      <c r="K220" s="88"/>
      <c r="L220" s="88"/>
      <c r="M220" s="88"/>
    </row>
    <row r="221">
      <c r="I221" s="88"/>
      <c r="J221" s="88"/>
      <c r="K221" s="88"/>
      <c r="L221" s="88"/>
      <c r="M221" s="88"/>
    </row>
    <row r="222">
      <c r="I222" s="88"/>
      <c r="J222" s="88"/>
      <c r="K222" s="88"/>
      <c r="L222" s="88"/>
      <c r="M222" s="88"/>
    </row>
    <row r="223">
      <c r="I223" s="88"/>
      <c r="J223" s="88"/>
      <c r="K223" s="88"/>
      <c r="L223" s="88"/>
      <c r="M223" s="88"/>
    </row>
    <row r="224">
      <c r="I224" s="88"/>
      <c r="J224" s="88"/>
      <c r="K224" s="88"/>
      <c r="L224" s="88"/>
      <c r="M224" s="88"/>
    </row>
    <row r="225">
      <c r="I225" s="88"/>
      <c r="J225" s="88"/>
      <c r="K225" s="88"/>
      <c r="L225" s="88"/>
      <c r="M225" s="88"/>
    </row>
    <row r="226">
      <c r="I226" s="88"/>
      <c r="J226" s="88"/>
      <c r="K226" s="88"/>
      <c r="L226" s="88"/>
      <c r="M226" s="88"/>
    </row>
    <row r="227">
      <c r="I227" s="88"/>
      <c r="J227" s="88"/>
      <c r="K227" s="88"/>
      <c r="L227" s="88"/>
      <c r="M227" s="88"/>
    </row>
    <row r="228">
      <c r="I228" s="88"/>
      <c r="J228" s="88"/>
      <c r="K228" s="88"/>
      <c r="L228" s="88"/>
      <c r="M228" s="88"/>
    </row>
    <row r="229">
      <c r="I229" s="88"/>
      <c r="J229" s="88"/>
      <c r="K229" s="88"/>
      <c r="L229" s="88"/>
      <c r="M229" s="88"/>
    </row>
    <row r="230">
      <c r="I230" s="88"/>
      <c r="J230" s="88"/>
      <c r="K230" s="88"/>
      <c r="L230" s="88"/>
      <c r="M230" s="88"/>
    </row>
    <row r="231">
      <c r="I231" s="88"/>
      <c r="J231" s="88"/>
      <c r="K231" s="88"/>
      <c r="L231" s="88"/>
      <c r="M231" s="88"/>
    </row>
    <row r="232">
      <c r="I232" s="88"/>
      <c r="J232" s="88"/>
      <c r="K232" s="88"/>
      <c r="L232" s="88"/>
      <c r="M232" s="88"/>
    </row>
    <row r="233">
      <c r="I233" s="88"/>
      <c r="J233" s="88"/>
      <c r="K233" s="88"/>
      <c r="L233" s="88"/>
      <c r="M233" s="88"/>
    </row>
    <row r="234">
      <c r="I234" s="88"/>
      <c r="J234" s="88"/>
      <c r="K234" s="88"/>
      <c r="L234" s="88"/>
      <c r="M234" s="88"/>
    </row>
    <row r="235">
      <c r="I235" s="88"/>
      <c r="J235" s="88"/>
      <c r="K235" s="88"/>
      <c r="L235" s="88"/>
      <c r="M235" s="88"/>
    </row>
    <row r="236">
      <c r="I236" s="88"/>
      <c r="J236" s="88"/>
      <c r="K236" s="88"/>
      <c r="L236" s="88"/>
      <c r="M236" s="88"/>
    </row>
    <row r="237">
      <c r="I237" s="88"/>
      <c r="J237" s="88"/>
      <c r="K237" s="88"/>
      <c r="L237" s="88"/>
      <c r="M237" s="88"/>
    </row>
    <row r="238">
      <c r="I238" s="88"/>
      <c r="J238" s="88"/>
      <c r="K238" s="88"/>
      <c r="L238" s="88"/>
      <c r="M238" s="88"/>
    </row>
    <row r="239">
      <c r="I239" s="88"/>
      <c r="J239" s="88"/>
      <c r="K239" s="88"/>
      <c r="L239" s="88"/>
      <c r="M239" s="88"/>
    </row>
    <row r="240">
      <c r="I240" s="88"/>
      <c r="J240" s="88"/>
      <c r="K240" s="88"/>
      <c r="L240" s="88"/>
      <c r="M240" s="88"/>
    </row>
    <row r="241">
      <c r="I241" s="88"/>
      <c r="J241" s="88"/>
      <c r="K241" s="88"/>
      <c r="L241" s="88"/>
      <c r="M241" s="88"/>
    </row>
    <row r="242">
      <c r="I242" s="88"/>
      <c r="J242" s="88"/>
      <c r="K242" s="88"/>
      <c r="L242" s="88"/>
      <c r="M242" s="88"/>
    </row>
    <row r="243">
      <c r="I243" s="88"/>
      <c r="J243" s="88"/>
      <c r="K243" s="88"/>
      <c r="L243" s="88"/>
      <c r="M243" s="88"/>
    </row>
    <row r="244">
      <c r="I244" s="88"/>
      <c r="J244" s="88"/>
      <c r="K244" s="88"/>
      <c r="L244" s="88"/>
      <c r="M244" s="88"/>
    </row>
    <row r="245">
      <c r="I245" s="88"/>
      <c r="J245" s="88"/>
      <c r="K245" s="88"/>
      <c r="L245" s="88"/>
      <c r="M245" s="88"/>
    </row>
    <row r="246">
      <c r="I246" s="88"/>
      <c r="J246" s="88"/>
      <c r="K246" s="88"/>
      <c r="L246" s="88"/>
      <c r="M246" s="88"/>
    </row>
    <row r="247">
      <c r="I247" s="88"/>
      <c r="J247" s="88"/>
      <c r="K247" s="88"/>
      <c r="L247" s="88"/>
      <c r="M247" s="88"/>
    </row>
    <row r="248">
      <c r="I248" s="88"/>
      <c r="J248" s="88"/>
      <c r="K248" s="88"/>
      <c r="L248" s="88"/>
      <c r="M248" s="88"/>
    </row>
    <row r="249">
      <c r="I249" s="88"/>
      <c r="J249" s="88"/>
      <c r="K249" s="88"/>
      <c r="L249" s="88"/>
      <c r="M249" s="88"/>
    </row>
    <row r="250">
      <c r="I250" s="88"/>
      <c r="J250" s="88"/>
      <c r="K250" s="88"/>
      <c r="L250" s="88"/>
      <c r="M250" s="88"/>
    </row>
    <row r="251">
      <c r="I251" s="88"/>
      <c r="J251" s="88"/>
      <c r="K251" s="88"/>
      <c r="L251" s="88"/>
      <c r="M251" s="88"/>
    </row>
    <row r="252">
      <c r="I252" s="88"/>
      <c r="J252" s="88"/>
      <c r="K252" s="88"/>
      <c r="L252" s="88"/>
      <c r="M252" s="88"/>
    </row>
    <row r="253">
      <c r="I253" s="88"/>
      <c r="J253" s="88"/>
      <c r="K253" s="88"/>
      <c r="L253" s="88"/>
      <c r="M253" s="88"/>
    </row>
    <row r="254">
      <c r="I254" s="88"/>
      <c r="J254" s="88"/>
      <c r="K254" s="88"/>
      <c r="L254" s="88"/>
      <c r="M254" s="88"/>
    </row>
    <row r="255">
      <c r="I255" s="88"/>
      <c r="J255" s="88"/>
      <c r="K255" s="88"/>
      <c r="L255" s="88"/>
      <c r="M255" s="88"/>
    </row>
    <row r="256">
      <c r="I256" s="88"/>
      <c r="J256" s="88"/>
      <c r="K256" s="88"/>
      <c r="L256" s="88"/>
      <c r="M256" s="88"/>
    </row>
    <row r="257">
      <c r="I257" s="88"/>
      <c r="J257" s="88"/>
      <c r="K257" s="88"/>
      <c r="L257" s="88"/>
      <c r="M257" s="88"/>
    </row>
    <row r="258">
      <c r="I258" s="88"/>
      <c r="J258" s="88"/>
      <c r="K258" s="88"/>
      <c r="L258" s="88"/>
      <c r="M258" s="88"/>
    </row>
    <row r="259">
      <c r="I259" s="88"/>
      <c r="J259" s="88"/>
      <c r="K259" s="88"/>
      <c r="L259" s="88"/>
      <c r="M259" s="88"/>
    </row>
    <row r="260">
      <c r="I260" s="88"/>
      <c r="J260" s="88"/>
      <c r="K260" s="88"/>
      <c r="L260" s="88"/>
      <c r="M260" s="88"/>
    </row>
    <row r="261">
      <c r="I261" s="88"/>
      <c r="J261" s="88"/>
      <c r="K261" s="88"/>
      <c r="L261" s="88"/>
      <c r="M261" s="88"/>
    </row>
    <row r="262">
      <c r="I262" s="88"/>
      <c r="J262" s="88"/>
      <c r="K262" s="88"/>
      <c r="L262" s="88"/>
      <c r="M262" s="88"/>
    </row>
    <row r="263">
      <c r="I263" s="88"/>
      <c r="J263" s="88"/>
      <c r="K263" s="88"/>
      <c r="L263" s="88"/>
      <c r="M263" s="88"/>
    </row>
    <row r="264">
      <c r="I264" s="88"/>
      <c r="J264" s="88"/>
      <c r="K264" s="88"/>
      <c r="L264" s="88"/>
      <c r="M264" s="88"/>
    </row>
    <row r="265">
      <c r="I265" s="88"/>
      <c r="J265" s="88"/>
      <c r="K265" s="88"/>
      <c r="L265" s="88"/>
      <c r="M265" s="88"/>
    </row>
    <row r="266">
      <c r="I266" s="88"/>
      <c r="J266" s="88"/>
      <c r="K266" s="88"/>
      <c r="L266" s="88"/>
      <c r="M266" s="88"/>
    </row>
    <row r="267">
      <c r="I267" s="88"/>
      <c r="J267" s="88"/>
      <c r="K267" s="88"/>
      <c r="L267" s="88"/>
      <c r="M267" s="88"/>
    </row>
    <row r="268">
      <c r="I268" s="88"/>
      <c r="J268" s="88"/>
      <c r="K268" s="88"/>
      <c r="L268" s="88"/>
      <c r="M268" s="88"/>
    </row>
    <row r="269">
      <c r="I269" s="88"/>
      <c r="J269" s="88"/>
      <c r="K269" s="88"/>
      <c r="L269" s="88"/>
      <c r="M269" s="88"/>
    </row>
    <row r="270">
      <c r="I270" s="88"/>
      <c r="J270" s="88"/>
      <c r="K270" s="88"/>
      <c r="L270" s="88"/>
      <c r="M270" s="88"/>
    </row>
    <row r="271">
      <c r="I271" s="88"/>
      <c r="J271" s="88"/>
      <c r="K271" s="88"/>
      <c r="L271" s="88"/>
      <c r="M271" s="88"/>
    </row>
    <row r="272">
      <c r="I272" s="88"/>
      <c r="J272" s="88"/>
      <c r="K272" s="88"/>
      <c r="L272" s="88"/>
      <c r="M272" s="88"/>
    </row>
    <row r="273">
      <c r="I273" s="88"/>
      <c r="J273" s="88"/>
      <c r="K273" s="88"/>
      <c r="L273" s="88"/>
      <c r="M273" s="88"/>
    </row>
    <row r="274">
      <c r="I274" s="88"/>
      <c r="J274" s="88"/>
      <c r="K274" s="88"/>
      <c r="L274" s="88"/>
      <c r="M274" s="88"/>
    </row>
    <row r="275">
      <c r="I275" s="88"/>
      <c r="J275" s="88"/>
      <c r="K275" s="88"/>
      <c r="L275" s="88"/>
      <c r="M275" s="88"/>
    </row>
    <row r="276">
      <c r="I276" s="88"/>
      <c r="J276" s="88"/>
      <c r="K276" s="88"/>
      <c r="L276" s="88"/>
      <c r="M276" s="88"/>
    </row>
    <row r="277">
      <c r="I277" s="88"/>
      <c r="J277" s="88"/>
      <c r="K277" s="88"/>
      <c r="L277" s="88"/>
      <c r="M277" s="88"/>
    </row>
    <row r="278">
      <c r="I278" s="88"/>
      <c r="J278" s="88"/>
      <c r="K278" s="88"/>
      <c r="L278" s="88"/>
      <c r="M278" s="88"/>
    </row>
    <row r="279">
      <c r="I279" s="88"/>
      <c r="J279" s="88"/>
      <c r="K279" s="88"/>
      <c r="L279" s="88"/>
      <c r="M279" s="88"/>
    </row>
    <row r="280">
      <c r="I280" s="88"/>
      <c r="J280" s="88"/>
      <c r="K280" s="88"/>
      <c r="L280" s="88"/>
      <c r="M280" s="88"/>
    </row>
    <row r="281">
      <c r="I281" s="88"/>
      <c r="J281" s="88"/>
      <c r="K281" s="88"/>
      <c r="L281" s="88"/>
      <c r="M281" s="88"/>
    </row>
    <row r="282">
      <c r="I282" s="88"/>
      <c r="J282" s="88"/>
      <c r="K282" s="88"/>
      <c r="L282" s="88"/>
      <c r="M282" s="88"/>
    </row>
    <row r="283">
      <c r="I283" s="88"/>
      <c r="J283" s="88"/>
      <c r="K283" s="88"/>
      <c r="L283" s="88"/>
      <c r="M283" s="88"/>
    </row>
    <row r="284">
      <c r="I284" s="88"/>
      <c r="J284" s="88"/>
      <c r="K284" s="88"/>
      <c r="L284" s="88"/>
      <c r="M284" s="88"/>
    </row>
    <row r="285">
      <c r="I285" s="88"/>
      <c r="J285" s="88"/>
      <c r="K285" s="88"/>
      <c r="L285" s="88"/>
      <c r="M285" s="88"/>
    </row>
    <row r="286">
      <c r="I286" s="88"/>
      <c r="J286" s="88"/>
      <c r="K286" s="88"/>
      <c r="L286" s="88"/>
      <c r="M286" s="88"/>
    </row>
    <row r="287">
      <c r="I287" s="88"/>
      <c r="J287" s="88"/>
      <c r="K287" s="88"/>
      <c r="L287" s="88"/>
      <c r="M287" s="88"/>
    </row>
    <row r="288">
      <c r="I288" s="88"/>
      <c r="J288" s="88"/>
      <c r="K288" s="88"/>
      <c r="L288" s="88"/>
      <c r="M288" s="88"/>
    </row>
    <row r="289">
      <c r="I289" s="88"/>
      <c r="J289" s="88"/>
      <c r="K289" s="88"/>
      <c r="L289" s="88"/>
      <c r="M289" s="88"/>
    </row>
    <row r="290">
      <c r="I290" s="88"/>
      <c r="J290" s="88"/>
      <c r="K290" s="88"/>
      <c r="L290" s="88"/>
      <c r="M290" s="88"/>
    </row>
    <row r="291">
      <c r="I291" s="88"/>
      <c r="J291" s="88"/>
      <c r="K291" s="88"/>
      <c r="L291" s="88"/>
      <c r="M291" s="88"/>
    </row>
    <row r="292">
      <c r="I292" s="88"/>
      <c r="J292" s="88"/>
      <c r="K292" s="88"/>
      <c r="L292" s="88"/>
      <c r="M292" s="88"/>
    </row>
    <row r="293">
      <c r="I293" s="88"/>
      <c r="J293" s="88"/>
      <c r="K293" s="88"/>
      <c r="L293" s="88"/>
      <c r="M293" s="88"/>
    </row>
    <row r="294">
      <c r="I294" s="88"/>
      <c r="J294" s="88"/>
      <c r="K294" s="88"/>
      <c r="L294" s="88"/>
      <c r="M294" s="88"/>
    </row>
    <row r="295">
      <c r="I295" s="88"/>
      <c r="J295" s="88"/>
      <c r="K295" s="88"/>
      <c r="L295" s="88"/>
      <c r="M295" s="88"/>
    </row>
    <row r="296">
      <c r="I296" s="88"/>
      <c r="J296" s="88"/>
      <c r="K296" s="88"/>
      <c r="L296" s="88"/>
      <c r="M296" s="88"/>
    </row>
    <row r="297">
      <c r="I297" s="88"/>
      <c r="J297" s="88"/>
      <c r="K297" s="88"/>
      <c r="L297" s="88"/>
      <c r="M297" s="88"/>
    </row>
    <row r="298">
      <c r="I298" s="88"/>
      <c r="J298" s="88"/>
      <c r="K298" s="88"/>
      <c r="L298" s="88"/>
      <c r="M298" s="88"/>
    </row>
    <row r="299">
      <c r="I299" s="88"/>
      <c r="J299" s="88"/>
      <c r="K299" s="88"/>
      <c r="L299" s="88"/>
      <c r="M299" s="88"/>
    </row>
    <row r="300">
      <c r="I300" s="88"/>
      <c r="J300" s="88"/>
      <c r="K300" s="88"/>
      <c r="L300" s="88"/>
      <c r="M300" s="88"/>
    </row>
    <row r="301">
      <c r="I301" s="88"/>
      <c r="J301" s="88"/>
      <c r="K301" s="88"/>
      <c r="L301" s="88"/>
      <c r="M301" s="88"/>
    </row>
    <row r="302">
      <c r="I302" s="88"/>
      <c r="J302" s="88"/>
      <c r="K302" s="88"/>
      <c r="L302" s="88"/>
      <c r="M302" s="88"/>
    </row>
    <row r="303">
      <c r="I303" s="88"/>
      <c r="J303" s="88"/>
      <c r="K303" s="88"/>
      <c r="L303" s="88"/>
      <c r="M303" s="88"/>
    </row>
    <row r="304">
      <c r="I304" s="88"/>
      <c r="J304" s="88"/>
      <c r="K304" s="88"/>
      <c r="L304" s="88"/>
      <c r="M304" s="88"/>
    </row>
    <row r="305">
      <c r="I305" s="88"/>
      <c r="J305" s="88"/>
      <c r="K305" s="88"/>
      <c r="L305" s="88"/>
      <c r="M305" s="88"/>
    </row>
    <row r="306">
      <c r="I306" s="88"/>
      <c r="J306" s="88"/>
      <c r="K306" s="88"/>
      <c r="L306" s="88"/>
      <c r="M306" s="88"/>
    </row>
    <row r="307">
      <c r="I307" s="88"/>
      <c r="J307" s="88"/>
      <c r="K307" s="88"/>
      <c r="L307" s="88"/>
      <c r="M307" s="88"/>
    </row>
    <row r="308">
      <c r="I308" s="88"/>
      <c r="J308" s="88"/>
      <c r="K308" s="88"/>
      <c r="L308" s="88"/>
      <c r="M308" s="88"/>
    </row>
    <row r="309">
      <c r="I309" s="88"/>
      <c r="J309" s="88"/>
      <c r="K309" s="88"/>
      <c r="L309" s="88"/>
      <c r="M309" s="88"/>
    </row>
    <row r="310">
      <c r="I310" s="88"/>
      <c r="J310" s="88"/>
      <c r="K310" s="88"/>
      <c r="L310" s="88"/>
      <c r="M310" s="88"/>
    </row>
    <row r="311">
      <c r="I311" s="88"/>
      <c r="J311" s="88"/>
      <c r="K311" s="88"/>
      <c r="L311" s="88"/>
      <c r="M311" s="88"/>
    </row>
    <row r="312">
      <c r="I312" s="88"/>
      <c r="J312" s="88"/>
      <c r="K312" s="88"/>
      <c r="L312" s="88"/>
      <c r="M312" s="88"/>
    </row>
    <row r="313">
      <c r="I313" s="88"/>
      <c r="J313" s="88"/>
      <c r="K313" s="88"/>
      <c r="L313" s="88"/>
      <c r="M313" s="88"/>
    </row>
    <row r="314">
      <c r="I314" s="88"/>
      <c r="J314" s="88"/>
      <c r="K314" s="88"/>
      <c r="L314" s="88"/>
      <c r="M314" s="88"/>
    </row>
    <row r="315">
      <c r="I315" s="88"/>
      <c r="J315" s="88"/>
      <c r="K315" s="88"/>
      <c r="L315" s="88"/>
      <c r="M315" s="88"/>
    </row>
    <row r="316">
      <c r="I316" s="88"/>
      <c r="J316" s="88"/>
      <c r="K316" s="88"/>
      <c r="L316" s="88"/>
      <c r="M316" s="88"/>
    </row>
    <row r="317">
      <c r="I317" s="88"/>
      <c r="J317" s="88"/>
      <c r="K317" s="88"/>
      <c r="L317" s="88"/>
      <c r="M317" s="88"/>
    </row>
    <row r="318">
      <c r="I318" s="88"/>
      <c r="J318" s="88"/>
      <c r="K318" s="88"/>
      <c r="L318" s="88"/>
      <c r="M318" s="88"/>
    </row>
    <row r="319">
      <c r="I319" s="88"/>
      <c r="J319" s="88"/>
      <c r="K319" s="88"/>
      <c r="L319" s="88"/>
      <c r="M319" s="88"/>
    </row>
    <row r="320">
      <c r="I320" s="88"/>
      <c r="J320" s="88"/>
      <c r="K320" s="88"/>
      <c r="L320" s="88"/>
      <c r="M320" s="88"/>
    </row>
    <row r="321">
      <c r="I321" s="88"/>
      <c r="J321" s="88"/>
      <c r="K321" s="88"/>
      <c r="L321" s="88"/>
      <c r="M321" s="88"/>
    </row>
    <row r="322">
      <c r="I322" s="88"/>
      <c r="J322" s="88"/>
      <c r="K322" s="88"/>
      <c r="L322" s="88"/>
      <c r="M322" s="88"/>
    </row>
    <row r="323">
      <c r="I323" s="88"/>
      <c r="J323" s="88"/>
      <c r="K323" s="88"/>
      <c r="L323" s="88"/>
      <c r="M323" s="88"/>
    </row>
    <row r="324">
      <c r="I324" s="88"/>
      <c r="J324" s="88"/>
      <c r="K324" s="88"/>
      <c r="L324" s="88"/>
      <c r="M324" s="88"/>
    </row>
    <row r="325">
      <c r="I325" s="88"/>
      <c r="J325" s="88"/>
      <c r="K325" s="88"/>
      <c r="L325" s="88"/>
      <c r="M325" s="88"/>
    </row>
    <row r="326">
      <c r="I326" s="88"/>
      <c r="J326" s="88"/>
      <c r="K326" s="88"/>
      <c r="L326" s="88"/>
      <c r="M326" s="88"/>
    </row>
    <row r="327">
      <c r="I327" s="88"/>
      <c r="J327" s="88"/>
      <c r="K327" s="88"/>
      <c r="L327" s="88"/>
      <c r="M327" s="88"/>
    </row>
    <row r="328">
      <c r="I328" s="88"/>
      <c r="J328" s="88"/>
      <c r="K328" s="88"/>
      <c r="L328" s="88"/>
      <c r="M328" s="88"/>
    </row>
    <row r="329">
      <c r="I329" s="88"/>
      <c r="J329" s="88"/>
      <c r="K329" s="88"/>
      <c r="L329" s="88"/>
      <c r="M329" s="88"/>
    </row>
    <row r="330">
      <c r="I330" s="88"/>
      <c r="J330" s="88"/>
      <c r="K330" s="88"/>
      <c r="L330" s="88"/>
      <c r="M330" s="88"/>
    </row>
    <row r="331">
      <c r="I331" s="88"/>
      <c r="J331" s="88"/>
      <c r="K331" s="88"/>
      <c r="L331" s="88"/>
      <c r="M331" s="88"/>
    </row>
    <row r="332">
      <c r="I332" s="88"/>
      <c r="J332" s="88"/>
      <c r="K332" s="88"/>
      <c r="L332" s="88"/>
      <c r="M332" s="88"/>
    </row>
    <row r="333">
      <c r="I333" s="88"/>
      <c r="J333" s="88"/>
      <c r="K333" s="88"/>
      <c r="L333" s="88"/>
      <c r="M333" s="88"/>
    </row>
    <row r="334">
      <c r="I334" s="88"/>
      <c r="J334" s="88"/>
      <c r="K334" s="88"/>
      <c r="L334" s="88"/>
      <c r="M334" s="88"/>
    </row>
    <row r="335">
      <c r="I335" s="88"/>
      <c r="J335" s="88"/>
      <c r="K335" s="88"/>
      <c r="L335" s="88"/>
      <c r="M335" s="88"/>
    </row>
    <row r="336">
      <c r="I336" s="88"/>
      <c r="J336" s="88"/>
      <c r="K336" s="88"/>
      <c r="L336" s="88"/>
      <c r="M336" s="88"/>
    </row>
    <row r="337">
      <c r="I337" s="88"/>
      <c r="J337" s="88"/>
      <c r="K337" s="88"/>
      <c r="L337" s="88"/>
      <c r="M337" s="88"/>
    </row>
    <row r="338">
      <c r="I338" s="88"/>
      <c r="J338" s="88"/>
      <c r="K338" s="88"/>
      <c r="L338" s="88"/>
      <c r="M338" s="88"/>
    </row>
    <row r="339">
      <c r="I339" s="88"/>
      <c r="J339" s="88"/>
      <c r="K339" s="88"/>
      <c r="L339" s="88"/>
      <c r="M339" s="88"/>
    </row>
    <row r="340">
      <c r="I340" s="88"/>
      <c r="J340" s="88"/>
      <c r="K340" s="88"/>
      <c r="L340" s="88"/>
      <c r="M340" s="88"/>
    </row>
    <row r="341">
      <c r="I341" s="88"/>
      <c r="J341" s="88"/>
      <c r="K341" s="88"/>
      <c r="L341" s="88"/>
      <c r="M341" s="88"/>
    </row>
    <row r="342">
      <c r="I342" s="88"/>
      <c r="J342" s="88"/>
      <c r="K342" s="88"/>
      <c r="L342" s="88"/>
      <c r="M342" s="88"/>
    </row>
    <row r="343">
      <c r="I343" s="88"/>
      <c r="J343" s="88"/>
      <c r="K343" s="88"/>
      <c r="L343" s="88"/>
      <c r="M343" s="88"/>
    </row>
    <row r="344">
      <c r="I344" s="88"/>
      <c r="J344" s="88"/>
      <c r="K344" s="88"/>
      <c r="L344" s="88"/>
      <c r="M344" s="88"/>
    </row>
    <row r="345">
      <c r="I345" s="88"/>
      <c r="J345" s="88"/>
      <c r="K345" s="88"/>
      <c r="L345" s="88"/>
      <c r="M345" s="88"/>
    </row>
    <row r="346">
      <c r="I346" s="88"/>
      <c r="J346" s="88"/>
      <c r="K346" s="88"/>
      <c r="L346" s="88"/>
      <c r="M346" s="88"/>
    </row>
    <row r="347">
      <c r="I347" s="88"/>
      <c r="J347" s="88"/>
      <c r="K347" s="88"/>
      <c r="L347" s="88"/>
      <c r="M347" s="88"/>
    </row>
    <row r="348">
      <c r="I348" s="88"/>
      <c r="J348" s="88"/>
      <c r="K348" s="88"/>
      <c r="L348" s="88"/>
      <c r="M348" s="88"/>
    </row>
    <row r="349">
      <c r="I349" s="88"/>
      <c r="J349" s="88"/>
      <c r="K349" s="88"/>
      <c r="L349" s="88"/>
      <c r="M349" s="88"/>
    </row>
    <row r="350">
      <c r="I350" s="88"/>
      <c r="J350" s="88"/>
      <c r="K350" s="88"/>
      <c r="L350" s="88"/>
      <c r="M350" s="88"/>
    </row>
    <row r="351">
      <c r="I351" s="88"/>
      <c r="J351" s="88"/>
      <c r="K351" s="88"/>
      <c r="L351" s="88"/>
      <c r="M351" s="88"/>
    </row>
    <row r="352">
      <c r="I352" s="88"/>
      <c r="J352" s="88"/>
      <c r="K352" s="88"/>
      <c r="L352" s="88"/>
      <c r="M352" s="88"/>
    </row>
    <row r="353">
      <c r="I353" s="88"/>
      <c r="J353" s="88"/>
      <c r="K353" s="88"/>
      <c r="L353" s="88"/>
      <c r="M353" s="88"/>
    </row>
    <row r="354">
      <c r="I354" s="88"/>
      <c r="J354" s="88"/>
      <c r="K354" s="88"/>
      <c r="L354" s="88"/>
      <c r="M354" s="88"/>
    </row>
    <row r="355">
      <c r="I355" s="88"/>
      <c r="J355" s="88"/>
      <c r="K355" s="88"/>
      <c r="L355" s="88"/>
      <c r="M355" s="88"/>
    </row>
    <row r="356">
      <c r="I356" s="88"/>
      <c r="J356" s="88"/>
      <c r="K356" s="88"/>
      <c r="L356" s="88"/>
      <c r="M356" s="88"/>
    </row>
    <row r="357">
      <c r="I357" s="88"/>
      <c r="J357" s="88"/>
      <c r="K357" s="88"/>
      <c r="L357" s="88"/>
      <c r="M357" s="88"/>
    </row>
    <row r="358">
      <c r="I358" s="88"/>
      <c r="J358" s="88"/>
      <c r="K358" s="88"/>
      <c r="L358" s="88"/>
      <c r="M358" s="88"/>
    </row>
    <row r="359">
      <c r="I359" s="88"/>
      <c r="J359" s="88"/>
      <c r="K359" s="88"/>
      <c r="L359" s="88"/>
      <c r="M359" s="88"/>
    </row>
    <row r="360">
      <c r="I360" s="88"/>
      <c r="J360" s="88"/>
      <c r="K360" s="88"/>
      <c r="L360" s="88"/>
      <c r="M360" s="88"/>
    </row>
    <row r="361">
      <c r="I361" s="88"/>
      <c r="J361" s="88"/>
      <c r="K361" s="88"/>
      <c r="L361" s="88"/>
      <c r="M361" s="88"/>
    </row>
    <row r="362">
      <c r="I362" s="88"/>
      <c r="J362" s="88"/>
      <c r="K362" s="88"/>
      <c r="L362" s="88"/>
      <c r="M362" s="88"/>
    </row>
    <row r="363">
      <c r="I363" s="88"/>
      <c r="J363" s="88"/>
      <c r="K363" s="88"/>
      <c r="L363" s="88"/>
      <c r="M363" s="88"/>
    </row>
    <row r="364">
      <c r="I364" s="88"/>
      <c r="J364" s="88"/>
      <c r="K364" s="88"/>
      <c r="L364" s="88"/>
      <c r="M364" s="88"/>
    </row>
    <row r="365">
      <c r="I365" s="88"/>
      <c r="J365" s="88"/>
      <c r="K365" s="88"/>
      <c r="L365" s="88"/>
      <c r="M365" s="88"/>
    </row>
    <row r="366">
      <c r="I366" s="88"/>
      <c r="J366" s="88"/>
      <c r="K366" s="88"/>
      <c r="L366" s="88"/>
      <c r="M366" s="88"/>
    </row>
    <row r="367">
      <c r="I367" s="88"/>
      <c r="J367" s="88"/>
      <c r="K367" s="88"/>
      <c r="L367" s="88"/>
      <c r="M367" s="88"/>
    </row>
    <row r="368">
      <c r="I368" s="88"/>
      <c r="J368" s="88"/>
      <c r="K368" s="88"/>
      <c r="L368" s="88"/>
      <c r="M368" s="88"/>
    </row>
    <row r="369">
      <c r="I369" s="88"/>
      <c r="J369" s="88"/>
      <c r="K369" s="88"/>
      <c r="L369" s="88"/>
      <c r="M369" s="88"/>
    </row>
    <row r="370">
      <c r="I370" s="88"/>
      <c r="J370" s="88"/>
      <c r="K370" s="88"/>
      <c r="L370" s="88"/>
      <c r="M370" s="88"/>
    </row>
    <row r="371">
      <c r="I371" s="88"/>
      <c r="J371" s="88"/>
      <c r="K371" s="88"/>
      <c r="L371" s="88"/>
      <c r="M371" s="88"/>
    </row>
    <row r="372">
      <c r="I372" s="88"/>
      <c r="J372" s="88"/>
      <c r="K372" s="88"/>
      <c r="L372" s="88"/>
      <c r="M372" s="88"/>
    </row>
    <row r="373">
      <c r="I373" s="88"/>
      <c r="J373" s="88"/>
      <c r="K373" s="88"/>
      <c r="L373" s="88"/>
      <c r="M373" s="88"/>
    </row>
    <row r="374">
      <c r="I374" s="88"/>
      <c r="J374" s="88"/>
      <c r="K374" s="88"/>
      <c r="L374" s="88"/>
      <c r="M374" s="88"/>
    </row>
    <row r="375">
      <c r="I375" s="88"/>
      <c r="J375" s="88"/>
      <c r="K375" s="88"/>
      <c r="L375" s="88"/>
      <c r="M375" s="88"/>
    </row>
    <row r="376">
      <c r="I376" s="88"/>
      <c r="J376" s="88"/>
      <c r="K376" s="88"/>
      <c r="L376" s="88"/>
      <c r="M376" s="88"/>
    </row>
    <row r="377">
      <c r="I377" s="88"/>
      <c r="J377" s="88"/>
      <c r="K377" s="88"/>
      <c r="L377" s="88"/>
      <c r="M377" s="88"/>
    </row>
    <row r="378">
      <c r="I378" s="88"/>
      <c r="J378" s="88"/>
      <c r="K378" s="88"/>
      <c r="L378" s="88"/>
      <c r="M378" s="88"/>
    </row>
    <row r="379">
      <c r="I379" s="88"/>
      <c r="J379" s="88"/>
      <c r="K379" s="88"/>
      <c r="L379" s="88"/>
      <c r="M379" s="88"/>
    </row>
    <row r="380">
      <c r="I380" s="88"/>
      <c r="J380" s="88"/>
      <c r="K380" s="88"/>
      <c r="L380" s="88"/>
      <c r="M380" s="88"/>
    </row>
    <row r="381">
      <c r="I381" s="88"/>
      <c r="J381" s="88"/>
      <c r="K381" s="88"/>
      <c r="L381" s="88"/>
      <c r="M381" s="88"/>
    </row>
    <row r="382">
      <c r="I382" s="88"/>
      <c r="J382" s="88"/>
      <c r="K382" s="88"/>
      <c r="L382" s="88"/>
      <c r="M382" s="88"/>
    </row>
    <row r="383">
      <c r="I383" s="88"/>
      <c r="J383" s="88"/>
      <c r="K383" s="88"/>
      <c r="L383" s="88"/>
      <c r="M383" s="88"/>
    </row>
    <row r="384">
      <c r="I384" s="88"/>
      <c r="J384" s="88"/>
      <c r="K384" s="88"/>
      <c r="L384" s="88"/>
      <c r="M384" s="88"/>
    </row>
    <row r="385">
      <c r="I385" s="88"/>
      <c r="J385" s="88"/>
      <c r="K385" s="88"/>
      <c r="L385" s="88"/>
      <c r="M385" s="88"/>
    </row>
    <row r="386">
      <c r="I386" s="88"/>
      <c r="J386" s="88"/>
      <c r="K386" s="88"/>
      <c r="L386" s="88"/>
      <c r="M386" s="88"/>
    </row>
    <row r="387">
      <c r="I387" s="88"/>
      <c r="J387" s="88"/>
      <c r="K387" s="88"/>
      <c r="L387" s="88"/>
      <c r="M387" s="88"/>
    </row>
    <row r="388">
      <c r="I388" s="88"/>
      <c r="J388" s="88"/>
      <c r="K388" s="88"/>
      <c r="L388" s="88"/>
      <c r="M388" s="88"/>
    </row>
    <row r="389">
      <c r="I389" s="88"/>
      <c r="J389" s="88"/>
      <c r="K389" s="88"/>
      <c r="L389" s="88"/>
      <c r="M389" s="88"/>
    </row>
    <row r="390">
      <c r="I390" s="88"/>
      <c r="J390" s="88"/>
      <c r="K390" s="88"/>
      <c r="L390" s="88"/>
      <c r="M390" s="88"/>
    </row>
    <row r="391">
      <c r="I391" s="88"/>
      <c r="J391" s="88"/>
      <c r="K391" s="88"/>
      <c r="L391" s="88"/>
      <c r="M391" s="88"/>
    </row>
    <row r="392">
      <c r="I392" s="88"/>
      <c r="J392" s="88"/>
      <c r="K392" s="88"/>
      <c r="L392" s="88"/>
      <c r="M392" s="88"/>
    </row>
    <row r="393">
      <c r="I393" s="88"/>
      <c r="J393" s="88"/>
      <c r="K393" s="88"/>
      <c r="L393" s="88"/>
      <c r="M393" s="88"/>
    </row>
    <row r="394">
      <c r="I394" s="88"/>
      <c r="J394" s="88"/>
      <c r="K394" s="88"/>
      <c r="L394" s="88"/>
      <c r="M394" s="88"/>
    </row>
    <row r="395">
      <c r="I395" s="88"/>
      <c r="J395" s="88"/>
      <c r="K395" s="88"/>
      <c r="L395" s="88"/>
      <c r="M395" s="88"/>
    </row>
    <row r="396">
      <c r="I396" s="88"/>
      <c r="J396" s="88"/>
      <c r="K396" s="88"/>
      <c r="L396" s="88"/>
      <c r="M396" s="88"/>
    </row>
    <row r="397">
      <c r="I397" s="88"/>
      <c r="J397" s="88"/>
      <c r="K397" s="88"/>
      <c r="L397" s="88"/>
      <c r="M397" s="88"/>
    </row>
    <row r="398">
      <c r="I398" s="88"/>
      <c r="J398" s="88"/>
      <c r="K398" s="88"/>
      <c r="L398" s="88"/>
      <c r="M398" s="88"/>
    </row>
    <row r="399">
      <c r="I399" s="88"/>
      <c r="J399" s="88"/>
      <c r="K399" s="88"/>
      <c r="L399" s="88"/>
      <c r="M399" s="88"/>
    </row>
    <row r="400">
      <c r="I400" s="88"/>
      <c r="J400" s="88"/>
      <c r="K400" s="88"/>
      <c r="L400" s="88"/>
      <c r="M400" s="88"/>
    </row>
    <row r="401">
      <c r="I401" s="88"/>
      <c r="J401" s="88"/>
      <c r="K401" s="88"/>
      <c r="L401" s="88"/>
      <c r="M401" s="88"/>
    </row>
    <row r="402">
      <c r="I402" s="88"/>
      <c r="J402" s="88"/>
      <c r="K402" s="88"/>
      <c r="L402" s="88"/>
      <c r="M402" s="88"/>
    </row>
    <row r="403">
      <c r="I403" s="88"/>
      <c r="J403" s="88"/>
      <c r="K403" s="88"/>
      <c r="L403" s="88"/>
      <c r="M403" s="88"/>
    </row>
    <row r="404">
      <c r="I404" s="88"/>
      <c r="J404" s="88"/>
      <c r="K404" s="88"/>
      <c r="L404" s="88"/>
      <c r="M404" s="88"/>
    </row>
    <row r="405">
      <c r="I405" s="88"/>
      <c r="J405" s="88"/>
      <c r="K405" s="88"/>
      <c r="L405" s="88"/>
      <c r="M405" s="88"/>
    </row>
    <row r="406">
      <c r="I406" s="88"/>
      <c r="J406" s="88"/>
      <c r="K406" s="88"/>
      <c r="L406" s="88"/>
      <c r="M406" s="88"/>
    </row>
    <row r="407">
      <c r="I407" s="88"/>
      <c r="J407" s="88"/>
      <c r="K407" s="88"/>
      <c r="L407" s="88"/>
      <c r="M407" s="88"/>
    </row>
    <row r="408">
      <c r="I408" s="88"/>
      <c r="J408" s="88"/>
      <c r="K408" s="88"/>
      <c r="L408" s="88"/>
      <c r="M408" s="88"/>
    </row>
    <row r="409">
      <c r="I409" s="88"/>
      <c r="J409" s="88"/>
      <c r="K409" s="88"/>
      <c r="L409" s="88"/>
      <c r="M409" s="88"/>
    </row>
    <row r="410">
      <c r="I410" s="88"/>
      <c r="J410" s="88"/>
      <c r="K410" s="88"/>
      <c r="L410" s="88"/>
      <c r="M410" s="88"/>
    </row>
    <row r="411">
      <c r="I411" s="88"/>
      <c r="J411" s="88"/>
      <c r="K411" s="88"/>
      <c r="L411" s="88"/>
      <c r="M411" s="88"/>
    </row>
    <row r="412">
      <c r="I412" s="88"/>
      <c r="J412" s="88"/>
      <c r="K412" s="88"/>
      <c r="L412" s="88"/>
      <c r="M412" s="88"/>
    </row>
    <row r="413">
      <c r="I413" s="88"/>
      <c r="J413" s="88"/>
      <c r="K413" s="88"/>
      <c r="L413" s="88"/>
      <c r="M413" s="88"/>
    </row>
    <row r="414">
      <c r="I414" s="88"/>
      <c r="J414" s="88"/>
      <c r="K414" s="88"/>
      <c r="L414" s="88"/>
      <c r="M414" s="88"/>
    </row>
    <row r="415">
      <c r="I415" s="88"/>
      <c r="J415" s="88"/>
      <c r="K415" s="88"/>
      <c r="L415" s="88"/>
      <c r="M415" s="88"/>
    </row>
    <row r="416">
      <c r="I416" s="88"/>
      <c r="J416" s="88"/>
      <c r="K416" s="88"/>
      <c r="L416" s="88"/>
      <c r="M416" s="88"/>
    </row>
    <row r="417">
      <c r="I417" s="88"/>
      <c r="J417" s="88"/>
      <c r="K417" s="88"/>
      <c r="L417" s="88"/>
      <c r="M417" s="88"/>
    </row>
    <row r="418">
      <c r="I418" s="88"/>
      <c r="J418" s="88"/>
      <c r="K418" s="88"/>
      <c r="L418" s="88"/>
      <c r="M418" s="88"/>
    </row>
    <row r="419">
      <c r="I419" s="88"/>
      <c r="J419" s="88"/>
      <c r="K419" s="88"/>
      <c r="L419" s="88"/>
      <c r="M419" s="88"/>
    </row>
    <row r="420">
      <c r="I420" s="88"/>
      <c r="J420" s="88"/>
      <c r="K420" s="88"/>
      <c r="L420" s="88"/>
      <c r="M420" s="88"/>
    </row>
    <row r="421">
      <c r="I421" s="88"/>
      <c r="J421" s="88"/>
      <c r="K421" s="88"/>
      <c r="L421" s="88"/>
      <c r="M421" s="88"/>
    </row>
    <row r="422">
      <c r="I422" s="88"/>
      <c r="J422" s="88"/>
      <c r="K422" s="88"/>
      <c r="L422" s="88"/>
      <c r="M422" s="88"/>
    </row>
    <row r="423">
      <c r="I423" s="88"/>
      <c r="J423" s="88"/>
      <c r="K423" s="88"/>
      <c r="L423" s="88"/>
      <c r="M423" s="88"/>
    </row>
    <row r="424">
      <c r="I424" s="88"/>
      <c r="J424" s="88"/>
      <c r="K424" s="88"/>
      <c r="L424" s="88"/>
      <c r="M424" s="88"/>
    </row>
    <row r="425">
      <c r="I425" s="88"/>
      <c r="J425" s="88"/>
      <c r="K425" s="88"/>
      <c r="L425" s="88"/>
      <c r="M425" s="88"/>
    </row>
    <row r="426">
      <c r="I426" s="88"/>
      <c r="J426" s="88"/>
      <c r="K426" s="88"/>
      <c r="L426" s="88"/>
      <c r="M426" s="88"/>
    </row>
    <row r="427">
      <c r="I427" s="88"/>
      <c r="J427" s="88"/>
      <c r="K427" s="88"/>
      <c r="L427" s="88"/>
      <c r="M427" s="88"/>
    </row>
    <row r="428">
      <c r="I428" s="88"/>
      <c r="J428" s="88"/>
      <c r="K428" s="88"/>
      <c r="L428" s="88"/>
      <c r="M428" s="88"/>
    </row>
    <row r="429">
      <c r="I429" s="88"/>
      <c r="J429" s="88"/>
      <c r="K429" s="88"/>
      <c r="L429" s="88"/>
      <c r="M429" s="88"/>
    </row>
    <row r="430">
      <c r="I430" s="88"/>
      <c r="J430" s="88"/>
      <c r="K430" s="88"/>
      <c r="L430" s="88"/>
      <c r="M430" s="88"/>
    </row>
    <row r="431">
      <c r="I431" s="88"/>
      <c r="J431" s="88"/>
      <c r="K431" s="88"/>
      <c r="L431" s="88"/>
      <c r="M431" s="88"/>
    </row>
    <row r="432">
      <c r="I432" s="88"/>
      <c r="J432" s="88"/>
      <c r="K432" s="88"/>
      <c r="L432" s="88"/>
      <c r="M432" s="88"/>
    </row>
    <row r="433">
      <c r="I433" s="88"/>
      <c r="J433" s="88"/>
      <c r="K433" s="88"/>
      <c r="L433" s="88"/>
      <c r="M433" s="88"/>
    </row>
    <row r="434">
      <c r="I434" s="88"/>
      <c r="J434" s="88"/>
      <c r="K434" s="88"/>
      <c r="L434" s="88"/>
      <c r="M434" s="88"/>
    </row>
    <row r="435">
      <c r="I435" s="88"/>
      <c r="J435" s="88"/>
      <c r="K435" s="88"/>
      <c r="L435" s="88"/>
      <c r="M435" s="88"/>
    </row>
    <row r="436">
      <c r="I436" s="88"/>
      <c r="J436" s="88"/>
      <c r="K436" s="88"/>
      <c r="L436" s="88"/>
      <c r="M436" s="88"/>
    </row>
    <row r="437">
      <c r="I437" s="88"/>
      <c r="J437" s="88"/>
      <c r="K437" s="88"/>
      <c r="L437" s="88"/>
      <c r="M437" s="88"/>
    </row>
    <row r="438">
      <c r="I438" s="88"/>
      <c r="J438" s="88"/>
      <c r="K438" s="88"/>
      <c r="L438" s="88"/>
      <c r="M438" s="88"/>
    </row>
    <row r="439">
      <c r="I439" s="88"/>
      <c r="J439" s="88"/>
      <c r="K439" s="88"/>
      <c r="L439" s="88"/>
      <c r="M439" s="88"/>
    </row>
    <row r="440">
      <c r="I440" s="88"/>
      <c r="J440" s="88"/>
      <c r="K440" s="88"/>
      <c r="L440" s="88"/>
      <c r="M440" s="88"/>
    </row>
    <row r="441">
      <c r="I441" s="88"/>
      <c r="J441" s="88"/>
      <c r="K441" s="88"/>
      <c r="L441" s="88"/>
      <c r="M441" s="88"/>
    </row>
    <row r="442">
      <c r="I442" s="88"/>
      <c r="J442" s="88"/>
      <c r="K442" s="88"/>
      <c r="L442" s="88"/>
      <c r="M442" s="88"/>
    </row>
    <row r="443">
      <c r="I443" s="88"/>
      <c r="J443" s="88"/>
      <c r="K443" s="88"/>
      <c r="L443" s="88"/>
      <c r="M443" s="88"/>
    </row>
    <row r="444">
      <c r="I444" s="88"/>
      <c r="J444" s="88"/>
      <c r="K444" s="88"/>
      <c r="L444" s="88"/>
      <c r="M444" s="88"/>
    </row>
    <row r="445">
      <c r="I445" s="88"/>
      <c r="J445" s="88"/>
      <c r="K445" s="88"/>
      <c r="L445" s="88"/>
      <c r="M445" s="88"/>
    </row>
    <row r="446">
      <c r="I446" s="88"/>
      <c r="J446" s="88"/>
      <c r="K446" s="88"/>
      <c r="L446" s="88"/>
      <c r="M446" s="88"/>
    </row>
    <row r="447">
      <c r="I447" s="88"/>
      <c r="J447" s="88"/>
      <c r="K447" s="88"/>
      <c r="L447" s="88"/>
      <c r="M447" s="88"/>
    </row>
    <row r="448">
      <c r="I448" s="88"/>
      <c r="J448" s="88"/>
      <c r="K448" s="88"/>
      <c r="L448" s="88"/>
      <c r="M448" s="88"/>
    </row>
    <row r="449">
      <c r="I449" s="88"/>
      <c r="J449" s="88"/>
      <c r="K449" s="88"/>
      <c r="L449" s="88"/>
      <c r="M449" s="88"/>
    </row>
    <row r="450">
      <c r="I450" s="88"/>
      <c r="J450" s="88"/>
      <c r="K450" s="88"/>
      <c r="L450" s="88"/>
      <c r="M450" s="88"/>
    </row>
    <row r="451">
      <c r="I451" s="88"/>
      <c r="J451" s="88"/>
      <c r="K451" s="88"/>
      <c r="L451" s="88"/>
      <c r="M451" s="88"/>
    </row>
    <row r="452">
      <c r="I452" s="88"/>
      <c r="J452" s="88"/>
      <c r="K452" s="88"/>
      <c r="L452" s="88"/>
      <c r="M452" s="88"/>
    </row>
    <row r="453">
      <c r="I453" s="88"/>
      <c r="J453" s="88"/>
      <c r="K453" s="88"/>
      <c r="L453" s="88"/>
      <c r="M453" s="88"/>
    </row>
    <row r="454">
      <c r="I454" s="88"/>
      <c r="J454" s="88"/>
      <c r="K454" s="88"/>
      <c r="L454" s="88"/>
      <c r="M454" s="88"/>
    </row>
    <row r="455">
      <c r="I455" s="88"/>
      <c r="J455" s="88"/>
      <c r="K455" s="88"/>
      <c r="L455" s="88"/>
      <c r="M455" s="88"/>
    </row>
    <row r="456">
      <c r="I456" s="88"/>
      <c r="J456" s="88"/>
      <c r="K456" s="88"/>
      <c r="L456" s="88"/>
      <c r="M456" s="88"/>
    </row>
    <row r="457">
      <c r="I457" s="88"/>
      <c r="J457" s="88"/>
      <c r="K457" s="88"/>
      <c r="L457" s="88"/>
      <c r="M457" s="88"/>
    </row>
    <row r="458">
      <c r="I458" s="88"/>
      <c r="J458" s="88"/>
      <c r="K458" s="88"/>
      <c r="L458" s="88"/>
      <c r="M458" s="88"/>
    </row>
    <row r="459">
      <c r="I459" s="88"/>
      <c r="J459" s="88"/>
      <c r="K459" s="88"/>
      <c r="L459" s="88"/>
      <c r="M459" s="88"/>
    </row>
    <row r="460">
      <c r="I460" s="88"/>
      <c r="J460" s="88"/>
      <c r="K460" s="88"/>
      <c r="L460" s="88"/>
      <c r="M460" s="88"/>
    </row>
    <row r="461">
      <c r="I461" s="88"/>
      <c r="J461" s="88"/>
      <c r="K461" s="88"/>
      <c r="L461" s="88"/>
      <c r="M461" s="88"/>
    </row>
    <row r="462">
      <c r="I462" s="88"/>
      <c r="J462" s="88"/>
      <c r="K462" s="88"/>
      <c r="L462" s="88"/>
      <c r="M462" s="88"/>
    </row>
    <row r="463">
      <c r="I463" s="88"/>
      <c r="J463" s="88"/>
      <c r="K463" s="88"/>
      <c r="L463" s="88"/>
      <c r="M463" s="88"/>
    </row>
    <row r="464">
      <c r="I464" s="88"/>
      <c r="J464" s="88"/>
      <c r="K464" s="88"/>
      <c r="L464" s="88"/>
      <c r="M464" s="88"/>
    </row>
    <row r="465">
      <c r="I465" s="88"/>
      <c r="J465" s="88"/>
      <c r="K465" s="88"/>
      <c r="L465" s="88"/>
      <c r="M465" s="88"/>
    </row>
    <row r="466">
      <c r="I466" s="88"/>
      <c r="J466" s="88"/>
      <c r="K466" s="88"/>
      <c r="L466" s="88"/>
      <c r="M466" s="88"/>
    </row>
    <row r="467">
      <c r="I467" s="88"/>
      <c r="J467" s="88"/>
      <c r="K467" s="88"/>
      <c r="L467" s="88"/>
      <c r="M467" s="88"/>
    </row>
    <row r="468">
      <c r="I468" s="88"/>
      <c r="J468" s="88"/>
      <c r="K468" s="88"/>
      <c r="L468" s="88"/>
      <c r="M468" s="88"/>
    </row>
    <row r="469">
      <c r="I469" s="88"/>
      <c r="J469" s="88"/>
      <c r="K469" s="88"/>
      <c r="L469" s="88"/>
      <c r="M469" s="88"/>
    </row>
    <row r="470">
      <c r="I470" s="88"/>
      <c r="J470" s="88"/>
      <c r="K470" s="88"/>
      <c r="L470" s="88"/>
      <c r="M470" s="88"/>
    </row>
    <row r="471">
      <c r="I471" s="88"/>
      <c r="J471" s="88"/>
      <c r="K471" s="88"/>
      <c r="L471" s="88"/>
      <c r="M471" s="88"/>
    </row>
    <row r="472">
      <c r="I472" s="88"/>
      <c r="J472" s="88"/>
      <c r="K472" s="88"/>
      <c r="L472" s="88"/>
      <c r="M472" s="88"/>
    </row>
    <row r="473">
      <c r="I473" s="88"/>
      <c r="J473" s="88"/>
      <c r="K473" s="88"/>
      <c r="L473" s="88"/>
      <c r="M473" s="88"/>
    </row>
    <row r="474">
      <c r="I474" s="88"/>
      <c r="J474" s="88"/>
      <c r="K474" s="88"/>
      <c r="L474" s="88"/>
      <c r="M474" s="88"/>
    </row>
    <row r="475">
      <c r="I475" s="88"/>
      <c r="J475" s="88"/>
      <c r="K475" s="88"/>
      <c r="L475" s="88"/>
      <c r="M475" s="88"/>
    </row>
    <row r="476">
      <c r="I476" s="88"/>
      <c r="J476" s="88"/>
      <c r="K476" s="88"/>
      <c r="L476" s="88"/>
      <c r="M476" s="88"/>
    </row>
    <row r="477">
      <c r="I477" s="88"/>
      <c r="J477" s="88"/>
      <c r="K477" s="88"/>
      <c r="L477" s="88"/>
      <c r="M477" s="88"/>
    </row>
    <row r="478">
      <c r="I478" s="88"/>
      <c r="J478" s="88"/>
      <c r="K478" s="88"/>
      <c r="L478" s="88"/>
      <c r="M478" s="88"/>
    </row>
    <row r="479">
      <c r="I479" s="88"/>
      <c r="J479" s="88"/>
      <c r="K479" s="88"/>
      <c r="L479" s="88"/>
      <c r="M479" s="88"/>
    </row>
    <row r="480">
      <c r="I480" s="88"/>
      <c r="J480" s="88"/>
      <c r="K480" s="88"/>
      <c r="L480" s="88"/>
      <c r="M480" s="88"/>
    </row>
    <row r="481">
      <c r="I481" s="88"/>
      <c r="J481" s="88"/>
      <c r="K481" s="88"/>
      <c r="L481" s="88"/>
      <c r="M481" s="88"/>
    </row>
    <row r="482">
      <c r="I482" s="88"/>
      <c r="J482" s="88"/>
      <c r="K482" s="88"/>
      <c r="L482" s="88"/>
      <c r="M482" s="88"/>
    </row>
    <row r="483">
      <c r="I483" s="88"/>
      <c r="J483" s="88"/>
      <c r="K483" s="88"/>
      <c r="L483" s="88"/>
      <c r="M483" s="88"/>
    </row>
    <row r="484">
      <c r="I484" s="88"/>
      <c r="J484" s="88"/>
      <c r="K484" s="88"/>
      <c r="L484" s="88"/>
      <c r="M484" s="88"/>
    </row>
    <row r="485">
      <c r="I485" s="88"/>
      <c r="J485" s="88"/>
      <c r="K485" s="88"/>
      <c r="L485" s="88"/>
      <c r="M485" s="88"/>
    </row>
    <row r="486">
      <c r="I486" s="88"/>
      <c r="J486" s="88"/>
      <c r="K486" s="88"/>
      <c r="L486" s="88"/>
      <c r="M486" s="88"/>
    </row>
    <row r="487">
      <c r="I487" s="88"/>
      <c r="J487" s="88"/>
      <c r="K487" s="88"/>
      <c r="L487" s="88"/>
      <c r="M487" s="88"/>
    </row>
    <row r="488">
      <c r="I488" s="88"/>
      <c r="J488" s="88"/>
      <c r="K488" s="88"/>
      <c r="L488" s="88"/>
      <c r="M488" s="88"/>
    </row>
    <row r="489">
      <c r="I489" s="88"/>
      <c r="J489" s="88"/>
      <c r="K489" s="88"/>
      <c r="L489" s="88"/>
      <c r="M489" s="88"/>
    </row>
    <row r="490">
      <c r="I490" s="88"/>
      <c r="J490" s="88"/>
      <c r="K490" s="88"/>
      <c r="L490" s="88"/>
      <c r="M490" s="88"/>
    </row>
    <row r="491">
      <c r="I491" s="88"/>
      <c r="J491" s="88"/>
      <c r="K491" s="88"/>
      <c r="L491" s="88"/>
      <c r="M491" s="88"/>
    </row>
    <row r="492">
      <c r="I492" s="88"/>
      <c r="J492" s="88"/>
      <c r="K492" s="88"/>
      <c r="L492" s="88"/>
      <c r="M492" s="88"/>
    </row>
    <row r="493">
      <c r="I493" s="88"/>
      <c r="J493" s="88"/>
      <c r="K493" s="88"/>
      <c r="L493" s="88"/>
      <c r="M493" s="88"/>
    </row>
    <row r="494">
      <c r="I494" s="88"/>
      <c r="J494" s="88"/>
      <c r="K494" s="88"/>
      <c r="L494" s="88"/>
      <c r="M494" s="88"/>
    </row>
    <row r="495">
      <c r="I495" s="88"/>
      <c r="J495" s="88"/>
      <c r="K495" s="88"/>
      <c r="L495" s="88"/>
      <c r="M495" s="88"/>
    </row>
    <row r="496">
      <c r="I496" s="88"/>
      <c r="J496" s="88"/>
      <c r="K496" s="88"/>
      <c r="L496" s="88"/>
      <c r="M496" s="88"/>
    </row>
    <row r="497">
      <c r="I497" s="88"/>
      <c r="J497" s="88"/>
      <c r="K497" s="88"/>
      <c r="L497" s="88"/>
      <c r="M497" s="88"/>
    </row>
    <row r="498">
      <c r="I498" s="88"/>
      <c r="J498" s="88"/>
      <c r="K498" s="88"/>
      <c r="L498" s="88"/>
      <c r="M498" s="88"/>
    </row>
    <row r="499">
      <c r="I499" s="88"/>
      <c r="J499" s="88"/>
      <c r="K499" s="88"/>
      <c r="L499" s="88"/>
      <c r="M499" s="88"/>
    </row>
    <row r="500">
      <c r="I500" s="88"/>
      <c r="J500" s="88"/>
      <c r="K500" s="88"/>
      <c r="L500" s="88"/>
      <c r="M500" s="88"/>
    </row>
    <row r="501">
      <c r="I501" s="88"/>
      <c r="J501" s="88"/>
      <c r="K501" s="88"/>
      <c r="L501" s="88"/>
      <c r="M501" s="88"/>
    </row>
    <row r="502">
      <c r="I502" s="88"/>
      <c r="J502" s="88"/>
      <c r="K502" s="88"/>
      <c r="L502" s="88"/>
      <c r="M502" s="88"/>
    </row>
    <row r="503">
      <c r="I503" s="88"/>
      <c r="J503" s="88"/>
      <c r="K503" s="88"/>
      <c r="L503" s="88"/>
      <c r="M503" s="88"/>
    </row>
    <row r="504">
      <c r="I504" s="88"/>
      <c r="J504" s="88"/>
      <c r="K504" s="88"/>
      <c r="L504" s="88"/>
      <c r="M504" s="88"/>
    </row>
    <row r="505">
      <c r="I505" s="88"/>
      <c r="J505" s="88"/>
      <c r="K505" s="88"/>
      <c r="L505" s="88"/>
      <c r="M505" s="88"/>
    </row>
    <row r="506">
      <c r="I506" s="88"/>
      <c r="J506" s="88"/>
      <c r="K506" s="88"/>
      <c r="L506" s="88"/>
      <c r="M506" s="88"/>
    </row>
    <row r="507">
      <c r="I507" s="88"/>
      <c r="J507" s="88"/>
      <c r="K507" s="88"/>
      <c r="L507" s="88"/>
      <c r="M507" s="88"/>
    </row>
    <row r="508">
      <c r="I508" s="88"/>
      <c r="J508" s="88"/>
      <c r="K508" s="88"/>
      <c r="L508" s="88"/>
      <c r="M508" s="88"/>
    </row>
    <row r="509">
      <c r="I509" s="88"/>
      <c r="J509" s="88"/>
      <c r="K509" s="88"/>
      <c r="L509" s="88"/>
      <c r="M509" s="88"/>
    </row>
    <row r="510">
      <c r="I510" s="88"/>
      <c r="J510" s="88"/>
      <c r="K510" s="88"/>
      <c r="L510" s="88"/>
      <c r="M510" s="88"/>
    </row>
    <row r="511">
      <c r="I511" s="88"/>
      <c r="J511" s="88"/>
      <c r="K511" s="88"/>
      <c r="L511" s="88"/>
      <c r="M511" s="88"/>
    </row>
    <row r="512">
      <c r="I512" s="88"/>
      <c r="J512" s="88"/>
      <c r="K512" s="88"/>
      <c r="L512" s="88"/>
      <c r="M512" s="88"/>
    </row>
    <row r="513">
      <c r="I513" s="88"/>
      <c r="J513" s="88"/>
      <c r="K513" s="88"/>
      <c r="L513" s="88"/>
      <c r="M513" s="88"/>
    </row>
    <row r="514">
      <c r="I514" s="88"/>
      <c r="J514" s="88"/>
      <c r="K514" s="88"/>
      <c r="L514" s="88"/>
      <c r="M514" s="88"/>
    </row>
    <row r="515">
      <c r="I515" s="88"/>
      <c r="J515" s="88"/>
      <c r="K515" s="88"/>
      <c r="L515" s="88"/>
      <c r="M515" s="88"/>
    </row>
    <row r="516">
      <c r="I516" s="88"/>
      <c r="J516" s="88"/>
      <c r="K516" s="88"/>
      <c r="L516" s="88"/>
      <c r="M516" s="88"/>
    </row>
    <row r="517">
      <c r="I517" s="88"/>
      <c r="J517" s="88"/>
      <c r="K517" s="88"/>
      <c r="L517" s="88"/>
      <c r="M517" s="88"/>
    </row>
    <row r="518">
      <c r="I518" s="88"/>
      <c r="J518" s="88"/>
      <c r="K518" s="88"/>
      <c r="L518" s="88"/>
      <c r="M518" s="88"/>
    </row>
    <row r="519">
      <c r="I519" s="88"/>
      <c r="J519" s="88"/>
      <c r="K519" s="88"/>
      <c r="L519" s="88"/>
      <c r="M519" s="88"/>
    </row>
    <row r="520">
      <c r="I520" s="88"/>
      <c r="J520" s="88"/>
      <c r="K520" s="88"/>
      <c r="L520" s="88"/>
      <c r="M520" s="88"/>
    </row>
    <row r="521">
      <c r="I521" s="88"/>
      <c r="J521" s="88"/>
      <c r="K521" s="88"/>
      <c r="L521" s="88"/>
      <c r="M521" s="88"/>
    </row>
    <row r="522">
      <c r="I522" s="88"/>
      <c r="J522" s="88"/>
      <c r="K522" s="88"/>
      <c r="L522" s="88"/>
      <c r="M522" s="88"/>
    </row>
    <row r="523">
      <c r="I523" s="88"/>
      <c r="J523" s="88"/>
      <c r="K523" s="88"/>
      <c r="L523" s="88"/>
      <c r="M523" s="88"/>
    </row>
    <row r="524">
      <c r="I524" s="88"/>
      <c r="J524" s="88"/>
      <c r="K524" s="88"/>
      <c r="L524" s="88"/>
      <c r="M524" s="88"/>
    </row>
    <row r="525">
      <c r="I525" s="88"/>
      <c r="J525" s="88"/>
      <c r="K525" s="88"/>
      <c r="L525" s="88"/>
      <c r="M525" s="88"/>
    </row>
    <row r="526">
      <c r="I526" s="88"/>
      <c r="J526" s="88"/>
      <c r="K526" s="88"/>
      <c r="L526" s="88"/>
      <c r="M526" s="88"/>
    </row>
    <row r="527">
      <c r="I527" s="88"/>
      <c r="J527" s="88"/>
      <c r="K527" s="88"/>
      <c r="L527" s="88"/>
      <c r="M527" s="88"/>
    </row>
    <row r="528">
      <c r="I528" s="88"/>
      <c r="J528" s="88"/>
      <c r="K528" s="88"/>
      <c r="L528" s="88"/>
      <c r="M528" s="88"/>
    </row>
    <row r="529">
      <c r="I529" s="88"/>
      <c r="J529" s="88"/>
      <c r="K529" s="88"/>
      <c r="L529" s="88"/>
      <c r="M529" s="88"/>
    </row>
    <row r="530">
      <c r="I530" s="88"/>
      <c r="J530" s="88"/>
      <c r="K530" s="88"/>
      <c r="L530" s="88"/>
      <c r="M530" s="88"/>
    </row>
    <row r="531">
      <c r="I531" s="88"/>
      <c r="J531" s="88"/>
      <c r="K531" s="88"/>
      <c r="L531" s="88"/>
      <c r="M531" s="88"/>
    </row>
    <row r="532">
      <c r="I532" s="88"/>
      <c r="J532" s="88"/>
      <c r="K532" s="88"/>
      <c r="L532" s="88"/>
      <c r="M532" s="88"/>
    </row>
    <row r="533">
      <c r="I533" s="88"/>
      <c r="J533" s="88"/>
      <c r="K533" s="88"/>
      <c r="L533" s="88"/>
      <c r="M533" s="88"/>
    </row>
    <row r="534">
      <c r="I534" s="88"/>
      <c r="J534" s="88"/>
      <c r="K534" s="88"/>
      <c r="L534" s="88"/>
      <c r="M534" s="88"/>
    </row>
    <row r="535">
      <c r="I535" s="88"/>
      <c r="J535" s="88"/>
      <c r="K535" s="88"/>
      <c r="L535" s="88"/>
      <c r="M535" s="88"/>
    </row>
    <row r="536">
      <c r="I536" s="88"/>
      <c r="J536" s="88"/>
      <c r="K536" s="88"/>
      <c r="L536" s="88"/>
      <c r="M536" s="88"/>
    </row>
    <row r="537">
      <c r="I537" s="88"/>
      <c r="J537" s="88"/>
      <c r="K537" s="88"/>
      <c r="L537" s="88"/>
      <c r="M537" s="88"/>
    </row>
    <row r="538">
      <c r="I538" s="88"/>
      <c r="J538" s="88"/>
      <c r="K538" s="88"/>
      <c r="L538" s="88"/>
      <c r="M538" s="88"/>
    </row>
    <row r="539">
      <c r="I539" s="88"/>
      <c r="J539" s="88"/>
      <c r="K539" s="88"/>
      <c r="L539" s="88"/>
      <c r="M539" s="88"/>
    </row>
    <row r="540">
      <c r="I540" s="88"/>
      <c r="J540" s="88"/>
      <c r="K540" s="88"/>
      <c r="L540" s="88"/>
      <c r="M540" s="88"/>
    </row>
    <row r="541">
      <c r="I541" s="88"/>
      <c r="J541" s="88"/>
      <c r="K541" s="88"/>
      <c r="L541" s="88"/>
      <c r="M541" s="88"/>
    </row>
    <row r="542">
      <c r="I542" s="88"/>
      <c r="J542" s="88"/>
      <c r="K542" s="88"/>
      <c r="L542" s="88"/>
      <c r="M542" s="88"/>
    </row>
    <row r="543">
      <c r="I543" s="88"/>
      <c r="J543" s="88"/>
      <c r="K543" s="88"/>
      <c r="L543" s="88"/>
      <c r="M543" s="88"/>
    </row>
    <row r="544">
      <c r="I544" s="88"/>
      <c r="J544" s="88"/>
      <c r="K544" s="88"/>
      <c r="L544" s="88"/>
      <c r="M544" s="88"/>
    </row>
    <row r="545">
      <c r="I545" s="88"/>
      <c r="J545" s="88"/>
      <c r="K545" s="88"/>
      <c r="L545" s="88"/>
      <c r="M545" s="88"/>
    </row>
    <row r="546">
      <c r="I546" s="88"/>
      <c r="J546" s="88"/>
      <c r="K546" s="88"/>
      <c r="L546" s="88"/>
      <c r="M546" s="88"/>
    </row>
    <row r="547">
      <c r="I547" s="88"/>
      <c r="J547" s="88"/>
      <c r="K547" s="88"/>
      <c r="L547" s="88"/>
      <c r="M547" s="88"/>
    </row>
    <row r="548">
      <c r="I548" s="88"/>
      <c r="J548" s="88"/>
      <c r="K548" s="88"/>
      <c r="L548" s="88"/>
      <c r="M548" s="88"/>
    </row>
    <row r="549">
      <c r="I549" s="88"/>
      <c r="J549" s="88"/>
      <c r="K549" s="88"/>
      <c r="L549" s="88"/>
      <c r="M549" s="88"/>
    </row>
    <row r="550">
      <c r="I550" s="88"/>
      <c r="J550" s="88"/>
      <c r="K550" s="88"/>
      <c r="L550" s="88"/>
      <c r="M550" s="88"/>
    </row>
    <row r="551">
      <c r="I551" s="88"/>
      <c r="J551" s="88"/>
      <c r="K551" s="88"/>
      <c r="L551" s="88"/>
      <c r="M551" s="88"/>
    </row>
    <row r="552">
      <c r="I552" s="88"/>
      <c r="J552" s="88"/>
      <c r="K552" s="88"/>
      <c r="L552" s="88"/>
      <c r="M552" s="88"/>
    </row>
    <row r="553">
      <c r="I553" s="88"/>
      <c r="J553" s="88"/>
      <c r="K553" s="88"/>
      <c r="L553" s="88"/>
      <c r="M553" s="88"/>
    </row>
    <row r="554">
      <c r="I554" s="88"/>
      <c r="J554" s="88"/>
      <c r="K554" s="88"/>
      <c r="L554" s="88"/>
      <c r="M554" s="88"/>
    </row>
    <row r="555">
      <c r="I555" s="88"/>
      <c r="J555" s="88"/>
      <c r="K555" s="88"/>
      <c r="L555" s="88"/>
      <c r="M555" s="88"/>
    </row>
    <row r="556">
      <c r="I556" s="88"/>
      <c r="J556" s="88"/>
      <c r="K556" s="88"/>
      <c r="L556" s="88"/>
      <c r="M556" s="88"/>
    </row>
    <row r="557">
      <c r="I557" s="88"/>
      <c r="J557" s="88"/>
      <c r="K557" s="88"/>
      <c r="L557" s="88"/>
      <c r="M557" s="88"/>
    </row>
    <row r="558">
      <c r="I558" s="88"/>
      <c r="J558" s="88"/>
      <c r="K558" s="88"/>
      <c r="L558" s="88"/>
      <c r="M558" s="88"/>
    </row>
    <row r="559">
      <c r="I559" s="88"/>
      <c r="J559" s="88"/>
      <c r="K559" s="88"/>
      <c r="L559" s="88"/>
      <c r="M559" s="88"/>
    </row>
    <row r="560">
      <c r="I560" s="88"/>
      <c r="J560" s="88"/>
      <c r="K560" s="88"/>
      <c r="L560" s="88"/>
      <c r="M560" s="88"/>
    </row>
    <row r="561">
      <c r="I561" s="88"/>
      <c r="J561" s="88"/>
      <c r="K561" s="88"/>
      <c r="L561" s="88"/>
      <c r="M561" s="88"/>
    </row>
    <row r="562">
      <c r="I562" s="88"/>
      <c r="J562" s="88"/>
      <c r="K562" s="88"/>
      <c r="L562" s="88"/>
      <c r="M562" s="88"/>
    </row>
    <row r="563">
      <c r="I563" s="88"/>
      <c r="J563" s="88"/>
      <c r="K563" s="88"/>
      <c r="L563" s="88"/>
      <c r="M563" s="88"/>
    </row>
    <row r="564">
      <c r="I564" s="88"/>
      <c r="J564" s="88"/>
      <c r="K564" s="88"/>
      <c r="L564" s="88"/>
      <c r="M564" s="88"/>
    </row>
    <row r="565">
      <c r="I565" s="88"/>
      <c r="J565" s="88"/>
      <c r="K565" s="88"/>
      <c r="L565" s="88"/>
      <c r="M565" s="88"/>
    </row>
    <row r="566">
      <c r="I566" s="88"/>
      <c r="J566" s="88"/>
      <c r="K566" s="88"/>
      <c r="L566" s="88"/>
      <c r="M566" s="88"/>
    </row>
    <row r="567">
      <c r="I567" s="88"/>
      <c r="J567" s="88"/>
      <c r="K567" s="88"/>
      <c r="L567" s="88"/>
      <c r="M567" s="88"/>
    </row>
    <row r="568">
      <c r="I568" s="88"/>
      <c r="J568" s="88"/>
      <c r="K568" s="88"/>
      <c r="L568" s="88"/>
      <c r="M568" s="88"/>
    </row>
    <row r="569">
      <c r="I569" s="88"/>
      <c r="J569" s="88"/>
      <c r="K569" s="88"/>
      <c r="L569" s="88"/>
      <c r="M569" s="88"/>
    </row>
    <row r="570">
      <c r="I570" s="88"/>
      <c r="J570" s="88"/>
      <c r="K570" s="88"/>
      <c r="L570" s="88"/>
      <c r="M570" s="88"/>
    </row>
    <row r="571">
      <c r="I571" s="88"/>
      <c r="J571" s="88"/>
      <c r="K571" s="88"/>
      <c r="L571" s="88"/>
      <c r="M571" s="88"/>
    </row>
    <row r="572">
      <c r="I572" s="88"/>
      <c r="J572" s="88"/>
      <c r="K572" s="88"/>
      <c r="L572" s="88"/>
      <c r="M572" s="88"/>
    </row>
    <row r="573">
      <c r="I573" s="88"/>
      <c r="J573" s="88"/>
      <c r="K573" s="88"/>
      <c r="L573" s="88"/>
      <c r="M573" s="88"/>
    </row>
    <row r="574">
      <c r="I574" s="88"/>
      <c r="J574" s="88"/>
      <c r="K574" s="88"/>
      <c r="L574" s="88"/>
      <c r="M574" s="88"/>
    </row>
    <row r="575">
      <c r="I575" s="88"/>
      <c r="J575" s="88"/>
      <c r="K575" s="88"/>
      <c r="L575" s="88"/>
      <c r="M575" s="88"/>
    </row>
    <row r="576">
      <c r="I576" s="88"/>
      <c r="J576" s="88"/>
      <c r="K576" s="88"/>
      <c r="L576" s="88"/>
      <c r="M576" s="88"/>
    </row>
    <row r="577">
      <c r="I577" s="88"/>
      <c r="J577" s="88"/>
      <c r="K577" s="88"/>
      <c r="L577" s="88"/>
      <c r="M577" s="88"/>
    </row>
    <row r="578">
      <c r="I578" s="88"/>
      <c r="J578" s="88"/>
      <c r="K578" s="88"/>
      <c r="L578" s="88"/>
      <c r="M578" s="88"/>
    </row>
    <row r="579">
      <c r="I579" s="88"/>
      <c r="J579" s="88"/>
      <c r="K579" s="88"/>
      <c r="L579" s="88"/>
      <c r="M579" s="88"/>
    </row>
    <row r="580">
      <c r="I580" s="88"/>
      <c r="J580" s="88"/>
      <c r="K580" s="88"/>
      <c r="L580" s="88"/>
      <c r="M580" s="88"/>
    </row>
    <row r="581">
      <c r="I581" s="88"/>
      <c r="J581" s="88"/>
      <c r="K581" s="88"/>
      <c r="L581" s="88"/>
      <c r="M581" s="88"/>
    </row>
    <row r="582">
      <c r="I582" s="88"/>
      <c r="J582" s="88"/>
      <c r="K582" s="88"/>
      <c r="L582" s="88"/>
      <c r="M582" s="88"/>
    </row>
    <row r="583">
      <c r="I583" s="88"/>
      <c r="J583" s="88"/>
      <c r="K583" s="88"/>
      <c r="L583" s="88"/>
      <c r="M583" s="88"/>
    </row>
    <row r="584">
      <c r="I584" s="88"/>
      <c r="J584" s="88"/>
      <c r="K584" s="88"/>
      <c r="L584" s="88"/>
      <c r="M584" s="88"/>
    </row>
    <row r="585">
      <c r="I585" s="88"/>
      <c r="J585" s="88"/>
      <c r="K585" s="88"/>
      <c r="L585" s="88"/>
      <c r="M585" s="88"/>
    </row>
    <row r="586">
      <c r="I586" s="88"/>
      <c r="J586" s="88"/>
      <c r="K586" s="88"/>
      <c r="L586" s="88"/>
      <c r="M586" s="88"/>
    </row>
    <row r="587">
      <c r="I587" s="88"/>
      <c r="J587" s="88"/>
      <c r="K587" s="88"/>
      <c r="L587" s="88"/>
      <c r="M587" s="88"/>
    </row>
    <row r="588">
      <c r="I588" s="88"/>
      <c r="J588" s="88"/>
      <c r="K588" s="88"/>
      <c r="L588" s="88"/>
      <c r="M588" s="88"/>
    </row>
    <row r="589">
      <c r="I589" s="88"/>
      <c r="J589" s="88"/>
      <c r="K589" s="88"/>
      <c r="L589" s="88"/>
      <c r="M589" s="88"/>
    </row>
    <row r="590">
      <c r="I590" s="88"/>
      <c r="J590" s="88"/>
      <c r="K590" s="88"/>
      <c r="L590" s="88"/>
      <c r="M590" s="88"/>
    </row>
    <row r="591">
      <c r="I591" s="88"/>
      <c r="J591" s="88"/>
      <c r="K591" s="88"/>
      <c r="L591" s="88"/>
      <c r="M591" s="88"/>
    </row>
    <row r="592">
      <c r="I592" s="88"/>
      <c r="J592" s="88"/>
      <c r="K592" s="88"/>
      <c r="L592" s="88"/>
      <c r="M592" s="88"/>
    </row>
    <row r="593">
      <c r="I593" s="88"/>
      <c r="J593" s="88"/>
      <c r="K593" s="88"/>
      <c r="L593" s="88"/>
      <c r="M593" s="88"/>
    </row>
    <row r="594">
      <c r="I594" s="88"/>
      <c r="J594" s="88"/>
      <c r="K594" s="88"/>
      <c r="L594" s="88"/>
      <c r="M594" s="88"/>
    </row>
    <row r="595">
      <c r="I595" s="88"/>
      <c r="J595" s="88"/>
      <c r="K595" s="88"/>
      <c r="L595" s="88"/>
      <c r="M595" s="88"/>
    </row>
    <row r="596">
      <c r="I596" s="88"/>
      <c r="J596" s="88"/>
      <c r="K596" s="88"/>
      <c r="L596" s="88"/>
      <c r="M596" s="88"/>
    </row>
    <row r="597">
      <c r="I597" s="88"/>
      <c r="J597" s="88"/>
      <c r="K597" s="88"/>
      <c r="L597" s="88"/>
      <c r="M597" s="88"/>
    </row>
    <row r="598">
      <c r="I598" s="88"/>
      <c r="J598" s="88"/>
      <c r="K598" s="88"/>
      <c r="L598" s="88"/>
      <c r="M598" s="88"/>
    </row>
    <row r="599">
      <c r="I599" s="88"/>
      <c r="J599" s="88"/>
      <c r="K599" s="88"/>
      <c r="L599" s="88"/>
      <c r="M599" s="88"/>
    </row>
    <row r="600">
      <c r="I600" s="88"/>
      <c r="J600" s="88"/>
      <c r="K600" s="88"/>
      <c r="L600" s="88"/>
      <c r="M600" s="88"/>
    </row>
    <row r="601">
      <c r="I601" s="88"/>
      <c r="J601" s="88"/>
      <c r="K601" s="88"/>
      <c r="L601" s="88"/>
      <c r="M601" s="88"/>
    </row>
    <row r="602">
      <c r="I602" s="88"/>
      <c r="J602" s="88"/>
      <c r="K602" s="88"/>
      <c r="L602" s="88"/>
      <c r="M602" s="88"/>
    </row>
    <row r="603">
      <c r="I603" s="88"/>
      <c r="J603" s="88"/>
      <c r="K603" s="88"/>
      <c r="L603" s="88"/>
      <c r="M603" s="88"/>
    </row>
    <row r="604">
      <c r="I604" s="88"/>
      <c r="J604" s="88"/>
      <c r="K604" s="88"/>
      <c r="L604" s="88"/>
      <c r="M604" s="88"/>
    </row>
    <row r="605">
      <c r="I605" s="88"/>
      <c r="J605" s="88"/>
      <c r="K605" s="88"/>
      <c r="L605" s="88"/>
      <c r="M605" s="88"/>
    </row>
    <row r="606">
      <c r="I606" s="88"/>
      <c r="J606" s="88"/>
      <c r="K606" s="88"/>
      <c r="L606" s="88"/>
      <c r="M606" s="88"/>
    </row>
    <row r="607">
      <c r="I607" s="88"/>
      <c r="J607" s="88"/>
      <c r="K607" s="88"/>
      <c r="L607" s="88"/>
      <c r="M607" s="88"/>
    </row>
    <row r="608">
      <c r="I608" s="88"/>
      <c r="J608" s="88"/>
      <c r="K608" s="88"/>
      <c r="L608" s="88"/>
      <c r="M608" s="88"/>
    </row>
    <row r="609">
      <c r="I609" s="88"/>
      <c r="J609" s="88"/>
      <c r="K609" s="88"/>
      <c r="L609" s="88"/>
      <c r="M609" s="88"/>
    </row>
    <row r="610">
      <c r="I610" s="88"/>
      <c r="J610" s="88"/>
      <c r="K610" s="88"/>
      <c r="L610" s="88"/>
      <c r="M610" s="88"/>
    </row>
    <row r="611">
      <c r="I611" s="88"/>
      <c r="J611" s="88"/>
      <c r="K611" s="88"/>
      <c r="L611" s="88"/>
      <c r="M611" s="88"/>
    </row>
    <row r="612">
      <c r="I612" s="88"/>
      <c r="J612" s="88"/>
      <c r="K612" s="88"/>
      <c r="L612" s="88"/>
      <c r="M612" s="88"/>
    </row>
    <row r="613">
      <c r="I613" s="88"/>
      <c r="J613" s="88"/>
      <c r="K613" s="88"/>
      <c r="L613" s="88"/>
      <c r="M613" s="88"/>
    </row>
    <row r="614">
      <c r="I614" s="88"/>
      <c r="J614" s="88"/>
      <c r="K614" s="88"/>
      <c r="L614" s="88"/>
      <c r="M614" s="88"/>
    </row>
    <row r="615">
      <c r="I615" s="88"/>
      <c r="J615" s="88"/>
      <c r="K615" s="88"/>
      <c r="L615" s="88"/>
      <c r="M615" s="88"/>
    </row>
    <row r="616">
      <c r="I616" s="88"/>
      <c r="J616" s="88"/>
      <c r="K616" s="88"/>
      <c r="L616" s="88"/>
      <c r="M616" s="88"/>
    </row>
    <row r="617">
      <c r="I617" s="88"/>
      <c r="J617" s="88"/>
      <c r="K617" s="88"/>
      <c r="L617" s="88"/>
      <c r="M617" s="88"/>
    </row>
    <row r="618">
      <c r="I618" s="88"/>
      <c r="J618" s="88"/>
      <c r="K618" s="88"/>
      <c r="L618" s="88"/>
      <c r="M618" s="88"/>
    </row>
    <row r="619">
      <c r="I619" s="88"/>
      <c r="J619" s="88"/>
      <c r="K619" s="88"/>
      <c r="L619" s="88"/>
      <c r="M619" s="88"/>
    </row>
    <row r="620">
      <c r="I620" s="88"/>
      <c r="J620" s="88"/>
      <c r="K620" s="88"/>
      <c r="L620" s="88"/>
      <c r="M620" s="88"/>
    </row>
    <row r="621">
      <c r="I621" s="88"/>
      <c r="J621" s="88"/>
      <c r="K621" s="88"/>
      <c r="L621" s="88"/>
      <c r="M621" s="88"/>
    </row>
    <row r="622">
      <c r="I622" s="88"/>
      <c r="J622" s="88"/>
      <c r="K622" s="88"/>
      <c r="L622" s="88"/>
      <c r="M622" s="88"/>
    </row>
    <row r="623">
      <c r="I623" s="88"/>
      <c r="J623" s="88"/>
      <c r="K623" s="88"/>
      <c r="L623" s="88"/>
      <c r="M623" s="88"/>
    </row>
    <row r="624">
      <c r="I624" s="88"/>
      <c r="J624" s="88"/>
      <c r="K624" s="88"/>
      <c r="L624" s="88"/>
      <c r="M624" s="88"/>
    </row>
    <row r="625">
      <c r="I625" s="88"/>
      <c r="J625" s="88"/>
      <c r="K625" s="88"/>
      <c r="L625" s="88"/>
      <c r="M625" s="88"/>
    </row>
    <row r="626">
      <c r="I626" s="88"/>
      <c r="J626" s="88"/>
      <c r="K626" s="88"/>
      <c r="L626" s="88"/>
      <c r="M626" s="88"/>
    </row>
    <row r="627">
      <c r="I627" s="88"/>
      <c r="J627" s="88"/>
      <c r="K627" s="88"/>
      <c r="L627" s="88"/>
      <c r="M627" s="88"/>
    </row>
    <row r="628">
      <c r="I628" s="88"/>
      <c r="J628" s="88"/>
      <c r="K628" s="88"/>
      <c r="L628" s="88"/>
      <c r="M628" s="88"/>
    </row>
    <row r="629">
      <c r="I629" s="88"/>
      <c r="J629" s="88"/>
      <c r="K629" s="88"/>
      <c r="L629" s="88"/>
      <c r="M629" s="88"/>
    </row>
    <row r="630">
      <c r="I630" s="88"/>
      <c r="J630" s="88"/>
      <c r="K630" s="88"/>
      <c r="L630" s="88"/>
      <c r="M630" s="88"/>
    </row>
    <row r="631">
      <c r="I631" s="88"/>
      <c r="J631" s="88"/>
      <c r="K631" s="88"/>
      <c r="L631" s="88"/>
      <c r="M631" s="88"/>
    </row>
    <row r="632">
      <c r="I632" s="88"/>
      <c r="J632" s="88"/>
      <c r="K632" s="88"/>
      <c r="L632" s="88"/>
      <c r="M632" s="88"/>
    </row>
    <row r="633">
      <c r="I633" s="88"/>
      <c r="J633" s="88"/>
      <c r="K633" s="88"/>
      <c r="L633" s="88"/>
      <c r="M633" s="88"/>
    </row>
    <row r="634">
      <c r="I634" s="88"/>
      <c r="J634" s="88"/>
      <c r="K634" s="88"/>
      <c r="L634" s="88"/>
      <c r="M634" s="88"/>
    </row>
    <row r="635">
      <c r="I635" s="88"/>
      <c r="J635" s="88"/>
      <c r="K635" s="88"/>
      <c r="L635" s="88"/>
      <c r="M635" s="88"/>
    </row>
    <row r="636">
      <c r="I636" s="88"/>
      <c r="J636" s="88"/>
      <c r="K636" s="88"/>
      <c r="L636" s="88"/>
      <c r="M636" s="88"/>
    </row>
    <row r="637">
      <c r="I637" s="88"/>
      <c r="J637" s="88"/>
      <c r="K637" s="88"/>
      <c r="L637" s="88"/>
      <c r="M637" s="88"/>
    </row>
    <row r="638">
      <c r="I638" s="88"/>
      <c r="J638" s="88"/>
      <c r="K638" s="88"/>
      <c r="L638" s="88"/>
      <c r="M638" s="88"/>
    </row>
    <row r="639">
      <c r="I639" s="88"/>
      <c r="J639" s="88"/>
      <c r="K639" s="88"/>
      <c r="L639" s="88"/>
      <c r="M639" s="88"/>
    </row>
    <row r="640">
      <c r="I640" s="88"/>
      <c r="J640" s="88"/>
      <c r="K640" s="88"/>
      <c r="L640" s="88"/>
      <c r="M640" s="88"/>
    </row>
    <row r="641">
      <c r="I641" s="88"/>
      <c r="J641" s="88"/>
      <c r="K641" s="88"/>
      <c r="L641" s="88"/>
      <c r="M641" s="88"/>
    </row>
    <row r="642">
      <c r="I642" s="88"/>
      <c r="J642" s="88"/>
      <c r="K642" s="88"/>
      <c r="L642" s="88"/>
      <c r="M642" s="88"/>
    </row>
    <row r="643">
      <c r="I643" s="88"/>
      <c r="J643" s="88"/>
      <c r="K643" s="88"/>
      <c r="L643" s="88"/>
      <c r="M643" s="88"/>
    </row>
    <row r="644">
      <c r="I644" s="88"/>
      <c r="J644" s="88"/>
      <c r="K644" s="88"/>
      <c r="L644" s="88"/>
      <c r="M644" s="88"/>
    </row>
    <row r="645">
      <c r="I645" s="88"/>
      <c r="J645" s="88"/>
      <c r="K645" s="88"/>
      <c r="L645" s="88"/>
      <c r="M645" s="88"/>
    </row>
    <row r="646">
      <c r="I646" s="88"/>
      <c r="J646" s="88"/>
      <c r="K646" s="88"/>
      <c r="L646" s="88"/>
      <c r="M646" s="88"/>
    </row>
    <row r="647">
      <c r="I647" s="88"/>
      <c r="J647" s="88"/>
      <c r="K647" s="88"/>
      <c r="L647" s="88"/>
      <c r="M647" s="88"/>
    </row>
    <row r="648">
      <c r="I648" s="88"/>
      <c r="J648" s="88"/>
      <c r="K648" s="88"/>
      <c r="L648" s="88"/>
      <c r="M648" s="88"/>
    </row>
    <row r="649">
      <c r="I649" s="88"/>
      <c r="J649" s="88"/>
      <c r="K649" s="88"/>
      <c r="L649" s="88"/>
      <c r="M649" s="88"/>
    </row>
    <row r="650">
      <c r="I650" s="88"/>
      <c r="J650" s="88"/>
      <c r="K650" s="88"/>
      <c r="L650" s="88"/>
      <c r="M650" s="88"/>
    </row>
    <row r="651">
      <c r="I651" s="88"/>
      <c r="J651" s="88"/>
      <c r="K651" s="88"/>
      <c r="L651" s="88"/>
      <c r="M651" s="88"/>
    </row>
    <row r="652">
      <c r="I652" s="88"/>
      <c r="J652" s="88"/>
      <c r="K652" s="88"/>
      <c r="L652" s="88"/>
      <c r="M652" s="88"/>
    </row>
    <row r="653">
      <c r="I653" s="88"/>
      <c r="J653" s="88"/>
      <c r="K653" s="88"/>
      <c r="L653" s="88"/>
      <c r="M653" s="88"/>
    </row>
    <row r="654">
      <c r="I654" s="88"/>
      <c r="J654" s="88"/>
      <c r="K654" s="88"/>
      <c r="L654" s="88"/>
      <c r="M654" s="88"/>
    </row>
    <row r="655">
      <c r="I655" s="88"/>
      <c r="J655" s="88"/>
      <c r="K655" s="88"/>
      <c r="L655" s="88"/>
      <c r="M655" s="88"/>
    </row>
    <row r="656">
      <c r="I656" s="88"/>
      <c r="J656" s="88"/>
      <c r="K656" s="88"/>
      <c r="L656" s="88"/>
      <c r="M656" s="88"/>
    </row>
    <row r="657">
      <c r="I657" s="88"/>
      <c r="J657" s="88"/>
      <c r="K657" s="88"/>
      <c r="L657" s="88"/>
      <c r="M657" s="88"/>
    </row>
    <row r="658">
      <c r="I658" s="88"/>
      <c r="J658" s="88"/>
      <c r="K658" s="88"/>
      <c r="L658" s="88"/>
      <c r="M658" s="88"/>
    </row>
    <row r="659">
      <c r="I659" s="88"/>
      <c r="J659" s="88"/>
      <c r="K659" s="88"/>
      <c r="L659" s="88"/>
      <c r="M659" s="88"/>
    </row>
    <row r="660">
      <c r="I660" s="88"/>
      <c r="J660" s="88"/>
      <c r="K660" s="88"/>
      <c r="L660" s="88"/>
      <c r="M660" s="88"/>
    </row>
    <row r="661">
      <c r="I661" s="88"/>
      <c r="J661" s="88"/>
      <c r="K661" s="88"/>
      <c r="L661" s="88"/>
      <c r="M661" s="88"/>
    </row>
    <row r="662">
      <c r="I662" s="88"/>
      <c r="J662" s="88"/>
      <c r="K662" s="88"/>
      <c r="L662" s="88"/>
      <c r="M662" s="88"/>
    </row>
    <row r="663">
      <c r="I663" s="88"/>
      <c r="J663" s="88"/>
      <c r="K663" s="88"/>
      <c r="L663" s="88"/>
      <c r="M663" s="88"/>
    </row>
    <row r="664">
      <c r="I664" s="88"/>
      <c r="J664" s="88"/>
      <c r="K664" s="88"/>
      <c r="L664" s="88"/>
      <c r="M664" s="88"/>
    </row>
    <row r="665">
      <c r="I665" s="88"/>
      <c r="J665" s="88"/>
      <c r="K665" s="88"/>
      <c r="L665" s="88"/>
      <c r="M665" s="88"/>
    </row>
    <row r="666">
      <c r="I666" s="88"/>
      <c r="J666" s="88"/>
      <c r="K666" s="88"/>
      <c r="L666" s="88"/>
      <c r="M666" s="88"/>
    </row>
    <row r="667">
      <c r="I667" s="88"/>
      <c r="J667" s="88"/>
      <c r="K667" s="88"/>
      <c r="L667" s="88"/>
      <c r="M667" s="88"/>
    </row>
    <row r="668">
      <c r="I668" s="88"/>
      <c r="J668" s="88"/>
      <c r="K668" s="88"/>
      <c r="L668" s="88"/>
      <c r="M668" s="88"/>
    </row>
    <row r="669">
      <c r="I669" s="88"/>
      <c r="J669" s="88"/>
      <c r="K669" s="88"/>
      <c r="L669" s="88"/>
      <c r="M669" s="88"/>
    </row>
    <row r="670">
      <c r="I670" s="88"/>
      <c r="J670" s="88"/>
      <c r="K670" s="88"/>
      <c r="L670" s="88"/>
      <c r="M670" s="88"/>
    </row>
    <row r="671">
      <c r="I671" s="88"/>
      <c r="J671" s="88"/>
      <c r="K671" s="88"/>
      <c r="L671" s="88"/>
      <c r="M671" s="88"/>
    </row>
    <row r="672">
      <c r="I672" s="88"/>
      <c r="J672" s="88"/>
      <c r="K672" s="88"/>
      <c r="L672" s="88"/>
      <c r="M672" s="88"/>
    </row>
    <row r="673">
      <c r="I673" s="88"/>
      <c r="J673" s="88"/>
      <c r="K673" s="88"/>
      <c r="L673" s="88"/>
      <c r="M673" s="88"/>
    </row>
    <row r="674">
      <c r="I674" s="88"/>
      <c r="J674" s="88"/>
      <c r="K674" s="88"/>
      <c r="L674" s="88"/>
      <c r="M674" s="88"/>
    </row>
    <row r="675">
      <c r="I675" s="88"/>
      <c r="J675" s="88"/>
      <c r="K675" s="88"/>
      <c r="L675" s="88"/>
      <c r="M675" s="88"/>
    </row>
    <row r="676">
      <c r="I676" s="88"/>
      <c r="J676" s="88"/>
      <c r="K676" s="88"/>
      <c r="L676" s="88"/>
      <c r="M676" s="88"/>
    </row>
    <row r="677">
      <c r="I677" s="88"/>
      <c r="J677" s="88"/>
      <c r="K677" s="88"/>
      <c r="L677" s="88"/>
      <c r="M677" s="88"/>
    </row>
    <row r="678">
      <c r="I678" s="88"/>
      <c r="J678" s="88"/>
      <c r="K678" s="88"/>
      <c r="L678" s="88"/>
      <c r="M678" s="88"/>
    </row>
    <row r="679">
      <c r="I679" s="88"/>
      <c r="J679" s="88"/>
      <c r="K679" s="88"/>
      <c r="L679" s="88"/>
      <c r="M679" s="88"/>
    </row>
    <row r="680">
      <c r="I680" s="88"/>
      <c r="J680" s="88"/>
      <c r="K680" s="88"/>
      <c r="L680" s="88"/>
      <c r="M680" s="88"/>
    </row>
    <row r="681">
      <c r="I681" s="88"/>
      <c r="J681" s="88"/>
      <c r="K681" s="88"/>
      <c r="L681" s="88"/>
      <c r="M681" s="88"/>
    </row>
    <row r="682">
      <c r="I682" s="88"/>
      <c r="J682" s="88"/>
      <c r="K682" s="88"/>
      <c r="L682" s="88"/>
      <c r="M682" s="88"/>
    </row>
    <row r="683">
      <c r="I683" s="88"/>
      <c r="J683" s="88"/>
      <c r="K683" s="88"/>
      <c r="L683" s="88"/>
      <c r="M683" s="88"/>
    </row>
    <row r="684">
      <c r="I684" s="88"/>
      <c r="J684" s="88"/>
      <c r="K684" s="88"/>
      <c r="L684" s="88"/>
      <c r="M684" s="88"/>
    </row>
    <row r="685">
      <c r="I685" s="88"/>
      <c r="J685" s="88"/>
      <c r="K685" s="88"/>
      <c r="L685" s="88"/>
      <c r="M685" s="88"/>
    </row>
    <row r="686">
      <c r="I686" s="88"/>
      <c r="J686" s="88"/>
      <c r="K686" s="88"/>
      <c r="L686" s="88"/>
      <c r="M686" s="88"/>
    </row>
    <row r="687">
      <c r="I687" s="88"/>
      <c r="J687" s="88"/>
      <c r="K687" s="88"/>
      <c r="L687" s="88"/>
      <c r="M687" s="88"/>
    </row>
    <row r="688">
      <c r="I688" s="88"/>
      <c r="J688" s="88"/>
      <c r="K688" s="88"/>
      <c r="L688" s="88"/>
      <c r="M688" s="88"/>
    </row>
    <row r="689">
      <c r="I689" s="88"/>
      <c r="J689" s="88"/>
      <c r="K689" s="88"/>
      <c r="L689" s="88"/>
      <c r="M689" s="88"/>
    </row>
    <row r="690">
      <c r="I690" s="88"/>
      <c r="J690" s="88"/>
      <c r="K690" s="88"/>
      <c r="L690" s="88"/>
      <c r="M690" s="88"/>
    </row>
    <row r="691">
      <c r="I691" s="88"/>
      <c r="J691" s="88"/>
      <c r="K691" s="88"/>
      <c r="L691" s="88"/>
      <c r="M691" s="88"/>
    </row>
    <row r="692">
      <c r="I692" s="88"/>
      <c r="J692" s="88"/>
      <c r="K692" s="88"/>
      <c r="L692" s="88"/>
      <c r="M692" s="88"/>
    </row>
    <row r="693">
      <c r="I693" s="88"/>
      <c r="J693" s="88"/>
      <c r="K693" s="88"/>
      <c r="L693" s="88"/>
      <c r="M693" s="88"/>
    </row>
    <row r="694">
      <c r="I694" s="88"/>
      <c r="J694" s="88"/>
      <c r="K694" s="88"/>
      <c r="L694" s="88"/>
      <c r="M694" s="88"/>
    </row>
    <row r="695">
      <c r="I695" s="88"/>
      <c r="J695" s="88"/>
      <c r="K695" s="88"/>
      <c r="L695" s="88"/>
      <c r="M695" s="88"/>
    </row>
    <row r="696">
      <c r="I696" s="88"/>
      <c r="J696" s="88"/>
      <c r="K696" s="88"/>
      <c r="L696" s="88"/>
      <c r="M696" s="88"/>
    </row>
    <row r="697">
      <c r="I697" s="88"/>
      <c r="J697" s="88"/>
      <c r="K697" s="88"/>
      <c r="L697" s="88"/>
      <c r="M697" s="88"/>
    </row>
    <row r="698">
      <c r="I698" s="88"/>
      <c r="J698" s="88"/>
      <c r="K698" s="88"/>
      <c r="L698" s="88"/>
      <c r="M698" s="88"/>
    </row>
    <row r="699">
      <c r="I699" s="88"/>
      <c r="J699" s="88"/>
      <c r="K699" s="88"/>
      <c r="L699" s="88"/>
      <c r="M699" s="88"/>
    </row>
    <row r="700">
      <c r="I700" s="88"/>
      <c r="J700" s="88"/>
      <c r="K700" s="88"/>
      <c r="L700" s="88"/>
      <c r="M700" s="88"/>
    </row>
    <row r="701">
      <c r="I701" s="88"/>
      <c r="J701" s="88"/>
      <c r="K701" s="88"/>
      <c r="L701" s="88"/>
      <c r="M701" s="88"/>
    </row>
    <row r="702">
      <c r="I702" s="88"/>
      <c r="J702" s="88"/>
      <c r="K702" s="88"/>
      <c r="L702" s="88"/>
      <c r="M702" s="88"/>
    </row>
    <row r="703">
      <c r="I703" s="88"/>
      <c r="J703" s="88"/>
      <c r="K703" s="88"/>
      <c r="L703" s="88"/>
      <c r="M703" s="88"/>
    </row>
    <row r="704">
      <c r="I704" s="88"/>
      <c r="J704" s="88"/>
      <c r="K704" s="88"/>
      <c r="L704" s="88"/>
      <c r="M704" s="88"/>
    </row>
    <row r="705">
      <c r="I705" s="88"/>
      <c r="J705" s="88"/>
      <c r="K705" s="88"/>
      <c r="L705" s="88"/>
      <c r="M705" s="88"/>
    </row>
    <row r="706">
      <c r="I706" s="88"/>
      <c r="J706" s="88"/>
      <c r="K706" s="88"/>
      <c r="L706" s="88"/>
      <c r="M706" s="88"/>
    </row>
    <row r="707">
      <c r="I707" s="88"/>
      <c r="J707" s="88"/>
      <c r="K707" s="88"/>
      <c r="L707" s="88"/>
      <c r="M707" s="88"/>
    </row>
    <row r="708">
      <c r="I708" s="88"/>
      <c r="J708" s="88"/>
      <c r="K708" s="88"/>
      <c r="L708" s="88"/>
      <c r="M708" s="88"/>
    </row>
    <row r="709">
      <c r="I709" s="88"/>
      <c r="J709" s="88"/>
      <c r="K709" s="88"/>
      <c r="L709" s="88"/>
      <c r="M709" s="88"/>
    </row>
    <row r="710">
      <c r="I710" s="88"/>
      <c r="J710" s="88"/>
      <c r="K710" s="88"/>
      <c r="L710" s="88"/>
      <c r="M710" s="88"/>
    </row>
    <row r="711">
      <c r="I711" s="88"/>
      <c r="J711" s="88"/>
      <c r="K711" s="88"/>
      <c r="L711" s="88"/>
      <c r="M711" s="88"/>
    </row>
    <row r="712">
      <c r="I712" s="88"/>
      <c r="J712" s="88"/>
      <c r="K712" s="88"/>
      <c r="L712" s="88"/>
      <c r="M712" s="88"/>
    </row>
    <row r="713">
      <c r="I713" s="88"/>
      <c r="J713" s="88"/>
      <c r="K713" s="88"/>
      <c r="L713" s="88"/>
      <c r="M713" s="88"/>
    </row>
    <row r="714">
      <c r="I714" s="88"/>
      <c r="J714" s="88"/>
      <c r="K714" s="88"/>
      <c r="L714" s="88"/>
      <c r="M714" s="88"/>
    </row>
    <row r="715">
      <c r="I715" s="88"/>
      <c r="J715" s="88"/>
      <c r="K715" s="88"/>
      <c r="L715" s="88"/>
      <c r="M715" s="88"/>
    </row>
    <row r="716">
      <c r="I716" s="88"/>
      <c r="J716" s="88"/>
      <c r="K716" s="88"/>
      <c r="L716" s="88"/>
      <c r="M716" s="88"/>
    </row>
    <row r="717">
      <c r="I717" s="88"/>
      <c r="J717" s="88"/>
      <c r="K717" s="88"/>
      <c r="L717" s="88"/>
      <c r="M717" s="88"/>
    </row>
    <row r="718">
      <c r="I718" s="88"/>
      <c r="J718" s="88"/>
      <c r="K718" s="88"/>
      <c r="L718" s="88"/>
      <c r="M718" s="88"/>
    </row>
    <row r="719">
      <c r="I719" s="88"/>
      <c r="J719" s="88"/>
      <c r="K719" s="88"/>
      <c r="L719" s="88"/>
      <c r="M719" s="88"/>
    </row>
    <row r="720">
      <c r="I720" s="88"/>
      <c r="J720" s="88"/>
      <c r="K720" s="88"/>
      <c r="L720" s="88"/>
      <c r="M720" s="88"/>
    </row>
    <row r="721">
      <c r="I721" s="88"/>
      <c r="J721" s="88"/>
      <c r="K721" s="88"/>
      <c r="L721" s="88"/>
      <c r="M721" s="88"/>
    </row>
    <row r="722">
      <c r="I722" s="88"/>
      <c r="J722" s="88"/>
      <c r="K722" s="88"/>
      <c r="L722" s="88"/>
      <c r="M722" s="88"/>
    </row>
    <row r="723">
      <c r="I723" s="88"/>
      <c r="J723" s="88"/>
      <c r="K723" s="88"/>
      <c r="L723" s="88"/>
      <c r="M723" s="88"/>
    </row>
    <row r="724">
      <c r="I724" s="88"/>
      <c r="J724" s="88"/>
      <c r="K724" s="88"/>
      <c r="L724" s="88"/>
      <c r="M724" s="88"/>
    </row>
    <row r="725">
      <c r="I725" s="88"/>
      <c r="J725" s="88"/>
      <c r="K725" s="88"/>
      <c r="L725" s="88"/>
      <c r="M725" s="88"/>
    </row>
    <row r="726">
      <c r="I726" s="88"/>
      <c r="J726" s="88"/>
      <c r="K726" s="88"/>
      <c r="L726" s="88"/>
      <c r="M726" s="88"/>
    </row>
    <row r="727">
      <c r="I727" s="88"/>
      <c r="J727" s="88"/>
      <c r="K727" s="88"/>
      <c r="L727" s="88"/>
      <c r="M727" s="88"/>
    </row>
    <row r="728">
      <c r="I728" s="88"/>
      <c r="J728" s="88"/>
      <c r="K728" s="88"/>
      <c r="L728" s="88"/>
      <c r="M728" s="88"/>
    </row>
    <row r="729">
      <c r="I729" s="88"/>
      <c r="J729" s="88"/>
      <c r="K729" s="88"/>
      <c r="L729" s="88"/>
      <c r="M729" s="88"/>
    </row>
    <row r="730">
      <c r="I730" s="88"/>
      <c r="J730" s="88"/>
      <c r="K730" s="88"/>
      <c r="L730" s="88"/>
      <c r="M730" s="88"/>
    </row>
    <row r="731">
      <c r="I731" s="88"/>
      <c r="J731" s="88"/>
      <c r="K731" s="88"/>
      <c r="L731" s="88"/>
      <c r="M731" s="88"/>
    </row>
    <row r="732">
      <c r="I732" s="88"/>
      <c r="J732" s="88"/>
      <c r="K732" s="88"/>
      <c r="L732" s="88"/>
      <c r="M732" s="88"/>
    </row>
    <row r="733">
      <c r="I733" s="88"/>
      <c r="J733" s="88"/>
      <c r="K733" s="88"/>
      <c r="L733" s="88"/>
      <c r="M733" s="88"/>
    </row>
    <row r="734">
      <c r="I734" s="88"/>
      <c r="J734" s="88"/>
      <c r="K734" s="88"/>
      <c r="L734" s="88"/>
      <c r="M734" s="88"/>
    </row>
    <row r="735">
      <c r="I735" s="88"/>
      <c r="J735" s="88"/>
      <c r="K735" s="88"/>
      <c r="L735" s="88"/>
      <c r="M735" s="88"/>
    </row>
    <row r="736">
      <c r="I736" s="88"/>
      <c r="J736" s="88"/>
      <c r="K736" s="88"/>
      <c r="L736" s="88"/>
      <c r="M736" s="88"/>
    </row>
    <row r="737">
      <c r="I737" s="88"/>
      <c r="J737" s="88"/>
      <c r="K737" s="88"/>
      <c r="L737" s="88"/>
      <c r="M737" s="88"/>
    </row>
    <row r="738">
      <c r="I738" s="88"/>
      <c r="J738" s="88"/>
      <c r="K738" s="88"/>
      <c r="L738" s="88"/>
      <c r="M738" s="88"/>
    </row>
    <row r="739">
      <c r="I739" s="88"/>
      <c r="J739" s="88"/>
      <c r="K739" s="88"/>
      <c r="L739" s="88"/>
      <c r="M739" s="88"/>
    </row>
    <row r="740">
      <c r="I740" s="88"/>
      <c r="J740" s="88"/>
      <c r="K740" s="88"/>
      <c r="L740" s="88"/>
      <c r="M740" s="88"/>
    </row>
    <row r="741">
      <c r="I741" s="88"/>
      <c r="J741" s="88"/>
      <c r="K741" s="88"/>
      <c r="L741" s="88"/>
      <c r="M741" s="88"/>
    </row>
    <row r="742">
      <c r="I742" s="88"/>
      <c r="J742" s="88"/>
      <c r="K742" s="88"/>
      <c r="L742" s="88"/>
      <c r="M742" s="88"/>
    </row>
    <row r="743">
      <c r="I743" s="88"/>
      <c r="J743" s="88"/>
      <c r="K743" s="88"/>
      <c r="L743" s="88"/>
      <c r="M743" s="88"/>
    </row>
    <row r="744">
      <c r="I744" s="88"/>
      <c r="J744" s="88"/>
      <c r="K744" s="88"/>
      <c r="L744" s="88"/>
      <c r="M744" s="88"/>
    </row>
    <row r="745">
      <c r="I745" s="88"/>
      <c r="J745" s="88"/>
      <c r="K745" s="88"/>
      <c r="L745" s="88"/>
      <c r="M745" s="88"/>
    </row>
    <row r="746">
      <c r="I746" s="88"/>
      <c r="J746" s="88"/>
      <c r="K746" s="88"/>
      <c r="L746" s="88"/>
      <c r="M746" s="88"/>
    </row>
    <row r="747">
      <c r="I747" s="88"/>
      <c r="J747" s="88"/>
      <c r="K747" s="88"/>
      <c r="L747" s="88"/>
      <c r="M747" s="88"/>
    </row>
    <row r="748">
      <c r="I748" s="88"/>
      <c r="J748" s="88"/>
      <c r="K748" s="88"/>
      <c r="L748" s="88"/>
      <c r="M748" s="88"/>
    </row>
    <row r="749">
      <c r="I749" s="88"/>
      <c r="J749" s="88"/>
      <c r="K749" s="88"/>
      <c r="L749" s="88"/>
      <c r="M749" s="88"/>
    </row>
    <row r="750">
      <c r="I750" s="88"/>
      <c r="J750" s="88"/>
      <c r="K750" s="88"/>
      <c r="L750" s="88"/>
      <c r="M750" s="88"/>
    </row>
    <row r="751">
      <c r="I751" s="88"/>
      <c r="J751" s="88"/>
      <c r="K751" s="88"/>
      <c r="L751" s="88"/>
      <c r="M751" s="88"/>
    </row>
    <row r="752">
      <c r="I752" s="88"/>
      <c r="J752" s="88"/>
      <c r="K752" s="88"/>
      <c r="L752" s="88"/>
      <c r="M752" s="88"/>
    </row>
    <row r="753">
      <c r="I753" s="88"/>
      <c r="J753" s="88"/>
      <c r="K753" s="88"/>
      <c r="L753" s="88"/>
      <c r="M753" s="88"/>
    </row>
    <row r="754">
      <c r="I754" s="88"/>
      <c r="J754" s="88"/>
      <c r="K754" s="88"/>
      <c r="L754" s="88"/>
      <c r="M754" s="88"/>
    </row>
    <row r="755">
      <c r="I755" s="88"/>
      <c r="J755" s="88"/>
      <c r="K755" s="88"/>
      <c r="L755" s="88"/>
      <c r="M755" s="88"/>
    </row>
    <row r="756">
      <c r="I756" s="88"/>
      <c r="J756" s="88"/>
      <c r="K756" s="88"/>
      <c r="L756" s="88"/>
      <c r="M756" s="88"/>
    </row>
    <row r="757">
      <c r="I757" s="88"/>
      <c r="J757" s="88"/>
      <c r="K757" s="88"/>
      <c r="L757" s="88"/>
      <c r="M757" s="88"/>
    </row>
    <row r="758">
      <c r="I758" s="88"/>
      <c r="J758" s="88"/>
      <c r="K758" s="88"/>
      <c r="L758" s="88"/>
      <c r="M758" s="88"/>
    </row>
    <row r="759">
      <c r="I759" s="88"/>
      <c r="J759" s="88"/>
      <c r="K759" s="88"/>
      <c r="L759" s="88"/>
      <c r="M759" s="88"/>
    </row>
    <row r="760">
      <c r="I760" s="88"/>
      <c r="J760" s="88"/>
      <c r="K760" s="88"/>
      <c r="L760" s="88"/>
      <c r="M760" s="88"/>
    </row>
    <row r="761">
      <c r="I761" s="88"/>
      <c r="J761" s="88"/>
      <c r="K761" s="88"/>
      <c r="L761" s="88"/>
      <c r="M761" s="88"/>
    </row>
    <row r="762">
      <c r="I762" s="88"/>
      <c r="J762" s="88"/>
      <c r="K762" s="88"/>
      <c r="L762" s="88"/>
      <c r="M762" s="88"/>
    </row>
    <row r="763">
      <c r="I763" s="88"/>
      <c r="J763" s="88"/>
      <c r="K763" s="88"/>
      <c r="L763" s="88"/>
      <c r="M763" s="88"/>
    </row>
    <row r="764">
      <c r="I764" s="88"/>
      <c r="J764" s="88"/>
      <c r="K764" s="88"/>
      <c r="L764" s="88"/>
      <c r="M764" s="88"/>
    </row>
    <row r="765">
      <c r="I765" s="88"/>
      <c r="J765" s="88"/>
      <c r="K765" s="88"/>
      <c r="L765" s="88"/>
      <c r="M765" s="88"/>
    </row>
    <row r="766">
      <c r="I766" s="88"/>
      <c r="J766" s="88"/>
      <c r="K766" s="88"/>
      <c r="L766" s="88"/>
      <c r="M766" s="88"/>
    </row>
    <row r="767">
      <c r="I767" s="88"/>
      <c r="J767" s="88"/>
      <c r="K767" s="88"/>
      <c r="L767" s="88"/>
      <c r="M767" s="88"/>
    </row>
    <row r="768">
      <c r="I768" s="88"/>
      <c r="J768" s="88"/>
      <c r="K768" s="88"/>
      <c r="L768" s="88"/>
      <c r="M768" s="88"/>
    </row>
    <row r="769">
      <c r="I769" s="88"/>
      <c r="J769" s="88"/>
      <c r="K769" s="88"/>
      <c r="L769" s="88"/>
      <c r="M769" s="88"/>
    </row>
    <row r="770">
      <c r="I770" s="88"/>
      <c r="J770" s="88"/>
      <c r="K770" s="88"/>
      <c r="L770" s="88"/>
      <c r="M770" s="88"/>
    </row>
    <row r="771">
      <c r="I771" s="88"/>
      <c r="J771" s="88"/>
      <c r="K771" s="88"/>
      <c r="L771" s="88"/>
      <c r="M771" s="88"/>
    </row>
    <row r="772">
      <c r="I772" s="88"/>
      <c r="J772" s="88"/>
      <c r="K772" s="88"/>
      <c r="L772" s="88"/>
      <c r="M772" s="88"/>
    </row>
    <row r="773">
      <c r="I773" s="88"/>
      <c r="J773" s="88"/>
      <c r="K773" s="88"/>
      <c r="L773" s="88"/>
      <c r="M773" s="88"/>
    </row>
    <row r="774">
      <c r="I774" s="88"/>
      <c r="J774" s="88"/>
      <c r="K774" s="88"/>
      <c r="L774" s="88"/>
      <c r="M774" s="88"/>
    </row>
    <row r="775">
      <c r="I775" s="88"/>
      <c r="J775" s="88"/>
      <c r="K775" s="88"/>
      <c r="L775" s="88"/>
      <c r="M775" s="88"/>
    </row>
    <row r="776">
      <c r="I776" s="88"/>
      <c r="J776" s="88"/>
      <c r="K776" s="88"/>
      <c r="L776" s="88"/>
      <c r="M776" s="88"/>
    </row>
    <row r="777">
      <c r="I777" s="88"/>
      <c r="J777" s="88"/>
      <c r="K777" s="88"/>
      <c r="L777" s="88"/>
      <c r="M777" s="88"/>
    </row>
    <row r="778">
      <c r="I778" s="88"/>
      <c r="J778" s="88"/>
      <c r="K778" s="88"/>
      <c r="L778" s="88"/>
      <c r="M778" s="88"/>
    </row>
    <row r="779">
      <c r="I779" s="88"/>
      <c r="J779" s="88"/>
      <c r="K779" s="88"/>
      <c r="L779" s="88"/>
      <c r="M779" s="88"/>
    </row>
    <row r="780">
      <c r="I780" s="88"/>
      <c r="J780" s="88"/>
      <c r="K780" s="88"/>
      <c r="L780" s="88"/>
      <c r="M780" s="88"/>
    </row>
    <row r="781">
      <c r="I781" s="88"/>
      <c r="J781" s="88"/>
      <c r="K781" s="88"/>
      <c r="L781" s="88"/>
      <c r="M781" s="88"/>
    </row>
    <row r="782">
      <c r="I782" s="88"/>
      <c r="J782" s="88"/>
      <c r="K782" s="88"/>
      <c r="L782" s="88"/>
      <c r="M782" s="88"/>
    </row>
    <row r="783">
      <c r="I783" s="88"/>
      <c r="J783" s="88"/>
      <c r="K783" s="88"/>
      <c r="L783" s="88"/>
      <c r="M783" s="88"/>
    </row>
    <row r="784">
      <c r="I784" s="88"/>
      <c r="J784" s="88"/>
      <c r="K784" s="88"/>
      <c r="L784" s="88"/>
      <c r="M784" s="88"/>
    </row>
    <row r="785">
      <c r="I785" s="88"/>
      <c r="J785" s="88"/>
      <c r="K785" s="88"/>
      <c r="L785" s="88"/>
      <c r="M785" s="88"/>
    </row>
    <row r="786">
      <c r="I786" s="88"/>
      <c r="J786" s="88"/>
      <c r="K786" s="88"/>
      <c r="L786" s="88"/>
      <c r="M786" s="88"/>
    </row>
    <row r="787">
      <c r="I787" s="88"/>
      <c r="J787" s="88"/>
      <c r="K787" s="88"/>
      <c r="L787" s="88"/>
      <c r="M787" s="88"/>
    </row>
    <row r="788">
      <c r="I788" s="88"/>
      <c r="J788" s="88"/>
      <c r="K788" s="88"/>
      <c r="L788" s="88"/>
      <c r="M788" s="88"/>
    </row>
    <row r="789">
      <c r="I789" s="88"/>
      <c r="J789" s="88"/>
      <c r="K789" s="88"/>
      <c r="L789" s="88"/>
      <c r="M789" s="88"/>
    </row>
    <row r="790">
      <c r="I790" s="88"/>
      <c r="J790" s="88"/>
      <c r="K790" s="88"/>
      <c r="L790" s="88"/>
      <c r="M790" s="88"/>
    </row>
    <row r="791">
      <c r="I791" s="88"/>
      <c r="J791" s="88"/>
      <c r="K791" s="88"/>
      <c r="L791" s="88"/>
      <c r="M791" s="88"/>
    </row>
    <row r="792">
      <c r="I792" s="88"/>
      <c r="J792" s="88"/>
      <c r="K792" s="88"/>
      <c r="L792" s="88"/>
      <c r="M792" s="88"/>
    </row>
    <row r="793">
      <c r="I793" s="88"/>
      <c r="J793" s="88"/>
      <c r="K793" s="88"/>
      <c r="L793" s="88"/>
      <c r="M793" s="88"/>
    </row>
    <row r="794">
      <c r="I794" s="88"/>
      <c r="J794" s="88"/>
      <c r="K794" s="88"/>
      <c r="L794" s="88"/>
      <c r="M794" s="88"/>
    </row>
    <row r="795">
      <c r="I795" s="88"/>
      <c r="J795" s="88"/>
      <c r="K795" s="88"/>
      <c r="L795" s="88"/>
      <c r="M795" s="88"/>
    </row>
    <row r="796">
      <c r="I796" s="88"/>
      <c r="J796" s="88"/>
      <c r="K796" s="88"/>
      <c r="L796" s="88"/>
      <c r="M796" s="88"/>
    </row>
    <row r="797">
      <c r="I797" s="88"/>
      <c r="J797" s="88"/>
      <c r="K797" s="88"/>
      <c r="L797" s="88"/>
      <c r="M797" s="88"/>
    </row>
    <row r="798">
      <c r="I798" s="88"/>
      <c r="J798" s="88"/>
      <c r="K798" s="88"/>
      <c r="L798" s="88"/>
      <c r="M798" s="88"/>
    </row>
    <row r="799">
      <c r="I799" s="88"/>
      <c r="J799" s="88"/>
      <c r="K799" s="88"/>
      <c r="L799" s="88"/>
      <c r="M799" s="88"/>
    </row>
    <row r="800">
      <c r="I800" s="88"/>
      <c r="J800" s="88"/>
      <c r="K800" s="88"/>
      <c r="L800" s="88"/>
      <c r="M800" s="88"/>
    </row>
    <row r="801">
      <c r="I801" s="88"/>
      <c r="J801" s="88"/>
      <c r="K801" s="88"/>
      <c r="L801" s="88"/>
      <c r="M801" s="88"/>
    </row>
  </sheetData>
  <hyperlinks>
    <hyperlink r:id="rId2" location="!/bug/FasterXML-jackson-databind/Bears-5" ref="G3"/>
    <hyperlink r:id="rId3" location="!/bug/FasterXML-jackson-databind/Bears-8" ref="G4"/>
    <hyperlink r:id="rId4" location="!/bug/FasterXML-jackson-databind/Bears-21" ref="G5"/>
    <hyperlink r:id="rId5" location="!/bug/INRIA-spoon/Bears-80" ref="G6"/>
    <hyperlink r:id="rId6" ref="G7"/>
    <hyperlink r:id="rId7" location="!/bug/traccar-traccar/Bears-101" ref="G8"/>
    <hyperlink r:id="rId8" location="!/bug/traccar-traccar/Bears-102" ref="G9"/>
    <hyperlink r:id="rId9" location="!/bug/traccar-traccar/Bears-103" ref="G10"/>
    <hyperlink r:id="rId10" location="!/bug/traccar-traccar/Bears-104" ref="G11"/>
    <hyperlink r:id="rId11" location="!/bug/traccar-traccar/Bears-107" ref="G12"/>
    <hyperlink r:id="rId12" location="!/bug/traccar-traccar/Bears-114" ref="G13"/>
    <hyperlink r:id="rId13" location="!/bug/traccar-traccar/Bears-119" ref="G14"/>
    <hyperlink r:id="rId14" location="!/bug/raphw-byte-buddy/Bears-178" ref="G15"/>
    <hyperlink r:id="rId15" location="!/bug/spring-cloud-spring-cloud-gcp/Bears-180" ref="G16"/>
    <hyperlink r:id="rId16" location="!/bug/spring-projects-spring-data-jpa/Bears-184" ref="G17"/>
    <hyperlink r:id="rId17" location="!/bug/SzFMV2018-Tavasz-AutomatedCar/Bears-188" ref="G18"/>
    <hyperlink r:id="rId18" location="!/bug/Activiti-activiti-cloud-app-service/Bears-193" ref="G19"/>
    <hyperlink r:id="rId19" location="!/bug/apache-incubator-dubbo/Bears-195" ref="G20"/>
    <hyperlink r:id="rId20" location="!/bug/HubSpot-Baragon/Bears-214" ref="G21"/>
    <hyperlink r:id="rId21" ref="E25"/>
    <hyperlink r:id="rId22" ref="G25"/>
    <hyperlink r:id="rId23" ref="E26"/>
    <hyperlink r:id="rId24" ref="G26"/>
    <hyperlink r:id="rId25" ref="E27"/>
    <hyperlink r:id="rId26" ref="G27"/>
    <hyperlink r:id="rId27" ref="E28"/>
    <hyperlink r:id="rId28" ref="G28"/>
    <hyperlink r:id="rId29" ref="E29"/>
    <hyperlink r:id="rId30" ref="G29"/>
    <hyperlink r:id="rId31" ref="E30"/>
    <hyperlink r:id="rId32" ref="G30"/>
    <hyperlink r:id="rId33" ref="E31"/>
    <hyperlink r:id="rId34" ref="G31"/>
    <hyperlink r:id="rId35" ref="E32"/>
    <hyperlink r:id="rId36" ref="G32"/>
    <hyperlink r:id="rId37" ref="E33"/>
    <hyperlink r:id="rId38" ref="G33"/>
    <hyperlink r:id="rId39" ref="E34"/>
    <hyperlink r:id="rId40" ref="G34"/>
    <hyperlink r:id="rId41" ref="E35"/>
    <hyperlink r:id="rId42" ref="G35"/>
    <hyperlink r:id="rId43" ref="E36"/>
    <hyperlink r:id="rId44" ref="G36"/>
    <hyperlink r:id="rId45" ref="E37"/>
    <hyperlink r:id="rId46" ref="G37"/>
    <hyperlink r:id="rId47" ref="E38"/>
    <hyperlink r:id="rId48" ref="G38"/>
    <hyperlink r:id="rId49" ref="E39"/>
    <hyperlink r:id="rId50" ref="G39"/>
    <hyperlink r:id="rId51" ref="E40"/>
    <hyperlink r:id="rId52" ref="G40"/>
    <hyperlink r:id="rId53" ref="E41"/>
    <hyperlink r:id="rId54" ref="G41"/>
    <hyperlink r:id="rId55" ref="E42"/>
    <hyperlink r:id="rId56" ref="G42"/>
    <hyperlink r:id="rId57" ref="E43"/>
    <hyperlink r:id="rId58" ref="G43"/>
    <hyperlink r:id="rId59" ref="E44"/>
    <hyperlink r:id="rId60" ref="G44"/>
    <hyperlink r:id="rId61" ref="E45"/>
    <hyperlink r:id="rId62" ref="G45"/>
    <hyperlink r:id="rId63" ref="E46"/>
    <hyperlink r:id="rId64" ref="G46"/>
    <hyperlink r:id="rId65" ref="E47"/>
    <hyperlink r:id="rId66" ref="G47"/>
    <hyperlink r:id="rId67" ref="E48"/>
    <hyperlink r:id="rId68" ref="G48"/>
    <hyperlink r:id="rId69" ref="E49"/>
    <hyperlink r:id="rId70" ref="G49"/>
    <hyperlink r:id="rId71" ref="E50"/>
    <hyperlink r:id="rId72" ref="G50"/>
    <hyperlink r:id="rId73" ref="E51"/>
    <hyperlink r:id="rId74" ref="G51"/>
    <hyperlink r:id="rId75" ref="E52"/>
    <hyperlink r:id="rId76" ref="G52"/>
    <hyperlink r:id="rId77" ref="E53"/>
    <hyperlink r:id="rId78" ref="G53"/>
    <hyperlink r:id="rId79" ref="E54"/>
    <hyperlink r:id="rId80" ref="G54"/>
    <hyperlink r:id="rId81" ref="E55"/>
    <hyperlink r:id="rId82" ref="G55"/>
    <hyperlink r:id="rId83" ref="E56"/>
    <hyperlink r:id="rId84" ref="G56"/>
    <hyperlink r:id="rId85" ref="E57"/>
    <hyperlink r:id="rId86" ref="G57"/>
    <hyperlink r:id="rId87" ref="E58"/>
    <hyperlink r:id="rId88" ref="G58"/>
    <hyperlink r:id="rId89" ref="E59"/>
    <hyperlink r:id="rId90" ref="G59"/>
    <hyperlink r:id="rId91" ref="E60"/>
    <hyperlink r:id="rId92" ref="G60"/>
    <hyperlink r:id="rId93" ref="E61"/>
    <hyperlink r:id="rId94" ref="G61"/>
    <hyperlink r:id="rId95" ref="E62"/>
    <hyperlink r:id="rId96" ref="G62"/>
    <hyperlink r:id="rId97" ref="E63"/>
    <hyperlink r:id="rId98" ref="G63"/>
    <hyperlink r:id="rId99" ref="E64"/>
    <hyperlink r:id="rId100" ref="G64"/>
    <hyperlink r:id="rId101" ref="G68"/>
    <hyperlink r:id="rId102" ref="G69"/>
    <hyperlink r:id="rId103" ref="G70"/>
    <hyperlink r:id="rId104" ref="G71"/>
    <hyperlink r:id="rId105" ref="G72"/>
    <hyperlink r:id="rId106" ref="G73"/>
    <hyperlink r:id="rId107" ref="G74"/>
    <hyperlink r:id="rId108" ref="G75"/>
    <hyperlink r:id="rId109" ref="G76"/>
    <hyperlink r:id="rId110" ref="G77"/>
    <hyperlink r:id="rId111" ref="G78"/>
    <hyperlink r:id="rId112" ref="G79"/>
    <hyperlink r:id="rId113" ref="G80"/>
    <hyperlink r:id="rId114" ref="G81"/>
    <hyperlink r:id="rId115" ref="E82"/>
    <hyperlink r:id="rId116" ref="G82"/>
    <hyperlink r:id="rId117" ref="G83"/>
    <hyperlink r:id="rId118" ref="G84"/>
    <hyperlink r:id="rId119" ref="G85"/>
    <hyperlink r:id="rId120" ref="G86"/>
    <hyperlink r:id="rId121" ref="G87"/>
    <hyperlink r:id="rId122" ref="G88"/>
    <hyperlink r:id="rId123" ref="G89"/>
    <hyperlink r:id="rId124" ref="G90"/>
    <hyperlink r:id="rId125" ref="G91"/>
    <hyperlink r:id="rId126" ref="G92"/>
    <hyperlink r:id="rId127" ref="G93"/>
    <hyperlink r:id="rId128" ref="G94"/>
    <hyperlink r:id="rId129" ref="G95"/>
    <hyperlink r:id="rId130" ref="G96"/>
    <hyperlink r:id="rId131" ref="G97"/>
    <hyperlink r:id="rId132" ref="G98"/>
    <hyperlink r:id="rId133" ref="G99"/>
    <hyperlink r:id="rId134" ref="G100"/>
    <hyperlink r:id="rId135" ref="G101"/>
    <hyperlink r:id="rId136" ref="G102"/>
    <hyperlink r:id="rId137" ref="G103"/>
    <hyperlink r:id="rId138" ref="G104"/>
    <hyperlink r:id="rId139" ref="G105"/>
    <hyperlink r:id="rId140" ref="G106"/>
    <hyperlink r:id="rId141" ref="G107"/>
    <hyperlink r:id="rId142" ref="G108"/>
    <hyperlink r:id="rId143" ref="G109"/>
    <hyperlink r:id="rId144" location="!/bug/SzFMV2018-Tavasz-AutomatedCar/Bears-188" ref="D121"/>
    <hyperlink r:id="rId145" ref="D122"/>
    <hyperlink r:id="rId146" ref="D123"/>
    <hyperlink r:id="rId147" ref="D124"/>
    <hyperlink r:id="rId148" ref="D125"/>
  </hyperlinks>
  <drawing r:id="rId149"/>
  <legacyDrawing r:id="rId1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86"/>
    <col customWidth="1" min="2" max="2" width="8.43"/>
    <col customWidth="1" min="3" max="3" width="8.71"/>
    <col customWidth="1" min="4" max="4" width="9.29"/>
    <col customWidth="1" min="5" max="5" width="8.0"/>
    <col customWidth="1" min="6" max="6" width="13.57"/>
    <col customWidth="1" min="7" max="7" width="8.29"/>
    <col customWidth="1" min="8" max="8" width="14.14"/>
    <col customWidth="1" min="9" max="9" width="8.14"/>
    <col customWidth="1" min="10" max="10" width="15.14"/>
    <col customWidth="1" min="11" max="11" width="8.71"/>
    <col customWidth="1" min="12" max="12" width="10.86"/>
    <col customWidth="1" min="13" max="13" width="8.86"/>
    <col customWidth="1" min="14" max="14" width="16.43"/>
    <col customWidth="1" min="15" max="15" width="9.29"/>
    <col customWidth="1" min="16" max="16" width="15.86"/>
    <col customWidth="1" min="17" max="19" width="8.0"/>
    <col customWidth="1" min="20" max="20" width="10.57"/>
    <col customWidth="1" min="21" max="22" width="8.29"/>
    <col customWidth="1" min="23" max="23" width="8.86"/>
  </cols>
  <sheetData>
    <row r="1">
      <c r="A1" s="149" t="s">
        <v>1</v>
      </c>
      <c r="B1" s="150" t="s">
        <v>417</v>
      </c>
      <c r="C1" s="151"/>
      <c r="D1" s="150" t="s">
        <v>434</v>
      </c>
      <c r="E1" s="150"/>
      <c r="F1" s="150" t="s">
        <v>435</v>
      </c>
      <c r="G1" s="150"/>
      <c r="H1" s="150" t="s">
        <v>436</v>
      </c>
      <c r="I1" s="150"/>
      <c r="J1" s="150" t="s">
        <v>437</v>
      </c>
      <c r="K1" s="150"/>
      <c r="L1" s="150" t="s">
        <v>438</v>
      </c>
      <c r="M1" s="150"/>
      <c r="N1" s="150" t="s">
        <v>439</v>
      </c>
      <c r="O1" s="150"/>
      <c r="P1" s="150" t="s">
        <v>440</v>
      </c>
      <c r="Q1" s="150"/>
      <c r="R1" s="150" t="s">
        <v>441</v>
      </c>
      <c r="S1" s="150"/>
      <c r="T1" s="150" t="s">
        <v>126</v>
      </c>
      <c r="U1" s="150"/>
      <c r="V1" s="150" t="s">
        <v>356</v>
      </c>
      <c r="W1" s="152"/>
      <c r="X1" s="153"/>
      <c r="Y1" s="153"/>
      <c r="Z1" s="153"/>
      <c r="AA1" s="153"/>
      <c r="AB1" s="153"/>
      <c r="AC1" s="153"/>
      <c r="AD1" s="153"/>
      <c r="AE1" s="153"/>
      <c r="AF1" s="153"/>
    </row>
    <row r="2">
      <c r="A2" s="154" t="s">
        <v>13</v>
      </c>
      <c r="B2" s="155">
        <v>0.06466435185185185</v>
      </c>
      <c r="C2" s="156">
        <f t="shared" ref="C2:C90" si="1">B2*1440</f>
        <v>93.11666667</v>
      </c>
      <c r="D2" s="155">
        <v>0.0061342592592592594</v>
      </c>
      <c r="E2" s="156">
        <f t="shared" ref="E2:E90" si="2">D2*1440</f>
        <v>8.833333333</v>
      </c>
      <c r="F2" s="155">
        <v>0.0016782407407407408</v>
      </c>
      <c r="G2" s="156">
        <f t="shared" ref="G2:G90" si="3">F2*1440</f>
        <v>2.416666667</v>
      </c>
      <c r="H2" s="155">
        <v>0.0017824074074074075</v>
      </c>
      <c r="I2" s="156">
        <f t="shared" ref="I2:I90" si="4">H2*1440</f>
        <v>2.566666667</v>
      </c>
      <c r="J2" s="157">
        <v>0.08333333333333333</v>
      </c>
      <c r="K2" s="156">
        <f t="shared" ref="K2:K90" si="5">J2*1440</f>
        <v>120</v>
      </c>
      <c r="L2" s="158">
        <v>0.006215277777777778</v>
      </c>
      <c r="M2" s="156">
        <f t="shared" ref="M2:M90" si="6">L2*1440</f>
        <v>8.95</v>
      </c>
      <c r="N2" s="158">
        <v>0.006724537037037037</v>
      </c>
      <c r="O2" s="156">
        <f t="shared" ref="O2:O90" si="7">N2*1440</f>
        <v>9.683333333</v>
      </c>
      <c r="P2" s="158">
        <v>0.0010185185185185184</v>
      </c>
      <c r="Q2" s="156">
        <f t="shared" ref="Q2:Q90" si="8">P2*1440</f>
        <v>1.466666667</v>
      </c>
      <c r="R2" s="155">
        <v>4.050925925925926E-4</v>
      </c>
      <c r="S2" s="156">
        <f t="shared" ref="S2:S90" si="9">R2*1440</f>
        <v>0.5833333333</v>
      </c>
      <c r="T2" s="155">
        <v>4.050925925925926E-4</v>
      </c>
      <c r="U2" s="156">
        <f t="shared" ref="U2:U90" si="10">T2*1440</f>
        <v>0.5833333333</v>
      </c>
      <c r="V2" s="155">
        <v>0.0021759259259259258</v>
      </c>
      <c r="W2" s="159">
        <f t="shared" ref="W2:W90" si="11">V2*1440</f>
        <v>3.133333333</v>
      </c>
      <c r="X2" s="160"/>
      <c r="Y2" s="160"/>
      <c r="Z2" s="160"/>
      <c r="AA2" s="160"/>
      <c r="AB2" s="160"/>
      <c r="AC2" s="160"/>
      <c r="AD2" s="160"/>
      <c r="AE2" s="160"/>
      <c r="AF2" s="160"/>
    </row>
    <row r="3">
      <c r="A3" s="161" t="s">
        <v>17</v>
      </c>
      <c r="B3" s="155">
        <v>0.06398148148148149</v>
      </c>
      <c r="C3" s="156">
        <f t="shared" si="1"/>
        <v>92.13333333</v>
      </c>
      <c r="D3" s="155">
        <v>0.004791666666666666</v>
      </c>
      <c r="E3" s="156">
        <f t="shared" si="2"/>
        <v>6.9</v>
      </c>
      <c r="F3" s="155">
        <v>0.0014583333333333334</v>
      </c>
      <c r="G3" s="156">
        <f t="shared" si="3"/>
        <v>2.1</v>
      </c>
      <c r="H3" s="155">
        <v>0.0016203703703703703</v>
      </c>
      <c r="I3" s="156">
        <f t="shared" si="4"/>
        <v>2.333333333</v>
      </c>
      <c r="J3" s="157">
        <v>0.08333333333333333</v>
      </c>
      <c r="K3" s="156">
        <f t="shared" si="5"/>
        <v>120</v>
      </c>
      <c r="L3" s="155">
        <v>0.010347222222222223</v>
      </c>
      <c r="M3" s="156">
        <f t="shared" si="6"/>
        <v>14.9</v>
      </c>
      <c r="N3" s="155">
        <v>0.01170138888888889</v>
      </c>
      <c r="O3" s="156">
        <f t="shared" si="7"/>
        <v>16.85</v>
      </c>
      <c r="P3" s="155">
        <v>7.523148148148148E-4</v>
      </c>
      <c r="Q3" s="156">
        <f t="shared" si="8"/>
        <v>1.083333333</v>
      </c>
      <c r="R3" s="155">
        <v>5.208333333333333E-4</v>
      </c>
      <c r="S3" s="156">
        <f t="shared" si="9"/>
        <v>0.75</v>
      </c>
      <c r="T3" s="155">
        <v>6.481481481481481E-4</v>
      </c>
      <c r="U3" s="156">
        <f t="shared" si="10"/>
        <v>0.9333333333</v>
      </c>
      <c r="V3" s="155">
        <v>0.0021412037037037038</v>
      </c>
      <c r="W3" s="159">
        <f t="shared" si="11"/>
        <v>3.083333333</v>
      </c>
    </row>
    <row r="4">
      <c r="A4" s="161" t="s">
        <v>20</v>
      </c>
      <c r="B4" s="155">
        <v>0.06115740740740741</v>
      </c>
      <c r="C4" s="156">
        <f t="shared" si="1"/>
        <v>88.06666667</v>
      </c>
      <c r="D4" s="155">
        <v>0.0051967592592592595</v>
      </c>
      <c r="E4" s="156">
        <f t="shared" si="2"/>
        <v>7.483333333</v>
      </c>
      <c r="F4" s="155">
        <v>0.001574074074074074</v>
      </c>
      <c r="G4" s="156">
        <f t="shared" si="3"/>
        <v>2.266666667</v>
      </c>
      <c r="H4" s="155">
        <v>0.0017824074074074075</v>
      </c>
      <c r="I4" s="156">
        <f t="shared" si="4"/>
        <v>2.566666667</v>
      </c>
      <c r="J4" s="157">
        <v>0.08333333333333333</v>
      </c>
      <c r="K4" s="156">
        <f t="shared" si="5"/>
        <v>120</v>
      </c>
      <c r="L4" s="155">
        <v>0.009606481481481481</v>
      </c>
      <c r="M4" s="156">
        <f t="shared" si="6"/>
        <v>13.83333333</v>
      </c>
      <c r="N4" s="155">
        <v>0.011990740740740741</v>
      </c>
      <c r="O4" s="156">
        <f t="shared" si="7"/>
        <v>17.26666667</v>
      </c>
      <c r="P4" s="155">
        <v>8.680555555555555E-4</v>
      </c>
      <c r="Q4" s="156">
        <f t="shared" si="8"/>
        <v>1.25</v>
      </c>
      <c r="R4" s="155">
        <v>6.597222222222222E-4</v>
      </c>
      <c r="S4" s="156">
        <f t="shared" si="9"/>
        <v>0.95</v>
      </c>
      <c r="T4" s="155">
        <v>4.166666666666667E-4</v>
      </c>
      <c r="U4" s="156">
        <f t="shared" si="10"/>
        <v>0.6</v>
      </c>
      <c r="V4" s="155">
        <v>0.0018055555555555555</v>
      </c>
      <c r="W4" s="159">
        <f t="shared" si="11"/>
        <v>2.6</v>
      </c>
    </row>
    <row r="5">
      <c r="A5" s="161" t="s">
        <v>24</v>
      </c>
      <c r="B5" s="162">
        <v>5.787037037037037E-5</v>
      </c>
      <c r="C5" s="156">
        <f t="shared" si="1"/>
        <v>0.08333333333</v>
      </c>
      <c r="D5" s="162">
        <v>5.787037037037037E-5</v>
      </c>
      <c r="E5" s="156">
        <f t="shared" si="2"/>
        <v>0.08333333333</v>
      </c>
      <c r="F5" s="162">
        <v>6.944444444444444E-5</v>
      </c>
      <c r="G5" s="156">
        <f t="shared" si="3"/>
        <v>0.1</v>
      </c>
      <c r="H5" s="162">
        <v>5.787037037037037E-5</v>
      </c>
      <c r="I5" s="156">
        <f t="shared" si="4"/>
        <v>0.08333333333</v>
      </c>
      <c r="J5" s="155">
        <v>0.0506712962962963</v>
      </c>
      <c r="K5" s="156">
        <f t="shared" si="5"/>
        <v>72.96666667</v>
      </c>
      <c r="L5" s="155">
        <v>0.02943287037037037</v>
      </c>
      <c r="M5" s="156">
        <f t="shared" si="6"/>
        <v>42.38333333</v>
      </c>
      <c r="N5" s="155">
        <v>0.05199074074074074</v>
      </c>
      <c r="O5" s="156">
        <f t="shared" si="7"/>
        <v>74.86666667</v>
      </c>
      <c r="P5" s="155">
        <v>0.07462962962962963</v>
      </c>
      <c r="Q5" s="156">
        <f t="shared" si="8"/>
        <v>107.4666667</v>
      </c>
      <c r="R5" s="155">
        <v>0.0019328703703703704</v>
      </c>
      <c r="S5" s="156">
        <f t="shared" si="9"/>
        <v>2.783333333</v>
      </c>
      <c r="T5" s="155">
        <v>0.0020601851851851853</v>
      </c>
      <c r="U5" s="156">
        <f t="shared" si="10"/>
        <v>2.966666667</v>
      </c>
      <c r="V5" s="155">
        <v>0.004386574074074074</v>
      </c>
      <c r="W5" s="159">
        <f t="shared" si="11"/>
        <v>6.316666667</v>
      </c>
    </row>
    <row r="6">
      <c r="A6" s="161" t="s">
        <v>29</v>
      </c>
      <c r="B6" s="155">
        <v>0.04376157407407407</v>
      </c>
      <c r="C6" s="156">
        <f t="shared" si="1"/>
        <v>63.01666667</v>
      </c>
      <c r="D6" s="155">
        <v>0.002013888888888889</v>
      </c>
      <c r="E6" s="156">
        <f t="shared" si="2"/>
        <v>2.9</v>
      </c>
      <c r="F6" s="155">
        <v>0.0019097222222222222</v>
      </c>
      <c r="G6" s="156">
        <f t="shared" si="3"/>
        <v>2.75</v>
      </c>
      <c r="H6" s="155">
        <v>0.0019328703703703704</v>
      </c>
      <c r="I6" s="156">
        <f t="shared" si="4"/>
        <v>2.783333333</v>
      </c>
      <c r="J6" s="157">
        <v>0.08333333333333333</v>
      </c>
      <c r="K6" s="156">
        <f t="shared" si="5"/>
        <v>120</v>
      </c>
      <c r="L6" s="155">
        <v>0.0011921296296296296</v>
      </c>
      <c r="M6" s="156">
        <f t="shared" si="6"/>
        <v>1.716666667</v>
      </c>
      <c r="N6" s="155">
        <v>0.0010763888888888889</v>
      </c>
      <c r="O6" s="156">
        <f t="shared" si="7"/>
        <v>1.55</v>
      </c>
      <c r="P6" s="155">
        <v>0.0010879629629629629</v>
      </c>
      <c r="Q6" s="156">
        <f t="shared" si="8"/>
        <v>1.566666667</v>
      </c>
      <c r="R6" s="155">
        <v>0.004363425925925926</v>
      </c>
      <c r="S6" s="156">
        <f t="shared" si="9"/>
        <v>6.283333333</v>
      </c>
      <c r="T6" s="155">
        <v>0.004733796296296297</v>
      </c>
      <c r="U6" s="156">
        <f t="shared" si="10"/>
        <v>6.816666667</v>
      </c>
      <c r="V6" s="155">
        <v>0.0014699074074074074</v>
      </c>
      <c r="W6" s="159">
        <f t="shared" si="11"/>
        <v>2.116666667</v>
      </c>
    </row>
    <row r="7">
      <c r="A7" s="161" t="s">
        <v>39</v>
      </c>
      <c r="B7" s="155">
        <v>0.04697916666666667</v>
      </c>
      <c r="C7" s="156">
        <f t="shared" si="1"/>
        <v>67.65</v>
      </c>
      <c r="D7" s="155">
        <v>0.002476851851851852</v>
      </c>
      <c r="E7" s="156">
        <f t="shared" si="2"/>
        <v>3.566666667</v>
      </c>
      <c r="F7" s="155">
        <v>4.5138888888888887E-4</v>
      </c>
      <c r="G7" s="156">
        <f t="shared" si="3"/>
        <v>0.65</v>
      </c>
      <c r="H7" s="155">
        <v>5.324074074074074E-4</v>
      </c>
      <c r="I7" s="156">
        <f t="shared" si="4"/>
        <v>0.7666666667</v>
      </c>
      <c r="J7" s="155">
        <v>4.861111111111111E-4</v>
      </c>
      <c r="K7" s="156">
        <f t="shared" si="5"/>
        <v>0.7</v>
      </c>
      <c r="L7" s="155">
        <v>4.2824074074074075E-4</v>
      </c>
      <c r="M7" s="156">
        <f t="shared" si="6"/>
        <v>0.6166666667</v>
      </c>
      <c r="N7" s="155">
        <v>6.597222222222222E-4</v>
      </c>
      <c r="O7" s="156">
        <f t="shared" si="7"/>
        <v>0.95</v>
      </c>
      <c r="P7" s="155">
        <v>0.001736111111111111</v>
      </c>
      <c r="Q7" s="156">
        <f t="shared" si="8"/>
        <v>2.5</v>
      </c>
      <c r="R7" s="155">
        <v>3.587962962962963E-4</v>
      </c>
      <c r="S7" s="156">
        <f t="shared" si="9"/>
        <v>0.5166666667</v>
      </c>
      <c r="T7" s="155">
        <v>3.935185185185185E-4</v>
      </c>
      <c r="U7" s="156">
        <f t="shared" si="10"/>
        <v>0.5666666667</v>
      </c>
      <c r="V7" s="155">
        <v>0.0015046296296296296</v>
      </c>
      <c r="W7" s="159">
        <f t="shared" si="11"/>
        <v>2.166666667</v>
      </c>
    </row>
    <row r="8">
      <c r="A8" s="161" t="s">
        <v>46</v>
      </c>
      <c r="B8" s="155">
        <v>0.08333333333333333</v>
      </c>
      <c r="C8" s="156">
        <f t="shared" si="1"/>
        <v>120</v>
      </c>
      <c r="D8" s="155">
        <v>0.0035185185185185185</v>
      </c>
      <c r="E8" s="156">
        <f t="shared" si="2"/>
        <v>5.066666667</v>
      </c>
      <c r="F8" s="155">
        <v>4.5138888888888887E-4</v>
      </c>
      <c r="G8" s="156">
        <f t="shared" si="3"/>
        <v>0.65</v>
      </c>
      <c r="H8" s="155">
        <v>4.166666666666667E-4</v>
      </c>
      <c r="I8" s="156">
        <f t="shared" si="4"/>
        <v>0.6</v>
      </c>
      <c r="J8" s="155">
        <v>1.1574074074074075E-4</v>
      </c>
      <c r="K8" s="156">
        <f t="shared" si="5"/>
        <v>0.1666666667</v>
      </c>
      <c r="L8" s="155">
        <v>0.013321759259259259</v>
      </c>
      <c r="M8" s="156">
        <f t="shared" si="6"/>
        <v>19.18333333</v>
      </c>
      <c r="N8" s="155">
        <v>0.0077314814814814815</v>
      </c>
      <c r="O8" s="156">
        <f t="shared" si="7"/>
        <v>11.13333333</v>
      </c>
      <c r="P8" s="155">
        <v>0.03730324074074074</v>
      </c>
      <c r="Q8" s="156">
        <f t="shared" si="8"/>
        <v>53.71666667</v>
      </c>
      <c r="R8" s="155">
        <v>3.7037037037037035E-4</v>
      </c>
      <c r="S8" s="156">
        <f t="shared" si="9"/>
        <v>0.5333333333</v>
      </c>
      <c r="T8" s="155">
        <v>3.7037037037037035E-4</v>
      </c>
      <c r="U8" s="156">
        <f t="shared" si="10"/>
        <v>0.5333333333</v>
      </c>
      <c r="V8" s="155">
        <v>0.0015393518518518519</v>
      </c>
      <c r="W8" s="159">
        <f t="shared" si="11"/>
        <v>2.216666667</v>
      </c>
    </row>
    <row r="9">
      <c r="A9" s="161" t="s">
        <v>49</v>
      </c>
      <c r="B9" s="155">
        <v>0.08333333333333333</v>
      </c>
      <c r="C9" s="156">
        <f t="shared" si="1"/>
        <v>120</v>
      </c>
      <c r="D9" s="155">
        <v>0.002962962962962963</v>
      </c>
      <c r="E9" s="156">
        <f t="shared" si="2"/>
        <v>4.266666667</v>
      </c>
      <c r="F9" s="155">
        <v>3.2407407407407406E-4</v>
      </c>
      <c r="G9" s="156">
        <f t="shared" si="3"/>
        <v>0.4666666667</v>
      </c>
      <c r="H9" s="155">
        <v>5.324074074074074E-4</v>
      </c>
      <c r="I9" s="156">
        <f t="shared" si="4"/>
        <v>0.7666666667</v>
      </c>
      <c r="J9" s="157">
        <v>0.08333333333333333</v>
      </c>
      <c r="K9" s="156">
        <f t="shared" si="5"/>
        <v>120</v>
      </c>
      <c r="L9" s="155">
        <v>0.0175</v>
      </c>
      <c r="M9" s="156">
        <f t="shared" si="6"/>
        <v>25.2</v>
      </c>
      <c r="N9" s="155">
        <v>0.003599537037037037</v>
      </c>
      <c r="O9" s="156">
        <f t="shared" si="7"/>
        <v>5.183333333</v>
      </c>
      <c r="P9" s="155">
        <v>0.05900462962962963</v>
      </c>
      <c r="Q9" s="156">
        <f t="shared" si="8"/>
        <v>84.96666667</v>
      </c>
      <c r="R9" s="163">
        <v>0.08333333333333333</v>
      </c>
      <c r="S9" s="156">
        <f t="shared" si="9"/>
        <v>120</v>
      </c>
      <c r="T9" s="163">
        <v>0.08333333333333333</v>
      </c>
      <c r="U9" s="156">
        <f t="shared" si="10"/>
        <v>120</v>
      </c>
      <c r="V9" s="155">
        <v>0.0011689814814814816</v>
      </c>
      <c r="W9" s="159">
        <f t="shared" si="11"/>
        <v>1.683333333</v>
      </c>
    </row>
    <row r="10">
      <c r="A10" s="161" t="s">
        <v>53</v>
      </c>
      <c r="B10" s="155">
        <v>0.05173611111111111</v>
      </c>
      <c r="C10" s="156">
        <f t="shared" si="1"/>
        <v>74.5</v>
      </c>
      <c r="D10" s="155">
        <v>3.7037037037037035E-4</v>
      </c>
      <c r="E10" s="156">
        <f t="shared" si="2"/>
        <v>0.5333333333</v>
      </c>
      <c r="F10" s="155">
        <v>3.356481481481481E-4</v>
      </c>
      <c r="G10" s="156">
        <f t="shared" si="3"/>
        <v>0.4833333333</v>
      </c>
      <c r="H10" s="155">
        <v>5.208333333333333E-4</v>
      </c>
      <c r="I10" s="156">
        <f t="shared" si="4"/>
        <v>0.75</v>
      </c>
      <c r="J10" s="155">
        <v>1.9675925925925926E-4</v>
      </c>
      <c r="K10" s="156">
        <f t="shared" si="5"/>
        <v>0.2833333333</v>
      </c>
      <c r="L10" s="155">
        <v>1.7361111111111112E-4</v>
      </c>
      <c r="M10" s="156">
        <f t="shared" si="6"/>
        <v>0.25</v>
      </c>
      <c r="N10" s="155">
        <v>1.7361111111111112E-4</v>
      </c>
      <c r="O10" s="156">
        <f t="shared" si="7"/>
        <v>0.25</v>
      </c>
      <c r="P10" s="155">
        <v>1.8518518518518518E-4</v>
      </c>
      <c r="Q10" s="156">
        <f t="shared" si="8"/>
        <v>0.2666666667</v>
      </c>
      <c r="R10" s="155">
        <v>4.7453703703703704E-4</v>
      </c>
      <c r="S10" s="156">
        <f t="shared" si="9"/>
        <v>0.6833333333</v>
      </c>
      <c r="T10" s="155">
        <v>2.8935185185185184E-4</v>
      </c>
      <c r="U10" s="156">
        <f t="shared" si="10"/>
        <v>0.4166666667</v>
      </c>
      <c r="V10" s="155">
        <v>0.0010416666666666667</v>
      </c>
      <c r="W10" s="159">
        <f t="shared" si="11"/>
        <v>1.5</v>
      </c>
    </row>
    <row r="11">
      <c r="A11" s="161" t="s">
        <v>59</v>
      </c>
      <c r="B11" s="155">
        <v>0.03802083333333333</v>
      </c>
      <c r="C11" s="156">
        <f t="shared" si="1"/>
        <v>54.75</v>
      </c>
      <c r="D11" s="155">
        <v>0.002384259259259259</v>
      </c>
      <c r="E11" s="156">
        <f t="shared" si="2"/>
        <v>3.433333333</v>
      </c>
      <c r="F11" s="155">
        <v>4.050925925925926E-4</v>
      </c>
      <c r="G11" s="156">
        <f t="shared" si="3"/>
        <v>0.5833333333</v>
      </c>
      <c r="H11" s="155">
        <v>3.356481481481481E-4</v>
      </c>
      <c r="I11" s="156">
        <f t="shared" si="4"/>
        <v>0.4833333333</v>
      </c>
      <c r="J11" s="155">
        <v>0.013854166666666667</v>
      </c>
      <c r="K11" s="156">
        <f t="shared" si="5"/>
        <v>19.95</v>
      </c>
      <c r="L11" s="155">
        <v>0.0016435185185185185</v>
      </c>
      <c r="M11" s="156">
        <f t="shared" si="6"/>
        <v>2.366666667</v>
      </c>
      <c r="N11" s="155">
        <v>0.0011689814814814816</v>
      </c>
      <c r="O11" s="156">
        <f t="shared" si="7"/>
        <v>1.683333333</v>
      </c>
      <c r="P11" s="155">
        <v>0.012233796296296296</v>
      </c>
      <c r="Q11" s="156">
        <f t="shared" si="8"/>
        <v>17.61666667</v>
      </c>
      <c r="R11" s="155">
        <v>3.2407407407407406E-4</v>
      </c>
      <c r="S11" s="156">
        <f t="shared" si="9"/>
        <v>0.4666666667</v>
      </c>
      <c r="T11" s="155">
        <v>2.777777777777778E-4</v>
      </c>
      <c r="U11" s="156">
        <f t="shared" si="10"/>
        <v>0.4</v>
      </c>
      <c r="V11" s="155">
        <v>0.0010648148148148149</v>
      </c>
      <c r="W11" s="159">
        <f t="shared" si="11"/>
        <v>1.533333333</v>
      </c>
    </row>
    <row r="12">
      <c r="A12" s="161" t="s">
        <v>62</v>
      </c>
      <c r="B12" s="155">
        <v>0.03324074074074074</v>
      </c>
      <c r="C12" s="156">
        <f t="shared" si="1"/>
        <v>47.86666667</v>
      </c>
      <c r="D12" s="155">
        <v>0.0020949074074074073</v>
      </c>
      <c r="E12" s="156">
        <f t="shared" si="2"/>
        <v>3.016666667</v>
      </c>
      <c r="F12" s="155">
        <v>3.935185185185185E-4</v>
      </c>
      <c r="G12" s="156">
        <f t="shared" si="3"/>
        <v>0.5666666667</v>
      </c>
      <c r="H12" s="155">
        <v>3.7037037037037035E-4</v>
      </c>
      <c r="I12" s="156">
        <f t="shared" si="4"/>
        <v>0.5333333333</v>
      </c>
      <c r="J12" s="164">
        <v>0.08333333333333333</v>
      </c>
      <c r="K12" s="156">
        <f t="shared" si="5"/>
        <v>120</v>
      </c>
      <c r="L12" s="155">
        <v>0.0010879629629629629</v>
      </c>
      <c r="M12" s="156">
        <f t="shared" si="6"/>
        <v>1.566666667</v>
      </c>
      <c r="N12" s="155">
        <v>0.011006944444444444</v>
      </c>
      <c r="O12" s="156">
        <f t="shared" si="7"/>
        <v>15.85</v>
      </c>
      <c r="P12" s="155">
        <v>0.03543981481481481</v>
      </c>
      <c r="Q12" s="156">
        <f t="shared" si="8"/>
        <v>51.03333333</v>
      </c>
      <c r="R12" s="155">
        <v>2.8935185185185184E-4</v>
      </c>
      <c r="S12" s="156">
        <f t="shared" si="9"/>
        <v>0.4166666667</v>
      </c>
      <c r="T12" s="155">
        <v>3.4722222222222224E-4</v>
      </c>
      <c r="U12" s="156">
        <f t="shared" si="10"/>
        <v>0.5</v>
      </c>
      <c r="V12" s="155">
        <v>0.0012268518518518518</v>
      </c>
      <c r="W12" s="159">
        <f t="shared" si="11"/>
        <v>1.766666667</v>
      </c>
    </row>
    <row r="13">
      <c r="A13" s="161" t="s">
        <v>65</v>
      </c>
      <c r="B13" s="155">
        <v>0.012835648148148148</v>
      </c>
      <c r="C13" s="156">
        <f t="shared" si="1"/>
        <v>18.48333333</v>
      </c>
      <c r="D13" s="155">
        <v>5.439814814814814E-4</v>
      </c>
      <c r="E13" s="156">
        <f t="shared" si="2"/>
        <v>0.7833333333</v>
      </c>
      <c r="F13" s="155">
        <v>4.050925925925926E-4</v>
      </c>
      <c r="G13" s="156">
        <f t="shared" si="3"/>
        <v>0.5833333333</v>
      </c>
      <c r="H13" s="155">
        <v>3.935185185185185E-4</v>
      </c>
      <c r="I13" s="156">
        <f t="shared" si="4"/>
        <v>0.5666666667</v>
      </c>
      <c r="J13" s="157">
        <v>0.08333333333333333</v>
      </c>
      <c r="K13" s="156">
        <f t="shared" si="5"/>
        <v>120</v>
      </c>
      <c r="L13" s="155">
        <v>0.0011458333333333333</v>
      </c>
      <c r="M13" s="156">
        <f t="shared" si="6"/>
        <v>1.65</v>
      </c>
      <c r="N13" s="155">
        <v>7.986111111111112E-4</v>
      </c>
      <c r="O13" s="156">
        <f t="shared" si="7"/>
        <v>1.15</v>
      </c>
      <c r="P13" s="155">
        <v>0.0021180555555555558</v>
      </c>
      <c r="Q13" s="156">
        <f t="shared" si="8"/>
        <v>3.05</v>
      </c>
      <c r="R13" s="155">
        <v>3.4722222222222224E-4</v>
      </c>
      <c r="S13" s="156">
        <f t="shared" si="9"/>
        <v>0.5</v>
      </c>
      <c r="T13" s="155">
        <v>3.4722222222222224E-4</v>
      </c>
      <c r="U13" s="156">
        <f t="shared" si="10"/>
        <v>0.5</v>
      </c>
      <c r="V13" s="155">
        <v>0.001585648148148148</v>
      </c>
      <c r="W13" s="159">
        <f t="shared" si="11"/>
        <v>2.283333333</v>
      </c>
    </row>
    <row r="14">
      <c r="A14" s="161" t="s">
        <v>70</v>
      </c>
      <c r="B14" s="162">
        <v>8.796296296296296E-4</v>
      </c>
      <c r="C14" s="156">
        <f t="shared" si="1"/>
        <v>1.266666667</v>
      </c>
      <c r="D14" s="162">
        <v>9.143518518518518E-4</v>
      </c>
      <c r="E14" s="156">
        <f t="shared" si="2"/>
        <v>1.316666667</v>
      </c>
      <c r="F14" s="162">
        <v>9.143518518518518E-4</v>
      </c>
      <c r="G14" s="156">
        <f t="shared" si="3"/>
        <v>1.316666667</v>
      </c>
      <c r="H14" s="162">
        <v>0.0014930555555555556</v>
      </c>
      <c r="I14" s="156">
        <f t="shared" si="4"/>
        <v>2.15</v>
      </c>
      <c r="J14" s="157">
        <v>0.08333333333333333</v>
      </c>
      <c r="K14" s="156">
        <f t="shared" si="5"/>
        <v>120</v>
      </c>
      <c r="L14" s="155">
        <v>0.04365740740740741</v>
      </c>
      <c r="M14" s="156">
        <f t="shared" si="6"/>
        <v>62.86666667</v>
      </c>
      <c r="N14" s="155">
        <v>0.01287037037037037</v>
      </c>
      <c r="O14" s="156">
        <f t="shared" si="7"/>
        <v>18.53333333</v>
      </c>
      <c r="P14" s="155">
        <v>0.017118055555555556</v>
      </c>
      <c r="Q14" s="156">
        <f t="shared" si="8"/>
        <v>24.65</v>
      </c>
      <c r="R14" s="155">
        <v>0.015821759259259258</v>
      </c>
      <c r="S14" s="156">
        <f t="shared" si="9"/>
        <v>22.78333333</v>
      </c>
      <c r="T14" s="155">
        <v>9.027777777777777E-4</v>
      </c>
      <c r="U14" s="156">
        <f t="shared" si="10"/>
        <v>1.3</v>
      </c>
      <c r="V14" s="155">
        <v>3.935185185185185E-4</v>
      </c>
      <c r="W14" s="159">
        <f t="shared" si="11"/>
        <v>0.5666666667</v>
      </c>
    </row>
    <row r="15">
      <c r="A15" s="161" t="s">
        <v>77</v>
      </c>
      <c r="B15" s="155">
        <v>0.08333333333333333</v>
      </c>
      <c r="C15" s="156">
        <f t="shared" si="1"/>
        <v>120</v>
      </c>
      <c r="D15" s="155">
        <v>0.002002314814814815</v>
      </c>
      <c r="E15" s="156">
        <f t="shared" si="2"/>
        <v>2.883333333</v>
      </c>
      <c r="F15" s="155">
        <v>1.5046296296296297E-4</v>
      </c>
      <c r="G15" s="156">
        <f t="shared" si="3"/>
        <v>0.2166666667</v>
      </c>
      <c r="H15" s="155">
        <v>1.5046296296296297E-4</v>
      </c>
      <c r="I15" s="156">
        <f t="shared" si="4"/>
        <v>0.2166666667</v>
      </c>
      <c r="J15" s="155">
        <v>1.388888888888889E-4</v>
      </c>
      <c r="K15" s="156">
        <f t="shared" si="5"/>
        <v>0.2</v>
      </c>
      <c r="L15" s="155">
        <v>1.1574074074074075E-4</v>
      </c>
      <c r="M15" s="156">
        <f t="shared" si="6"/>
        <v>0.1666666667</v>
      </c>
      <c r="N15" s="155">
        <v>1.273148148148148E-4</v>
      </c>
      <c r="O15" s="156">
        <f t="shared" si="7"/>
        <v>0.1833333333</v>
      </c>
      <c r="P15" s="155">
        <v>1.1574074074074075E-4</v>
      </c>
      <c r="Q15" s="156">
        <f t="shared" si="8"/>
        <v>0.1666666667</v>
      </c>
      <c r="R15" s="155">
        <v>2.0833333333333335E-4</v>
      </c>
      <c r="S15" s="156">
        <f t="shared" si="9"/>
        <v>0.3</v>
      </c>
      <c r="T15" s="155">
        <v>3.935185185185185E-4</v>
      </c>
      <c r="U15" s="156">
        <f t="shared" si="10"/>
        <v>0.5666666667</v>
      </c>
      <c r="V15" s="155">
        <v>4.6296296296296294E-5</v>
      </c>
      <c r="W15" s="159">
        <f t="shared" si="11"/>
        <v>0.06666666667</v>
      </c>
    </row>
    <row r="16">
      <c r="A16" s="161" t="s">
        <v>80</v>
      </c>
      <c r="B16" s="155">
        <v>0.08333333333333333</v>
      </c>
      <c r="C16" s="156">
        <f t="shared" si="1"/>
        <v>120</v>
      </c>
      <c r="D16" s="155">
        <v>0.008472222222222223</v>
      </c>
      <c r="E16" s="156">
        <f t="shared" si="2"/>
        <v>12.2</v>
      </c>
      <c r="F16" s="155">
        <v>0.002685185185185185</v>
      </c>
      <c r="G16" s="156">
        <f t="shared" si="3"/>
        <v>3.866666667</v>
      </c>
      <c r="H16" s="155">
        <v>0.002337962962962963</v>
      </c>
      <c r="I16" s="156">
        <f t="shared" si="4"/>
        <v>3.366666667</v>
      </c>
      <c r="J16" s="164">
        <v>0.055324074074074074</v>
      </c>
      <c r="K16" s="156">
        <f t="shared" si="5"/>
        <v>79.66666667</v>
      </c>
      <c r="L16" s="157">
        <v>0.08333333333333333</v>
      </c>
      <c r="M16" s="156">
        <f t="shared" si="6"/>
        <v>120</v>
      </c>
      <c r="N16" s="157">
        <v>0.08333333333333333</v>
      </c>
      <c r="O16" s="156">
        <f t="shared" si="7"/>
        <v>120</v>
      </c>
      <c r="P16" s="164">
        <v>8.101851851851852E-4</v>
      </c>
      <c r="Q16" s="156">
        <f t="shared" si="8"/>
        <v>1.166666667</v>
      </c>
      <c r="R16" s="155">
        <v>3.4722222222222224E-4</v>
      </c>
      <c r="S16" s="156">
        <f t="shared" si="9"/>
        <v>0.5</v>
      </c>
      <c r="T16" s="155">
        <v>3.7037037037037035E-4</v>
      </c>
      <c r="U16" s="156">
        <f t="shared" si="10"/>
        <v>0.5333333333</v>
      </c>
      <c r="V16" s="155">
        <v>1.273148148148148E-4</v>
      </c>
      <c r="W16" s="159">
        <f t="shared" si="11"/>
        <v>0.1833333333</v>
      </c>
    </row>
    <row r="17">
      <c r="A17" s="161" t="s">
        <v>85</v>
      </c>
      <c r="B17" s="155">
        <v>0.028009259259259258</v>
      </c>
      <c r="C17" s="156">
        <f t="shared" si="1"/>
        <v>40.33333333</v>
      </c>
      <c r="D17" s="155">
        <v>1.6203703703703703E-4</v>
      </c>
      <c r="E17" s="156">
        <f t="shared" si="2"/>
        <v>0.2333333333</v>
      </c>
      <c r="F17" s="155">
        <v>0.01804398148148148</v>
      </c>
      <c r="G17" s="156">
        <f t="shared" si="3"/>
        <v>25.98333333</v>
      </c>
      <c r="H17" s="155">
        <v>0.01837962962962963</v>
      </c>
      <c r="I17" s="156">
        <f t="shared" si="4"/>
        <v>26.46666667</v>
      </c>
      <c r="J17" s="155">
        <v>7.986111111111112E-4</v>
      </c>
      <c r="K17" s="156">
        <f t="shared" si="5"/>
        <v>1.15</v>
      </c>
      <c r="L17" s="155">
        <v>2.4305555555555555E-4</v>
      </c>
      <c r="M17" s="156">
        <f t="shared" si="6"/>
        <v>0.35</v>
      </c>
      <c r="N17" s="155">
        <v>1.273148148148148E-4</v>
      </c>
      <c r="O17" s="156">
        <f t="shared" si="7"/>
        <v>0.1833333333</v>
      </c>
      <c r="P17" s="155">
        <v>7.87037037037037E-4</v>
      </c>
      <c r="Q17" s="156">
        <f t="shared" si="8"/>
        <v>1.133333333</v>
      </c>
      <c r="R17" s="155">
        <v>8.101851851851852E-5</v>
      </c>
      <c r="S17" s="156">
        <f t="shared" si="9"/>
        <v>0.1166666667</v>
      </c>
      <c r="T17" s="155">
        <v>8.101851851851852E-5</v>
      </c>
      <c r="U17" s="156">
        <f t="shared" si="10"/>
        <v>0.1166666667</v>
      </c>
      <c r="V17" s="155">
        <v>8.101851851851852E-5</v>
      </c>
      <c r="W17" s="159">
        <f t="shared" si="11"/>
        <v>0.1166666667</v>
      </c>
    </row>
    <row r="18">
      <c r="A18" s="161" t="s">
        <v>94</v>
      </c>
      <c r="B18" s="155">
        <v>2.8935185185185184E-4</v>
      </c>
      <c r="C18" s="156">
        <f t="shared" si="1"/>
        <v>0.4166666667</v>
      </c>
      <c r="D18" s="155">
        <v>1.5046296296296297E-4</v>
      </c>
      <c r="E18" s="156">
        <f t="shared" si="2"/>
        <v>0.2166666667</v>
      </c>
      <c r="F18" s="155">
        <v>0.08328703703703703</v>
      </c>
      <c r="G18" s="156">
        <f t="shared" si="3"/>
        <v>119.9333333</v>
      </c>
      <c r="H18" s="155">
        <v>0.08327546296296297</v>
      </c>
      <c r="I18" s="156">
        <f t="shared" si="4"/>
        <v>119.9166667</v>
      </c>
      <c r="J18" s="155">
        <v>2.314814814814815E-4</v>
      </c>
      <c r="K18" s="156">
        <f t="shared" si="5"/>
        <v>0.3333333333</v>
      </c>
      <c r="L18" s="155">
        <v>2.4305555555555555E-4</v>
      </c>
      <c r="M18" s="156">
        <f t="shared" si="6"/>
        <v>0.35</v>
      </c>
      <c r="N18" s="155">
        <v>2.314814814814815E-4</v>
      </c>
      <c r="O18" s="156">
        <f t="shared" si="7"/>
        <v>0.3333333333</v>
      </c>
      <c r="P18" s="155">
        <v>2.314814814814815E-4</v>
      </c>
      <c r="Q18" s="156">
        <f t="shared" si="8"/>
        <v>0.3333333333</v>
      </c>
      <c r="R18" s="155">
        <v>2.314814814814815E-4</v>
      </c>
      <c r="S18" s="156">
        <f t="shared" si="9"/>
        <v>0.3333333333</v>
      </c>
      <c r="T18" s="155">
        <v>2.199074074074074E-4</v>
      </c>
      <c r="U18" s="156">
        <f t="shared" si="10"/>
        <v>0.3166666667</v>
      </c>
      <c r="V18" s="155">
        <v>1.6203703703703703E-4</v>
      </c>
      <c r="W18" s="159">
        <f t="shared" si="11"/>
        <v>0.2333333333</v>
      </c>
    </row>
    <row r="19">
      <c r="A19" s="165" t="s">
        <v>442</v>
      </c>
      <c r="B19" s="166">
        <v>0.014930555555555556</v>
      </c>
      <c r="C19" s="167">
        <f t="shared" si="1"/>
        <v>21.5</v>
      </c>
      <c r="D19" s="166">
        <v>0.0011226851851851851</v>
      </c>
      <c r="E19" s="167">
        <f t="shared" si="2"/>
        <v>1.616666667</v>
      </c>
      <c r="F19" s="166">
        <v>4.7453703703703704E-4</v>
      </c>
      <c r="G19" s="167">
        <f t="shared" si="3"/>
        <v>0.6833333333</v>
      </c>
      <c r="H19" s="166">
        <v>4.976851851851852E-4</v>
      </c>
      <c r="I19" s="167">
        <f t="shared" si="4"/>
        <v>0.7166666667</v>
      </c>
      <c r="J19" s="168">
        <v>0.08333333333333333</v>
      </c>
      <c r="K19" s="156">
        <f t="shared" si="5"/>
        <v>120</v>
      </c>
      <c r="L19" s="158">
        <v>0.007488425925925926</v>
      </c>
      <c r="M19" s="156">
        <f t="shared" si="6"/>
        <v>10.78333333</v>
      </c>
      <c r="N19" s="158">
        <v>0.006261574074074074</v>
      </c>
      <c r="O19" s="156">
        <f t="shared" si="7"/>
        <v>9.016666667</v>
      </c>
      <c r="P19" s="158">
        <v>9.722222222222222E-4</v>
      </c>
      <c r="Q19" s="156">
        <f t="shared" si="8"/>
        <v>1.4</v>
      </c>
      <c r="R19" s="166">
        <v>0.002627314814814815</v>
      </c>
      <c r="S19" s="167">
        <f t="shared" si="9"/>
        <v>3.783333333</v>
      </c>
      <c r="T19" s="166">
        <v>0.002349537037037037</v>
      </c>
      <c r="U19" s="167">
        <f t="shared" si="10"/>
        <v>3.383333333</v>
      </c>
      <c r="V19" s="166">
        <v>0.05641203703703704</v>
      </c>
      <c r="W19" s="169">
        <f t="shared" si="11"/>
        <v>81.23333333</v>
      </c>
      <c r="X19" s="143"/>
      <c r="Y19" s="143"/>
      <c r="Z19" s="143"/>
      <c r="AA19" s="143"/>
      <c r="AB19" s="143"/>
      <c r="AC19" s="143"/>
      <c r="AD19" s="143"/>
      <c r="AE19" s="143"/>
      <c r="AF19" s="143"/>
    </row>
    <row r="20">
      <c r="A20" s="170" t="s">
        <v>443</v>
      </c>
      <c r="B20" s="171">
        <v>0.0010532407407407407</v>
      </c>
      <c r="C20" s="156">
        <f t="shared" si="1"/>
        <v>1.516666667</v>
      </c>
      <c r="D20" s="171">
        <v>7.87037037037037E-4</v>
      </c>
      <c r="E20" s="156">
        <f t="shared" si="2"/>
        <v>1.133333333</v>
      </c>
      <c r="F20" s="171">
        <v>9.837962962962962E-4</v>
      </c>
      <c r="G20" s="156">
        <f t="shared" si="3"/>
        <v>1.416666667</v>
      </c>
      <c r="H20" s="172">
        <v>0.08333333333333333</v>
      </c>
      <c r="I20" s="156">
        <f t="shared" si="4"/>
        <v>120</v>
      </c>
      <c r="J20" s="157">
        <v>0.08333333333333333</v>
      </c>
      <c r="K20" s="156">
        <f t="shared" si="5"/>
        <v>120</v>
      </c>
      <c r="L20" s="155">
        <v>0.0434837962962963</v>
      </c>
      <c r="M20" s="156">
        <f t="shared" si="6"/>
        <v>62.61666667</v>
      </c>
      <c r="N20" s="155">
        <v>0.04645833333333333</v>
      </c>
      <c r="O20" s="156">
        <f t="shared" si="7"/>
        <v>66.9</v>
      </c>
      <c r="P20" s="155">
        <v>0.0016319444444444445</v>
      </c>
      <c r="Q20" s="156">
        <f t="shared" si="8"/>
        <v>2.35</v>
      </c>
      <c r="R20" s="173">
        <v>0.08333333333333333</v>
      </c>
      <c r="S20" s="156">
        <f t="shared" si="9"/>
        <v>120</v>
      </c>
      <c r="T20" s="173">
        <v>0.08333333333333333</v>
      </c>
      <c r="U20" s="156">
        <f t="shared" si="10"/>
        <v>120</v>
      </c>
      <c r="V20" s="171">
        <v>0.08324074074074074</v>
      </c>
      <c r="W20" s="159">
        <f t="shared" si="11"/>
        <v>119.8666667</v>
      </c>
      <c r="X20" s="143"/>
      <c r="Y20" s="143"/>
      <c r="Z20" s="143"/>
      <c r="AA20" s="143"/>
      <c r="AB20" s="143"/>
      <c r="AC20" s="143"/>
      <c r="AD20" s="143"/>
      <c r="AE20" s="143"/>
      <c r="AF20" s="143"/>
    </row>
    <row r="21">
      <c r="A21" s="170" t="s">
        <v>444</v>
      </c>
      <c r="B21" s="174">
        <v>0.08333333333333333</v>
      </c>
      <c r="C21" s="156">
        <f t="shared" si="1"/>
        <v>120</v>
      </c>
      <c r="D21" s="174">
        <v>0.08333333333333333</v>
      </c>
      <c r="E21" s="156">
        <f t="shared" si="2"/>
        <v>120</v>
      </c>
      <c r="F21" s="174">
        <v>0.08333333333333333</v>
      </c>
      <c r="G21" s="156">
        <f t="shared" si="3"/>
        <v>120</v>
      </c>
      <c r="H21" s="175">
        <v>3.8194444444444446E-4</v>
      </c>
      <c r="I21" s="156">
        <f t="shared" si="4"/>
        <v>0.55</v>
      </c>
      <c r="J21" s="155">
        <v>4.398148148148148E-4</v>
      </c>
      <c r="K21" s="156">
        <f t="shared" si="5"/>
        <v>0.6333333333</v>
      </c>
      <c r="L21" s="155">
        <v>5.787037037037037E-4</v>
      </c>
      <c r="M21" s="156">
        <f t="shared" si="6"/>
        <v>0.8333333333</v>
      </c>
      <c r="N21" s="155">
        <v>4.62962962962963E-4</v>
      </c>
      <c r="O21" s="156">
        <f t="shared" si="7"/>
        <v>0.6666666667</v>
      </c>
      <c r="P21" s="155">
        <v>4.861111111111111E-4</v>
      </c>
      <c r="Q21" s="156">
        <f t="shared" si="8"/>
        <v>0.7</v>
      </c>
      <c r="R21" s="171">
        <v>0.04446759259259259</v>
      </c>
      <c r="S21" s="156">
        <f t="shared" si="9"/>
        <v>64.03333333</v>
      </c>
      <c r="T21" s="171">
        <v>0.011469907407407408</v>
      </c>
      <c r="U21" s="156">
        <f t="shared" si="10"/>
        <v>16.51666667</v>
      </c>
      <c r="V21" s="171">
        <v>8.333333333333334E-4</v>
      </c>
      <c r="W21" s="159">
        <f t="shared" si="11"/>
        <v>1.2</v>
      </c>
      <c r="X21" s="143"/>
      <c r="Y21" s="143"/>
      <c r="Z21" s="143"/>
      <c r="AA21" s="143"/>
      <c r="AB21" s="143"/>
      <c r="AC21" s="143"/>
      <c r="AD21" s="143"/>
      <c r="AE21" s="143"/>
      <c r="AF21" s="143"/>
    </row>
    <row r="22">
      <c r="A22" s="170" t="s">
        <v>445</v>
      </c>
      <c r="B22" s="162">
        <v>0.08333333333333333</v>
      </c>
      <c r="C22" s="156">
        <f t="shared" si="1"/>
        <v>120</v>
      </c>
      <c r="D22" s="162">
        <v>0.08333333333333333</v>
      </c>
      <c r="E22" s="156">
        <f t="shared" si="2"/>
        <v>120</v>
      </c>
      <c r="F22" s="171">
        <v>1.1574074074074073E-5</v>
      </c>
      <c r="G22" s="156">
        <f t="shared" si="3"/>
        <v>0.01666666667</v>
      </c>
      <c r="H22" s="162">
        <v>0.08333333333333333</v>
      </c>
      <c r="I22" s="156">
        <f t="shared" si="4"/>
        <v>120</v>
      </c>
      <c r="J22" s="155">
        <v>0.07167824074074074</v>
      </c>
      <c r="K22" s="156">
        <f t="shared" si="5"/>
        <v>103.2166667</v>
      </c>
      <c r="L22" s="155">
        <v>0.03148148148148148</v>
      </c>
      <c r="M22" s="156">
        <f t="shared" si="6"/>
        <v>45.33333333</v>
      </c>
      <c r="N22" s="155">
        <v>0.029675925925925925</v>
      </c>
      <c r="O22" s="156">
        <f t="shared" si="7"/>
        <v>42.73333333</v>
      </c>
      <c r="P22" s="155">
        <v>0.0010185185185185184</v>
      </c>
      <c r="Q22" s="156">
        <f t="shared" si="8"/>
        <v>1.466666667</v>
      </c>
      <c r="R22" s="171">
        <v>0.014074074074074074</v>
      </c>
      <c r="S22" s="156">
        <f t="shared" si="9"/>
        <v>20.26666667</v>
      </c>
      <c r="T22" s="171">
        <v>9.837962962962962E-4</v>
      </c>
      <c r="U22" s="156">
        <f t="shared" si="10"/>
        <v>1.416666667</v>
      </c>
      <c r="V22" s="171">
        <v>0.08333333333333333</v>
      </c>
      <c r="W22" s="159">
        <f t="shared" si="11"/>
        <v>120</v>
      </c>
      <c r="X22" s="143"/>
      <c r="Y22" s="143"/>
      <c r="Z22" s="143"/>
      <c r="AA22" s="143"/>
      <c r="AB22" s="143"/>
      <c r="AC22" s="143"/>
      <c r="AD22" s="143"/>
      <c r="AE22" s="143"/>
      <c r="AF22" s="143"/>
    </row>
    <row r="23">
      <c r="A23" s="176" t="s">
        <v>446</v>
      </c>
      <c r="B23" s="177">
        <v>0.08333333333333333</v>
      </c>
      <c r="C23" s="156">
        <f t="shared" si="1"/>
        <v>120</v>
      </c>
      <c r="D23" s="177">
        <v>0.08333333333333333</v>
      </c>
      <c r="E23" s="156">
        <f t="shared" si="2"/>
        <v>120</v>
      </c>
      <c r="F23" s="177">
        <v>0.08333333333333333</v>
      </c>
      <c r="G23" s="156">
        <f t="shared" si="3"/>
        <v>120</v>
      </c>
      <c r="H23" s="171">
        <v>7.87037037037037E-4</v>
      </c>
      <c r="I23" s="156">
        <f t="shared" si="4"/>
        <v>1.133333333</v>
      </c>
      <c r="J23" s="155">
        <v>0.045960648148148146</v>
      </c>
      <c r="K23" s="156">
        <f t="shared" si="5"/>
        <v>66.18333333</v>
      </c>
      <c r="L23" s="155">
        <v>0.04079861111111111</v>
      </c>
      <c r="M23" s="156">
        <f t="shared" si="6"/>
        <v>58.75</v>
      </c>
      <c r="N23" s="155">
        <v>0.04125</v>
      </c>
      <c r="O23" s="156">
        <f t="shared" si="7"/>
        <v>59.4</v>
      </c>
      <c r="P23" s="157">
        <v>0.08333333333333333</v>
      </c>
      <c r="Q23" s="156">
        <f t="shared" si="8"/>
        <v>120</v>
      </c>
      <c r="R23" s="171">
        <v>2.0833333333333335E-4</v>
      </c>
      <c r="S23" s="156">
        <f t="shared" si="9"/>
        <v>0.3</v>
      </c>
      <c r="T23" s="171">
        <v>2.199074074074074E-4</v>
      </c>
      <c r="U23" s="156">
        <f t="shared" si="10"/>
        <v>0.3166666667</v>
      </c>
      <c r="V23" s="171">
        <v>0.014861111111111111</v>
      </c>
      <c r="W23" s="159">
        <f t="shared" si="11"/>
        <v>21.4</v>
      </c>
      <c r="X23" s="143"/>
      <c r="Y23" s="143"/>
      <c r="Z23" s="143"/>
      <c r="AA23" s="143"/>
      <c r="AB23" s="143"/>
      <c r="AC23" s="143"/>
      <c r="AD23" s="143"/>
      <c r="AE23" s="143"/>
      <c r="AF23" s="143"/>
    </row>
    <row r="24">
      <c r="A24" s="176" t="s">
        <v>122</v>
      </c>
      <c r="B24" s="171">
        <v>1.8518518518518518E-4</v>
      </c>
      <c r="C24" s="156">
        <f t="shared" si="1"/>
        <v>0.2666666667</v>
      </c>
      <c r="D24" s="171">
        <v>1.7361111111111112E-4</v>
      </c>
      <c r="E24" s="156">
        <f t="shared" si="2"/>
        <v>0.25</v>
      </c>
      <c r="F24" s="171">
        <v>2.8935185185185184E-4</v>
      </c>
      <c r="G24" s="156">
        <f t="shared" si="3"/>
        <v>0.4166666667</v>
      </c>
      <c r="H24" s="171">
        <v>2.4305555555555555E-4</v>
      </c>
      <c r="I24" s="156">
        <f t="shared" si="4"/>
        <v>0.35</v>
      </c>
      <c r="J24" s="157">
        <v>0.08333333333333333</v>
      </c>
      <c r="K24" s="156">
        <f t="shared" si="5"/>
        <v>120</v>
      </c>
      <c r="L24" s="155">
        <v>0.04755787037037037</v>
      </c>
      <c r="M24" s="156">
        <f t="shared" si="6"/>
        <v>68.48333333</v>
      </c>
      <c r="N24" s="155">
        <v>0.03851851851851852</v>
      </c>
      <c r="O24" s="156">
        <f t="shared" si="7"/>
        <v>55.46666667</v>
      </c>
      <c r="P24" s="157">
        <v>0.08333333333333333</v>
      </c>
      <c r="Q24" s="156">
        <f t="shared" si="8"/>
        <v>120</v>
      </c>
      <c r="R24" s="171">
        <v>0.003414351851851852</v>
      </c>
      <c r="S24" s="156">
        <f t="shared" si="9"/>
        <v>4.916666667</v>
      </c>
      <c r="T24" s="171">
        <v>0.0011689814814814816</v>
      </c>
      <c r="U24" s="156">
        <f t="shared" si="10"/>
        <v>1.683333333</v>
      </c>
      <c r="V24" s="171">
        <v>3.0092592592592595E-4</v>
      </c>
      <c r="W24" s="159">
        <f t="shared" si="11"/>
        <v>0.4333333333</v>
      </c>
      <c r="X24" s="143"/>
      <c r="Y24" s="143"/>
      <c r="Z24" s="143"/>
      <c r="AA24" s="143"/>
      <c r="AB24" s="143"/>
      <c r="AC24" s="143"/>
      <c r="AD24" s="143"/>
      <c r="AE24" s="143"/>
      <c r="AF24" s="143"/>
    </row>
    <row r="25">
      <c r="A25" s="176" t="s">
        <v>447</v>
      </c>
      <c r="B25" s="171">
        <v>5.324074074074074E-4</v>
      </c>
      <c r="C25" s="156">
        <f t="shared" si="1"/>
        <v>0.7666666667</v>
      </c>
      <c r="D25" s="171">
        <v>2.0833333333333335E-4</v>
      </c>
      <c r="E25" s="156">
        <f t="shared" si="2"/>
        <v>0.3</v>
      </c>
      <c r="F25" s="177">
        <v>0.08333333333333333</v>
      </c>
      <c r="G25" s="156">
        <f t="shared" si="3"/>
        <v>120</v>
      </c>
      <c r="H25" s="171">
        <v>4.5138888888888887E-4</v>
      </c>
      <c r="I25" s="156">
        <f t="shared" si="4"/>
        <v>0.65</v>
      </c>
      <c r="J25" s="155">
        <v>0.07934027777777777</v>
      </c>
      <c r="K25" s="156">
        <f t="shared" si="5"/>
        <v>114.25</v>
      </c>
      <c r="L25" s="155">
        <v>0.041180555555555554</v>
      </c>
      <c r="M25" s="156">
        <f t="shared" si="6"/>
        <v>59.3</v>
      </c>
      <c r="N25" s="164">
        <v>0.039386574074074074</v>
      </c>
      <c r="O25" s="156">
        <f t="shared" si="7"/>
        <v>56.71666667</v>
      </c>
      <c r="P25" s="157">
        <v>0.08333333333333333</v>
      </c>
      <c r="Q25" s="156">
        <f t="shared" si="8"/>
        <v>120</v>
      </c>
      <c r="R25" s="171">
        <v>0.0027083333333333334</v>
      </c>
      <c r="S25" s="156">
        <f t="shared" si="9"/>
        <v>3.9</v>
      </c>
      <c r="T25" s="171">
        <v>0.005497685185185185</v>
      </c>
      <c r="U25" s="156">
        <f t="shared" si="10"/>
        <v>7.916666667</v>
      </c>
      <c r="V25" s="171">
        <v>3.4722222222222224E-4</v>
      </c>
      <c r="W25" s="159">
        <f t="shared" si="11"/>
        <v>0.5</v>
      </c>
      <c r="X25" s="143"/>
      <c r="Y25" s="143"/>
      <c r="Z25" s="143"/>
      <c r="AA25" s="143"/>
      <c r="AB25" s="143"/>
      <c r="AC25" s="143"/>
      <c r="AD25" s="143"/>
      <c r="AE25" s="143"/>
      <c r="AF25" s="143"/>
    </row>
    <row r="26">
      <c r="A26" s="178" t="s">
        <v>448</v>
      </c>
      <c r="B26" s="162">
        <v>0.04732638888888889</v>
      </c>
      <c r="C26" s="156">
        <f t="shared" si="1"/>
        <v>68.15</v>
      </c>
      <c r="D26" s="162">
        <v>0.08333333333333333</v>
      </c>
      <c r="E26" s="156">
        <f t="shared" si="2"/>
        <v>120</v>
      </c>
      <c r="F26" s="155">
        <v>0.0290625</v>
      </c>
      <c r="G26" s="156">
        <f t="shared" si="3"/>
        <v>41.85</v>
      </c>
      <c r="H26" s="162">
        <v>0.08333333333333333</v>
      </c>
      <c r="I26" s="156">
        <f t="shared" si="4"/>
        <v>120</v>
      </c>
      <c r="J26" s="157">
        <v>0.08333333333333333</v>
      </c>
      <c r="K26" s="156">
        <f t="shared" si="5"/>
        <v>120</v>
      </c>
      <c r="L26" s="157">
        <v>0.08333333333333333</v>
      </c>
      <c r="M26" s="156">
        <f t="shared" si="6"/>
        <v>120</v>
      </c>
      <c r="N26" s="157">
        <v>0.08333333333333333</v>
      </c>
      <c r="O26" s="156">
        <f t="shared" si="7"/>
        <v>120</v>
      </c>
      <c r="P26" s="155">
        <v>0.017546296296296296</v>
      </c>
      <c r="Q26" s="156">
        <f t="shared" si="8"/>
        <v>25.26666667</v>
      </c>
      <c r="R26" s="163">
        <v>0.08333333333333333</v>
      </c>
      <c r="S26" s="156">
        <f t="shared" si="9"/>
        <v>120</v>
      </c>
      <c r="T26" s="163">
        <v>0.08333333333333333</v>
      </c>
      <c r="U26" s="156">
        <f t="shared" si="10"/>
        <v>120</v>
      </c>
      <c r="V26" s="155">
        <v>0.00900462962962963</v>
      </c>
      <c r="W26" s="159">
        <f t="shared" si="11"/>
        <v>12.96666667</v>
      </c>
    </row>
    <row r="27">
      <c r="A27" s="178" t="s">
        <v>449</v>
      </c>
      <c r="B27" s="155">
        <v>0.08333333333333333</v>
      </c>
      <c r="C27" s="156">
        <f t="shared" si="1"/>
        <v>120</v>
      </c>
      <c r="D27" s="155">
        <v>0.03877314814814815</v>
      </c>
      <c r="E27" s="156">
        <f t="shared" si="2"/>
        <v>55.83333333</v>
      </c>
      <c r="F27" s="162">
        <v>0.08333333333333333</v>
      </c>
      <c r="G27" s="156">
        <f t="shared" si="3"/>
        <v>120</v>
      </c>
      <c r="H27" s="155">
        <v>0.02994212962962963</v>
      </c>
      <c r="I27" s="156">
        <f t="shared" si="4"/>
        <v>43.11666667</v>
      </c>
      <c r="J27" s="157">
        <v>0.08333333333333333</v>
      </c>
      <c r="K27" s="156">
        <f t="shared" si="5"/>
        <v>120</v>
      </c>
      <c r="L27" s="155">
        <v>0.04518518518518518</v>
      </c>
      <c r="M27" s="156">
        <f t="shared" si="6"/>
        <v>65.06666667</v>
      </c>
      <c r="N27" s="155">
        <v>0.033726851851851855</v>
      </c>
      <c r="O27" s="156">
        <f t="shared" si="7"/>
        <v>48.56666667</v>
      </c>
      <c r="P27" s="155">
        <v>0.01861111111111111</v>
      </c>
      <c r="Q27" s="156">
        <f t="shared" si="8"/>
        <v>26.8</v>
      </c>
      <c r="R27" s="179">
        <v>0.08333333333333333</v>
      </c>
      <c r="S27" s="156">
        <f t="shared" si="9"/>
        <v>120</v>
      </c>
      <c r="T27" s="163">
        <v>0.08333333333333333</v>
      </c>
      <c r="U27" s="156">
        <f t="shared" si="10"/>
        <v>120</v>
      </c>
      <c r="V27" s="155">
        <v>0.008703703703703703</v>
      </c>
      <c r="W27" s="159">
        <f t="shared" si="11"/>
        <v>12.53333333</v>
      </c>
    </row>
    <row r="28">
      <c r="A28" s="178" t="s">
        <v>450</v>
      </c>
      <c r="B28" s="162">
        <v>0.08324074074074074</v>
      </c>
      <c r="C28" s="156">
        <f t="shared" si="1"/>
        <v>119.8666667</v>
      </c>
      <c r="D28" s="162">
        <v>0.08324074074074074</v>
      </c>
      <c r="E28" s="156">
        <f t="shared" si="2"/>
        <v>119.8666667</v>
      </c>
      <c r="F28" s="162">
        <v>0.08324074074074074</v>
      </c>
      <c r="G28" s="156">
        <f t="shared" si="3"/>
        <v>119.8666667</v>
      </c>
      <c r="H28" s="162">
        <v>0.08324074074074074</v>
      </c>
      <c r="I28" s="156">
        <f t="shared" si="4"/>
        <v>119.8666667</v>
      </c>
      <c r="J28" s="155">
        <v>0.021550925925925925</v>
      </c>
      <c r="K28" s="156">
        <f t="shared" si="5"/>
        <v>31.03333333</v>
      </c>
      <c r="L28" s="157">
        <v>0.08333333333333333</v>
      </c>
      <c r="M28" s="156">
        <f t="shared" si="6"/>
        <v>120</v>
      </c>
      <c r="N28" s="155">
        <v>0.047002314814814816</v>
      </c>
      <c r="O28" s="156">
        <f t="shared" si="7"/>
        <v>67.68333333</v>
      </c>
      <c r="P28" s="155">
        <v>0.04209490740740741</v>
      </c>
      <c r="Q28" s="156">
        <f t="shared" si="8"/>
        <v>60.61666667</v>
      </c>
      <c r="R28" s="155">
        <v>0.08324074074074074</v>
      </c>
      <c r="S28" s="156">
        <f t="shared" si="9"/>
        <v>119.8666667</v>
      </c>
      <c r="T28" s="155">
        <v>0.08326388888888889</v>
      </c>
      <c r="U28" s="156">
        <f t="shared" si="10"/>
        <v>119.9</v>
      </c>
      <c r="V28" s="155">
        <v>0.020578703703703703</v>
      </c>
      <c r="W28" s="159">
        <f t="shared" si="11"/>
        <v>29.63333333</v>
      </c>
    </row>
    <row r="29">
      <c r="A29" s="178" t="s">
        <v>451</v>
      </c>
      <c r="B29" s="155">
        <v>0.08324074074074074</v>
      </c>
      <c r="C29" s="156">
        <f t="shared" si="1"/>
        <v>119.8666667</v>
      </c>
      <c r="D29" s="155">
        <v>0.02255787037037037</v>
      </c>
      <c r="E29" s="156">
        <f t="shared" si="2"/>
        <v>32.48333333</v>
      </c>
      <c r="F29" s="155">
        <v>0.022407407407407407</v>
      </c>
      <c r="G29" s="156">
        <f t="shared" si="3"/>
        <v>32.26666667</v>
      </c>
      <c r="H29" s="155">
        <v>0.03333333333333333</v>
      </c>
      <c r="I29" s="156">
        <f t="shared" si="4"/>
        <v>48</v>
      </c>
      <c r="J29" s="157">
        <v>0.08333333333333333</v>
      </c>
      <c r="K29" s="156">
        <f t="shared" si="5"/>
        <v>120</v>
      </c>
      <c r="L29" s="157">
        <v>0.08333333333333333</v>
      </c>
      <c r="M29" s="156">
        <f t="shared" si="6"/>
        <v>120</v>
      </c>
      <c r="N29" s="155">
        <v>0.01972222222222222</v>
      </c>
      <c r="O29" s="156">
        <f t="shared" si="7"/>
        <v>28.4</v>
      </c>
      <c r="P29" s="155">
        <v>0.01861111111111111</v>
      </c>
      <c r="Q29" s="156">
        <f t="shared" si="8"/>
        <v>26.8</v>
      </c>
      <c r="R29" s="155">
        <v>0.08324074074074074</v>
      </c>
      <c r="S29" s="156">
        <f t="shared" si="9"/>
        <v>119.8666667</v>
      </c>
      <c r="T29" s="163">
        <v>0.08333333333333333</v>
      </c>
      <c r="U29" s="156">
        <f t="shared" si="10"/>
        <v>120</v>
      </c>
      <c r="V29" s="155">
        <v>0.011157407407407408</v>
      </c>
      <c r="W29" s="159">
        <f t="shared" si="11"/>
        <v>16.06666667</v>
      </c>
    </row>
    <row r="30">
      <c r="A30" s="180" t="s">
        <v>452</v>
      </c>
      <c r="B30" s="162">
        <v>0.08324074074074074</v>
      </c>
      <c r="C30" s="156">
        <f t="shared" si="1"/>
        <v>119.8666667</v>
      </c>
      <c r="D30" s="162">
        <v>0.08324074074074074</v>
      </c>
      <c r="E30" s="156">
        <f t="shared" si="2"/>
        <v>119.8666667</v>
      </c>
      <c r="F30" s="162">
        <v>0.08328703703703703</v>
      </c>
      <c r="G30" s="156">
        <f t="shared" si="3"/>
        <v>119.9333333</v>
      </c>
      <c r="H30" s="162">
        <v>0.08324074074074074</v>
      </c>
      <c r="I30" s="156">
        <f t="shared" si="4"/>
        <v>119.8666667</v>
      </c>
      <c r="J30" s="155">
        <v>0.04711805555555556</v>
      </c>
      <c r="K30" s="156">
        <f t="shared" si="5"/>
        <v>67.85</v>
      </c>
      <c r="L30" s="157">
        <v>0.08333333333333333</v>
      </c>
      <c r="M30" s="156">
        <f t="shared" si="6"/>
        <v>120</v>
      </c>
      <c r="N30" s="157">
        <v>0.08333333333333333</v>
      </c>
      <c r="O30" s="156">
        <f t="shared" si="7"/>
        <v>120</v>
      </c>
      <c r="P30" s="155">
        <v>0.06090277777777778</v>
      </c>
      <c r="Q30" s="156">
        <f t="shared" si="8"/>
        <v>87.7</v>
      </c>
      <c r="R30" s="155">
        <v>0.08324074074074074</v>
      </c>
      <c r="S30" s="156">
        <f t="shared" si="9"/>
        <v>119.8666667</v>
      </c>
      <c r="T30" s="155">
        <v>0.08326388888888889</v>
      </c>
      <c r="U30" s="156">
        <f t="shared" si="10"/>
        <v>119.9</v>
      </c>
      <c r="V30" s="155">
        <v>0.01369212962962963</v>
      </c>
      <c r="W30" s="159">
        <f t="shared" si="11"/>
        <v>19.71666667</v>
      </c>
    </row>
    <row r="31">
      <c r="A31" s="181" t="s">
        <v>148</v>
      </c>
      <c r="B31" s="164">
        <v>0.08333333333333333</v>
      </c>
      <c r="C31" s="156">
        <f t="shared" si="1"/>
        <v>120</v>
      </c>
      <c r="D31" s="164">
        <v>0.046377314814814816</v>
      </c>
      <c r="E31" s="156">
        <f t="shared" si="2"/>
        <v>66.78333333</v>
      </c>
      <c r="F31" s="164">
        <v>0.08333333333333333</v>
      </c>
      <c r="G31" s="156">
        <f t="shared" si="3"/>
        <v>120</v>
      </c>
      <c r="H31" s="164">
        <v>0.08333333333333333</v>
      </c>
      <c r="I31" s="156">
        <f t="shared" si="4"/>
        <v>120</v>
      </c>
      <c r="J31" s="155">
        <v>0.029421296296296296</v>
      </c>
      <c r="K31" s="156">
        <f t="shared" si="5"/>
        <v>42.36666667</v>
      </c>
      <c r="L31" s="155">
        <v>0.014189814814814815</v>
      </c>
      <c r="M31" s="156">
        <f t="shared" si="6"/>
        <v>20.43333333</v>
      </c>
      <c r="N31" s="155">
        <v>0.03395833333333333</v>
      </c>
      <c r="O31" s="156">
        <f t="shared" si="7"/>
        <v>48.9</v>
      </c>
      <c r="P31" s="155">
        <v>0.03158564814814815</v>
      </c>
      <c r="Q31" s="156">
        <f t="shared" si="8"/>
        <v>45.48333333</v>
      </c>
      <c r="R31" s="164">
        <v>0.05122685185185185</v>
      </c>
      <c r="S31" s="156">
        <f t="shared" si="9"/>
        <v>73.76666667</v>
      </c>
      <c r="T31" s="164">
        <v>0.05138888888888889</v>
      </c>
      <c r="U31" s="156">
        <f t="shared" si="10"/>
        <v>74</v>
      </c>
      <c r="V31" s="164">
        <v>0.0038773148148148148</v>
      </c>
      <c r="W31" s="159">
        <f t="shared" si="11"/>
        <v>5.583333333</v>
      </c>
      <c r="X31" s="182"/>
      <c r="Y31" s="182"/>
      <c r="Z31" s="182"/>
      <c r="AA31" s="182"/>
      <c r="AB31" s="182"/>
      <c r="AC31" s="182"/>
      <c r="AD31" s="182"/>
      <c r="AE31" s="182"/>
      <c r="AF31" s="182"/>
    </row>
    <row r="32">
      <c r="A32" s="180" t="s">
        <v>453</v>
      </c>
      <c r="B32" s="155">
        <v>0.06050925925925926</v>
      </c>
      <c r="C32" s="156">
        <f t="shared" si="1"/>
        <v>87.13333333</v>
      </c>
      <c r="D32" s="155">
        <v>0.0175</v>
      </c>
      <c r="E32" s="156">
        <f t="shared" si="2"/>
        <v>25.2</v>
      </c>
      <c r="F32" s="155">
        <v>0.047546296296296295</v>
      </c>
      <c r="G32" s="156">
        <f t="shared" si="3"/>
        <v>68.46666667</v>
      </c>
      <c r="H32" s="155">
        <v>0.0343287037037037</v>
      </c>
      <c r="I32" s="156">
        <f t="shared" si="4"/>
        <v>49.43333333</v>
      </c>
      <c r="J32" s="155">
        <v>0.044224537037037034</v>
      </c>
      <c r="K32" s="156">
        <f t="shared" si="5"/>
        <v>63.68333333</v>
      </c>
      <c r="L32" s="155">
        <v>0.006412037037037037</v>
      </c>
      <c r="M32" s="156">
        <f t="shared" si="6"/>
        <v>9.233333333</v>
      </c>
      <c r="N32" s="155">
        <v>0.005578703703703704</v>
      </c>
      <c r="O32" s="156">
        <f t="shared" si="7"/>
        <v>8.033333333</v>
      </c>
      <c r="P32" s="157">
        <v>0.08333333333333333</v>
      </c>
      <c r="Q32" s="156">
        <f t="shared" si="8"/>
        <v>120</v>
      </c>
      <c r="R32" s="155">
        <v>4.861111111111111E-4</v>
      </c>
      <c r="S32" s="156">
        <f t="shared" si="9"/>
        <v>0.7</v>
      </c>
      <c r="T32" s="155">
        <v>5.787037037037037E-4</v>
      </c>
      <c r="U32" s="156">
        <f t="shared" si="10"/>
        <v>0.8333333333</v>
      </c>
      <c r="V32" s="155">
        <v>0.0028125</v>
      </c>
      <c r="W32" s="159">
        <f t="shared" si="11"/>
        <v>4.05</v>
      </c>
    </row>
    <row r="33">
      <c r="A33" s="180" t="s">
        <v>454</v>
      </c>
      <c r="B33" s="155">
        <v>0.003958333333333334</v>
      </c>
      <c r="C33" s="156">
        <f t="shared" si="1"/>
        <v>5.7</v>
      </c>
      <c r="D33" s="155">
        <v>0.004270833333333333</v>
      </c>
      <c r="E33" s="156">
        <f t="shared" si="2"/>
        <v>6.15</v>
      </c>
      <c r="F33" s="164">
        <v>0.08333333333333333</v>
      </c>
      <c r="G33" s="156">
        <f t="shared" si="3"/>
        <v>120</v>
      </c>
      <c r="H33" s="155">
        <v>0.08333333333333333</v>
      </c>
      <c r="I33" s="156">
        <f t="shared" si="4"/>
        <v>120</v>
      </c>
      <c r="J33" s="155">
        <v>0.0031134259259259257</v>
      </c>
      <c r="K33" s="156">
        <f t="shared" si="5"/>
        <v>4.483333333</v>
      </c>
      <c r="L33" s="155">
        <v>0.0031134259259259257</v>
      </c>
      <c r="M33" s="156">
        <f t="shared" si="6"/>
        <v>4.483333333</v>
      </c>
      <c r="N33" s="155">
        <v>0.0032407407407407406</v>
      </c>
      <c r="O33" s="156">
        <f t="shared" si="7"/>
        <v>4.666666667</v>
      </c>
      <c r="P33" s="155">
        <v>0.0032060185185185186</v>
      </c>
      <c r="Q33" s="156">
        <f t="shared" si="8"/>
        <v>4.616666667</v>
      </c>
      <c r="R33" s="155">
        <v>0.001099537037037037</v>
      </c>
      <c r="S33" s="156">
        <f t="shared" si="9"/>
        <v>1.583333333</v>
      </c>
      <c r="T33" s="155">
        <v>3.356481481481481E-4</v>
      </c>
      <c r="U33" s="156">
        <f t="shared" si="10"/>
        <v>0.4833333333</v>
      </c>
      <c r="V33" s="155">
        <v>0.004722222222222222</v>
      </c>
      <c r="W33" s="159">
        <f t="shared" si="11"/>
        <v>6.8</v>
      </c>
    </row>
    <row r="34">
      <c r="A34" s="176" t="s">
        <v>455</v>
      </c>
      <c r="B34" s="171">
        <v>0.041157407407407406</v>
      </c>
      <c r="C34" s="156">
        <f t="shared" si="1"/>
        <v>59.26666667</v>
      </c>
      <c r="D34" s="171">
        <v>0.018958333333333334</v>
      </c>
      <c r="E34" s="156">
        <f t="shared" si="2"/>
        <v>27.3</v>
      </c>
      <c r="F34" s="171">
        <v>0.04488425925925926</v>
      </c>
      <c r="G34" s="156">
        <f t="shared" si="3"/>
        <v>64.63333333</v>
      </c>
      <c r="H34" s="171">
        <v>0.03709490740740741</v>
      </c>
      <c r="I34" s="156">
        <f t="shared" si="4"/>
        <v>53.41666667</v>
      </c>
      <c r="J34" s="157">
        <v>0.08333333333333333</v>
      </c>
      <c r="K34" s="156">
        <f t="shared" si="5"/>
        <v>120</v>
      </c>
      <c r="L34" s="155">
        <v>0.05157407407407407</v>
      </c>
      <c r="M34" s="156">
        <f t="shared" si="6"/>
        <v>74.26666667</v>
      </c>
      <c r="N34" s="155">
        <v>0.03236111111111111</v>
      </c>
      <c r="O34" s="156">
        <f t="shared" si="7"/>
        <v>46.6</v>
      </c>
      <c r="P34" s="157">
        <v>0.08333333333333333</v>
      </c>
      <c r="Q34" s="156">
        <f t="shared" si="8"/>
        <v>120</v>
      </c>
      <c r="R34" s="171">
        <v>0.0015162037037037036</v>
      </c>
      <c r="S34" s="156">
        <f t="shared" si="9"/>
        <v>2.183333333</v>
      </c>
      <c r="T34" s="171">
        <v>0.004652777777777777</v>
      </c>
      <c r="U34" s="156">
        <f t="shared" si="10"/>
        <v>6.7</v>
      </c>
      <c r="V34" s="175">
        <v>0.08333333333333333</v>
      </c>
      <c r="W34" s="159">
        <f t="shared" si="11"/>
        <v>120</v>
      </c>
      <c r="X34" s="143"/>
      <c r="Y34" s="143"/>
      <c r="Z34" s="143"/>
      <c r="AA34" s="143"/>
      <c r="AB34" s="143"/>
      <c r="AC34" s="143"/>
      <c r="AD34" s="143"/>
      <c r="AE34" s="143"/>
      <c r="AF34" s="143"/>
    </row>
    <row r="35">
      <c r="A35" s="176" t="s">
        <v>456</v>
      </c>
      <c r="B35" s="171">
        <v>0.08333333333333333</v>
      </c>
      <c r="C35" s="156">
        <f t="shared" si="1"/>
        <v>120</v>
      </c>
      <c r="D35" s="171">
        <v>0.027592592592592592</v>
      </c>
      <c r="E35" s="156">
        <f t="shared" si="2"/>
        <v>39.73333333</v>
      </c>
      <c r="F35" s="171">
        <v>0.08236111111111111</v>
      </c>
      <c r="G35" s="156">
        <f t="shared" si="3"/>
        <v>118.6</v>
      </c>
      <c r="H35" s="171">
        <v>0.08333333333333333</v>
      </c>
      <c r="I35" s="156">
        <f t="shared" si="4"/>
        <v>120</v>
      </c>
      <c r="J35" s="157">
        <v>0.08333333333333333</v>
      </c>
      <c r="K35" s="156">
        <f t="shared" si="5"/>
        <v>120</v>
      </c>
      <c r="L35" s="155">
        <v>0.03864583333333333</v>
      </c>
      <c r="M35" s="156">
        <f t="shared" si="6"/>
        <v>55.65</v>
      </c>
      <c r="N35" s="155">
        <v>0.03730324074074074</v>
      </c>
      <c r="O35" s="156">
        <f t="shared" si="7"/>
        <v>53.71666667</v>
      </c>
      <c r="P35" s="155">
        <v>0.007824074074074074</v>
      </c>
      <c r="Q35" s="156">
        <f t="shared" si="8"/>
        <v>11.26666667</v>
      </c>
      <c r="R35" s="171">
        <v>0.015196759259259259</v>
      </c>
      <c r="S35" s="156">
        <f t="shared" si="9"/>
        <v>21.88333333</v>
      </c>
      <c r="T35" s="171">
        <v>0.013287037037037036</v>
      </c>
      <c r="U35" s="156">
        <f t="shared" si="10"/>
        <v>19.13333333</v>
      </c>
      <c r="V35" s="171">
        <v>0.028819444444444446</v>
      </c>
      <c r="W35" s="159">
        <f t="shared" si="11"/>
        <v>41.5</v>
      </c>
      <c r="X35" s="143"/>
      <c r="Y35" s="143"/>
      <c r="Z35" s="143"/>
      <c r="AA35" s="143"/>
      <c r="AB35" s="143"/>
      <c r="AC35" s="143"/>
      <c r="AD35" s="143"/>
      <c r="AE35" s="143"/>
      <c r="AF35" s="143"/>
    </row>
    <row r="36">
      <c r="A36" s="178" t="s">
        <v>166</v>
      </c>
      <c r="B36" s="162">
        <v>4.6296296296296294E-5</v>
      </c>
      <c r="C36" s="156">
        <f t="shared" si="1"/>
        <v>0.06666666667</v>
      </c>
      <c r="D36" s="162">
        <v>4.6296296296296294E-5</v>
      </c>
      <c r="E36" s="156">
        <f t="shared" si="2"/>
        <v>0.06666666667</v>
      </c>
      <c r="F36" s="162">
        <v>3.472222222222222E-5</v>
      </c>
      <c r="G36" s="156">
        <f t="shared" si="3"/>
        <v>0.05</v>
      </c>
      <c r="H36" s="162">
        <v>3.472222222222222E-5</v>
      </c>
      <c r="I36" s="156">
        <f t="shared" si="4"/>
        <v>0.05</v>
      </c>
      <c r="J36" s="155">
        <v>0.03121527777777778</v>
      </c>
      <c r="K36" s="156">
        <f t="shared" si="5"/>
        <v>44.95</v>
      </c>
      <c r="L36" s="155">
        <v>0.03476851851851852</v>
      </c>
      <c r="M36" s="156">
        <f t="shared" si="6"/>
        <v>50.06666667</v>
      </c>
      <c r="N36" s="155">
        <v>0.032511574074074075</v>
      </c>
      <c r="O36" s="156">
        <f t="shared" si="7"/>
        <v>46.81666667</v>
      </c>
      <c r="P36" s="155">
        <v>0.033344907407407406</v>
      </c>
      <c r="Q36" s="156">
        <f t="shared" si="8"/>
        <v>48.01666667</v>
      </c>
      <c r="R36" s="155">
        <v>0.0024652777777777776</v>
      </c>
      <c r="S36" s="156">
        <f t="shared" si="9"/>
        <v>3.55</v>
      </c>
      <c r="T36" s="155">
        <v>7.754629629629629E-4</v>
      </c>
      <c r="U36" s="156">
        <f t="shared" si="10"/>
        <v>1.116666667</v>
      </c>
      <c r="V36" s="155">
        <v>2.662037037037037E-4</v>
      </c>
      <c r="W36" s="159">
        <f t="shared" si="11"/>
        <v>0.3833333333</v>
      </c>
    </row>
    <row r="37">
      <c r="A37" s="180" t="s">
        <v>457</v>
      </c>
      <c r="B37" s="155">
        <v>0.018738425925925926</v>
      </c>
      <c r="C37" s="156">
        <f t="shared" si="1"/>
        <v>26.98333333</v>
      </c>
      <c r="D37" s="155">
        <v>0.0022800925925925927</v>
      </c>
      <c r="E37" s="156">
        <f t="shared" si="2"/>
        <v>3.283333333</v>
      </c>
      <c r="F37" s="155">
        <v>0.007418981481481481</v>
      </c>
      <c r="G37" s="156">
        <f t="shared" si="3"/>
        <v>10.68333333</v>
      </c>
      <c r="H37" s="155">
        <v>0.008020833333333333</v>
      </c>
      <c r="I37" s="156">
        <f t="shared" si="4"/>
        <v>11.55</v>
      </c>
      <c r="J37" s="155">
        <v>0.08333333333333333</v>
      </c>
      <c r="K37" s="156">
        <f t="shared" si="5"/>
        <v>120</v>
      </c>
      <c r="L37" s="155">
        <v>0.010555555555555556</v>
      </c>
      <c r="M37" s="156">
        <f t="shared" si="6"/>
        <v>15.2</v>
      </c>
      <c r="N37" s="155">
        <v>0.008229166666666666</v>
      </c>
      <c r="O37" s="156">
        <f t="shared" si="7"/>
        <v>11.85</v>
      </c>
      <c r="P37" s="155">
        <v>0.01050925925925926</v>
      </c>
      <c r="Q37" s="156">
        <f t="shared" si="8"/>
        <v>15.13333333</v>
      </c>
      <c r="R37" s="155">
        <v>0.0010763888888888889</v>
      </c>
      <c r="S37" s="156">
        <f t="shared" si="9"/>
        <v>1.55</v>
      </c>
      <c r="T37" s="155">
        <v>0.001099537037037037</v>
      </c>
      <c r="U37" s="156">
        <f t="shared" si="10"/>
        <v>1.583333333</v>
      </c>
      <c r="V37" s="155">
        <v>0.0019212962962962964</v>
      </c>
      <c r="W37" s="159">
        <f t="shared" si="11"/>
        <v>2.766666667</v>
      </c>
    </row>
    <row r="38">
      <c r="A38" s="180" t="s">
        <v>177</v>
      </c>
      <c r="B38" s="155">
        <v>0.02252314814814815</v>
      </c>
      <c r="C38" s="156">
        <f t="shared" si="1"/>
        <v>32.43333333</v>
      </c>
      <c r="D38" s="155">
        <v>0.0010648148148148149</v>
      </c>
      <c r="E38" s="156">
        <f t="shared" si="2"/>
        <v>1.533333333</v>
      </c>
      <c r="F38" s="155">
        <v>4.62962962962963E-4</v>
      </c>
      <c r="G38" s="156">
        <f t="shared" si="3"/>
        <v>0.6666666667</v>
      </c>
      <c r="H38" s="155">
        <v>4.861111111111111E-4</v>
      </c>
      <c r="I38" s="156">
        <f t="shared" si="4"/>
        <v>0.7</v>
      </c>
      <c r="J38" s="157">
        <v>0.08333333333333333</v>
      </c>
      <c r="K38" s="156">
        <f t="shared" si="5"/>
        <v>120</v>
      </c>
      <c r="L38" s="155">
        <v>0.007638888888888889</v>
      </c>
      <c r="M38" s="156">
        <f t="shared" si="6"/>
        <v>11</v>
      </c>
      <c r="N38" s="155">
        <v>0.007627314814814815</v>
      </c>
      <c r="O38" s="156">
        <f t="shared" si="7"/>
        <v>10.98333333</v>
      </c>
      <c r="P38" s="155">
        <v>0.023391203703703702</v>
      </c>
      <c r="Q38" s="156">
        <f t="shared" si="8"/>
        <v>33.68333333</v>
      </c>
      <c r="R38" s="155">
        <v>6.828703703703704E-4</v>
      </c>
      <c r="S38" s="156">
        <f t="shared" si="9"/>
        <v>0.9833333333</v>
      </c>
      <c r="T38" s="155">
        <v>7.407407407407407E-4</v>
      </c>
      <c r="U38" s="156">
        <f t="shared" si="10"/>
        <v>1.066666667</v>
      </c>
      <c r="V38" s="155">
        <v>0.002766203703703704</v>
      </c>
      <c r="W38" s="159">
        <f t="shared" si="11"/>
        <v>3.983333333</v>
      </c>
    </row>
    <row r="39">
      <c r="A39" s="180" t="s">
        <v>458</v>
      </c>
      <c r="B39" s="155">
        <v>0.037905092592592594</v>
      </c>
      <c r="C39" s="156">
        <f t="shared" si="1"/>
        <v>54.58333333</v>
      </c>
      <c r="D39" s="155">
        <v>0.0020486111111111113</v>
      </c>
      <c r="E39" s="156">
        <f t="shared" si="2"/>
        <v>2.95</v>
      </c>
      <c r="F39" s="155">
        <v>2.4305555555555555E-4</v>
      </c>
      <c r="G39" s="156">
        <f t="shared" si="3"/>
        <v>0.35</v>
      </c>
      <c r="H39" s="155">
        <v>2.662037037037037E-4</v>
      </c>
      <c r="I39" s="156">
        <f t="shared" si="4"/>
        <v>0.3833333333</v>
      </c>
      <c r="J39" s="157">
        <v>0.08333333333333333</v>
      </c>
      <c r="K39" s="156">
        <f t="shared" si="5"/>
        <v>120</v>
      </c>
      <c r="L39" s="155">
        <v>0.023217592592592592</v>
      </c>
      <c r="M39" s="156">
        <f t="shared" si="6"/>
        <v>33.43333333</v>
      </c>
      <c r="N39" s="155">
        <v>0.020092592592592592</v>
      </c>
      <c r="O39" s="156">
        <f t="shared" si="7"/>
        <v>28.93333333</v>
      </c>
      <c r="P39" s="157">
        <v>0.08333333333333333</v>
      </c>
      <c r="Q39" s="156">
        <f t="shared" si="8"/>
        <v>120</v>
      </c>
      <c r="R39" s="155">
        <v>2.546296296296296E-4</v>
      </c>
      <c r="S39" s="156">
        <f t="shared" si="9"/>
        <v>0.3666666667</v>
      </c>
      <c r="T39" s="155">
        <v>2.662037037037037E-4</v>
      </c>
      <c r="U39" s="156">
        <f t="shared" si="10"/>
        <v>0.3833333333</v>
      </c>
      <c r="V39" s="155">
        <v>0.0019675925925925924</v>
      </c>
      <c r="W39" s="159">
        <f t="shared" si="11"/>
        <v>2.833333333</v>
      </c>
    </row>
    <row r="40">
      <c r="A40" s="176" t="s">
        <v>459</v>
      </c>
      <c r="B40" s="171">
        <v>0.08324074074074074</v>
      </c>
      <c r="C40" s="156">
        <f t="shared" si="1"/>
        <v>119.8666667</v>
      </c>
      <c r="D40" s="162">
        <v>2.314814814814815E-4</v>
      </c>
      <c r="E40" s="156">
        <f t="shared" si="2"/>
        <v>0.3333333333</v>
      </c>
      <c r="F40" s="171">
        <v>0.008090277777777778</v>
      </c>
      <c r="G40" s="156">
        <f t="shared" si="3"/>
        <v>11.65</v>
      </c>
      <c r="H40" s="171">
        <v>0.008136574074074074</v>
      </c>
      <c r="I40" s="156">
        <f t="shared" si="4"/>
        <v>11.71666667</v>
      </c>
      <c r="J40" s="155">
        <v>3.2407407407407406E-4</v>
      </c>
      <c r="K40" s="156">
        <f t="shared" si="5"/>
        <v>0.4666666667</v>
      </c>
      <c r="L40" s="155">
        <v>2.777777777777778E-4</v>
      </c>
      <c r="M40" s="156">
        <f t="shared" si="6"/>
        <v>0.4</v>
      </c>
      <c r="N40" s="155">
        <v>4.5138888888888887E-4</v>
      </c>
      <c r="O40" s="156">
        <f t="shared" si="7"/>
        <v>0.65</v>
      </c>
      <c r="P40" s="155">
        <v>4.166666666666667E-4</v>
      </c>
      <c r="Q40" s="156">
        <f t="shared" si="8"/>
        <v>0.6</v>
      </c>
      <c r="R40" s="179">
        <v>0.08333333333333333</v>
      </c>
      <c r="S40" s="156">
        <f t="shared" si="9"/>
        <v>120</v>
      </c>
      <c r="T40" s="171">
        <v>0.0010879629629629629</v>
      </c>
      <c r="U40" s="156">
        <f t="shared" si="10"/>
        <v>1.566666667</v>
      </c>
      <c r="V40" s="171">
        <v>0.009710648148148149</v>
      </c>
      <c r="W40" s="159">
        <f t="shared" si="11"/>
        <v>13.98333333</v>
      </c>
      <c r="X40" s="143"/>
      <c r="Y40" s="143"/>
      <c r="Z40" s="143"/>
      <c r="AA40" s="143"/>
      <c r="AB40" s="143"/>
      <c r="AC40" s="143"/>
      <c r="AD40" s="143"/>
      <c r="AE40" s="143"/>
      <c r="AF40" s="143"/>
    </row>
    <row r="41">
      <c r="A41" s="176" t="s">
        <v>190</v>
      </c>
      <c r="B41" s="171">
        <v>0.08333333333333333</v>
      </c>
      <c r="C41" s="156">
        <f t="shared" si="1"/>
        <v>120</v>
      </c>
      <c r="D41" s="171">
        <v>0.008055555555555555</v>
      </c>
      <c r="E41" s="156">
        <f t="shared" si="2"/>
        <v>11.6</v>
      </c>
      <c r="F41" s="171">
        <v>0.007048611111111111</v>
      </c>
      <c r="G41" s="156">
        <f t="shared" si="3"/>
        <v>10.15</v>
      </c>
      <c r="H41" s="171">
        <v>0.006712962962962963</v>
      </c>
      <c r="I41" s="156">
        <f t="shared" si="4"/>
        <v>9.666666667</v>
      </c>
      <c r="J41" s="155">
        <v>2.777777777777778E-4</v>
      </c>
      <c r="K41" s="156">
        <f t="shared" si="5"/>
        <v>0.4</v>
      </c>
      <c r="L41" s="155">
        <v>3.4722222222222224E-4</v>
      </c>
      <c r="M41" s="156">
        <f t="shared" si="6"/>
        <v>0.5</v>
      </c>
      <c r="N41" s="155">
        <v>3.4722222222222224E-4</v>
      </c>
      <c r="O41" s="156">
        <f t="shared" si="7"/>
        <v>0.5</v>
      </c>
      <c r="P41" s="155">
        <v>3.587962962962963E-4</v>
      </c>
      <c r="Q41" s="156">
        <f t="shared" si="8"/>
        <v>0.5166666667</v>
      </c>
      <c r="R41" s="171">
        <v>0.005509259259259259</v>
      </c>
      <c r="S41" s="156">
        <f t="shared" si="9"/>
        <v>7.933333333</v>
      </c>
      <c r="T41" s="171">
        <v>0.005416666666666667</v>
      </c>
      <c r="U41" s="156">
        <f t="shared" si="10"/>
        <v>7.8</v>
      </c>
      <c r="V41" s="171">
        <v>0.00880787037037037</v>
      </c>
      <c r="W41" s="159">
        <f t="shared" si="11"/>
        <v>12.68333333</v>
      </c>
      <c r="X41" s="143"/>
      <c r="Y41" s="143"/>
      <c r="Z41" s="143"/>
      <c r="AA41" s="143"/>
      <c r="AB41" s="143"/>
      <c r="AC41" s="143"/>
      <c r="AD41" s="143"/>
      <c r="AE41" s="143"/>
      <c r="AF41" s="143"/>
    </row>
    <row r="42">
      <c r="A42" s="178" t="s">
        <v>460</v>
      </c>
      <c r="B42" s="155">
        <v>0.08333333333333333</v>
      </c>
      <c r="C42" s="156">
        <f t="shared" si="1"/>
        <v>120</v>
      </c>
      <c r="D42" s="155">
        <v>0.009722222222222222</v>
      </c>
      <c r="E42" s="156">
        <f t="shared" si="2"/>
        <v>14</v>
      </c>
      <c r="F42" s="155">
        <v>0.0019212962962962964</v>
      </c>
      <c r="G42" s="156">
        <f t="shared" si="3"/>
        <v>2.766666667</v>
      </c>
      <c r="H42" s="155">
        <v>0.0019212962962962964</v>
      </c>
      <c r="I42" s="156">
        <f t="shared" si="4"/>
        <v>2.766666667</v>
      </c>
      <c r="J42" s="155">
        <v>0.026805555555555555</v>
      </c>
      <c r="K42" s="156">
        <f t="shared" si="5"/>
        <v>38.6</v>
      </c>
      <c r="L42" s="155">
        <v>0.014282407407407407</v>
      </c>
      <c r="M42" s="156">
        <f t="shared" si="6"/>
        <v>20.56666667</v>
      </c>
      <c r="N42" s="155">
        <v>0.005358796296296296</v>
      </c>
      <c r="O42" s="156">
        <f t="shared" si="7"/>
        <v>7.716666667</v>
      </c>
      <c r="P42" s="157">
        <v>0.08333333333333333</v>
      </c>
      <c r="Q42" s="156">
        <f t="shared" si="8"/>
        <v>120</v>
      </c>
      <c r="R42" s="155">
        <v>3.4722222222222224E-4</v>
      </c>
      <c r="S42" s="156">
        <f t="shared" si="9"/>
        <v>0.5</v>
      </c>
      <c r="T42" s="155">
        <v>3.2407407407407406E-4</v>
      </c>
      <c r="U42" s="156">
        <f t="shared" si="10"/>
        <v>0.4666666667</v>
      </c>
      <c r="V42" s="155">
        <v>0.08333333333333333</v>
      </c>
      <c r="W42" s="159">
        <f t="shared" si="11"/>
        <v>120</v>
      </c>
    </row>
    <row r="43">
      <c r="A43" s="178" t="s">
        <v>461</v>
      </c>
      <c r="B43" s="155">
        <v>0.08324074074074074</v>
      </c>
      <c r="C43" s="156">
        <f t="shared" si="1"/>
        <v>119.8666667</v>
      </c>
      <c r="D43" s="155">
        <v>0.008414351851851852</v>
      </c>
      <c r="E43" s="156">
        <f t="shared" si="2"/>
        <v>12.11666667</v>
      </c>
      <c r="F43" s="155">
        <v>8.680555555555555E-4</v>
      </c>
      <c r="G43" s="156">
        <f t="shared" si="3"/>
        <v>1.25</v>
      </c>
      <c r="H43" s="155">
        <v>8.564814814814815E-4</v>
      </c>
      <c r="I43" s="156">
        <f t="shared" si="4"/>
        <v>1.233333333</v>
      </c>
      <c r="J43" s="155">
        <v>9.259259259259259E-5</v>
      </c>
      <c r="K43" s="156">
        <f t="shared" si="5"/>
        <v>0.1333333333</v>
      </c>
      <c r="L43" s="155">
        <v>1.0416666666666667E-4</v>
      </c>
      <c r="M43" s="156">
        <f t="shared" si="6"/>
        <v>0.15</v>
      </c>
      <c r="N43" s="155">
        <v>1.0416666666666667E-4</v>
      </c>
      <c r="O43" s="156">
        <f t="shared" si="7"/>
        <v>0.15</v>
      </c>
      <c r="P43" s="155">
        <v>1.9675925925925926E-4</v>
      </c>
      <c r="Q43" s="156">
        <f t="shared" si="8"/>
        <v>0.2833333333</v>
      </c>
      <c r="R43" s="155">
        <v>0.0016319444444444445</v>
      </c>
      <c r="S43" s="156">
        <f t="shared" si="9"/>
        <v>2.35</v>
      </c>
      <c r="T43" s="155">
        <v>0.0016898148148148148</v>
      </c>
      <c r="U43" s="156">
        <f t="shared" si="10"/>
        <v>2.433333333</v>
      </c>
      <c r="V43" s="155">
        <v>9.25925925925926E-4</v>
      </c>
      <c r="W43" s="159">
        <f t="shared" si="11"/>
        <v>1.333333333</v>
      </c>
    </row>
    <row r="44">
      <c r="A44" s="178" t="s">
        <v>462</v>
      </c>
      <c r="B44" s="155">
        <v>0.08324074074074074</v>
      </c>
      <c r="C44" s="156">
        <f t="shared" si="1"/>
        <v>119.8666667</v>
      </c>
      <c r="D44" s="155">
        <v>0.00875</v>
      </c>
      <c r="E44" s="156">
        <f t="shared" si="2"/>
        <v>12.6</v>
      </c>
      <c r="F44" s="155">
        <v>0.0016435185185185185</v>
      </c>
      <c r="G44" s="156">
        <f t="shared" si="3"/>
        <v>2.366666667</v>
      </c>
      <c r="H44" s="155">
        <v>0.0019328703703703704</v>
      </c>
      <c r="I44" s="156">
        <f t="shared" si="4"/>
        <v>2.783333333</v>
      </c>
      <c r="J44" s="155">
        <v>6.944444444444444E-5</v>
      </c>
      <c r="K44" s="156">
        <f t="shared" si="5"/>
        <v>0.1</v>
      </c>
      <c r="L44" s="155">
        <v>8.101851851851852E-5</v>
      </c>
      <c r="M44" s="156">
        <f t="shared" si="6"/>
        <v>0.1166666667</v>
      </c>
      <c r="N44" s="155">
        <v>8.101851851851852E-5</v>
      </c>
      <c r="O44" s="156">
        <f t="shared" si="7"/>
        <v>0.1166666667</v>
      </c>
      <c r="P44" s="155">
        <v>8.101851851851852E-5</v>
      </c>
      <c r="Q44" s="156">
        <f t="shared" si="8"/>
        <v>0.1166666667</v>
      </c>
      <c r="R44" s="155">
        <v>0.024340277777777777</v>
      </c>
      <c r="S44" s="156">
        <f t="shared" si="9"/>
        <v>35.05</v>
      </c>
      <c r="T44" s="155">
        <v>0.019328703703703702</v>
      </c>
      <c r="U44" s="156">
        <f t="shared" si="10"/>
        <v>27.83333333</v>
      </c>
      <c r="V44" s="155">
        <v>0.0015625</v>
      </c>
      <c r="W44" s="159">
        <f t="shared" si="11"/>
        <v>2.25</v>
      </c>
    </row>
    <row r="45">
      <c r="A45" s="180" t="s">
        <v>463</v>
      </c>
      <c r="B45" s="162">
        <v>0.08333333333333333</v>
      </c>
      <c r="C45" s="156">
        <f t="shared" si="1"/>
        <v>120</v>
      </c>
      <c r="D45" s="162">
        <v>0.005717592592592593</v>
      </c>
      <c r="E45" s="156">
        <f t="shared" si="2"/>
        <v>8.233333333</v>
      </c>
      <c r="F45" s="162">
        <v>0.0021527777777777778</v>
      </c>
      <c r="G45" s="156">
        <f t="shared" si="3"/>
        <v>3.1</v>
      </c>
      <c r="H45" s="162">
        <v>0.0022569444444444442</v>
      </c>
      <c r="I45" s="156">
        <f t="shared" si="4"/>
        <v>3.25</v>
      </c>
      <c r="J45" s="155">
        <v>2.0833333333333335E-4</v>
      </c>
      <c r="K45" s="156">
        <f t="shared" si="5"/>
        <v>0.3</v>
      </c>
      <c r="L45" s="155">
        <v>2.546296296296296E-4</v>
      </c>
      <c r="M45" s="156">
        <f t="shared" si="6"/>
        <v>0.3666666667</v>
      </c>
      <c r="N45" s="155">
        <v>2.662037037037037E-4</v>
      </c>
      <c r="O45" s="156">
        <f t="shared" si="7"/>
        <v>0.3833333333</v>
      </c>
      <c r="P45" s="155">
        <v>2.4305555555555555E-4</v>
      </c>
      <c r="Q45" s="156">
        <f t="shared" si="8"/>
        <v>0.35</v>
      </c>
      <c r="R45" s="162">
        <v>0.042025462962962966</v>
      </c>
      <c r="S45" s="156">
        <f t="shared" si="9"/>
        <v>60.51666667</v>
      </c>
      <c r="T45" s="162">
        <v>0.08333333333333333</v>
      </c>
      <c r="U45" s="156">
        <f t="shared" si="10"/>
        <v>120</v>
      </c>
      <c r="V45" s="162">
        <v>0.0036689814814814814</v>
      </c>
      <c r="W45" s="159">
        <f t="shared" si="11"/>
        <v>5.283333333</v>
      </c>
    </row>
    <row r="46">
      <c r="A46" s="170" t="s">
        <v>464</v>
      </c>
      <c r="B46" s="162">
        <v>6.944444444444444E-5</v>
      </c>
      <c r="C46" s="156">
        <f t="shared" si="1"/>
        <v>0.1</v>
      </c>
      <c r="D46" s="171">
        <v>0.08333333333333333</v>
      </c>
      <c r="E46" s="156">
        <f t="shared" si="2"/>
        <v>120</v>
      </c>
      <c r="F46" s="171">
        <v>0.008483796296296297</v>
      </c>
      <c r="G46" s="156">
        <f t="shared" si="3"/>
        <v>12.21666667</v>
      </c>
      <c r="H46" s="171">
        <v>0.08333333333333333</v>
      </c>
      <c r="I46" s="156">
        <f t="shared" si="4"/>
        <v>120</v>
      </c>
      <c r="J46" s="157">
        <v>0.08333333333333333</v>
      </c>
      <c r="K46" s="156">
        <f t="shared" si="5"/>
        <v>120</v>
      </c>
      <c r="L46" s="155">
        <v>0.007430555555555556</v>
      </c>
      <c r="M46" s="156">
        <f t="shared" si="6"/>
        <v>10.7</v>
      </c>
      <c r="N46" s="157">
        <v>0.08333333333333333</v>
      </c>
      <c r="O46" s="156">
        <f t="shared" si="7"/>
        <v>120</v>
      </c>
      <c r="P46" s="157">
        <v>0.08333333333333333</v>
      </c>
      <c r="Q46" s="156">
        <f t="shared" si="8"/>
        <v>120</v>
      </c>
      <c r="R46" s="171">
        <v>0.018252314814814815</v>
      </c>
      <c r="S46" s="156">
        <f t="shared" si="9"/>
        <v>26.28333333</v>
      </c>
      <c r="T46" s="171">
        <v>0.019675925925925927</v>
      </c>
      <c r="U46" s="156">
        <f t="shared" si="10"/>
        <v>28.33333333</v>
      </c>
      <c r="V46" s="171">
        <v>9.027777777777777E-4</v>
      </c>
      <c r="W46" s="159">
        <f t="shared" si="11"/>
        <v>1.3</v>
      </c>
      <c r="X46" s="143"/>
      <c r="Y46" s="143"/>
      <c r="Z46" s="143"/>
      <c r="AA46" s="143"/>
      <c r="AB46" s="143"/>
      <c r="AC46" s="143"/>
      <c r="AD46" s="143"/>
      <c r="AE46" s="143"/>
      <c r="AF46" s="143"/>
    </row>
    <row r="47">
      <c r="A47" s="170" t="s">
        <v>465</v>
      </c>
      <c r="B47" s="162">
        <v>5.787037037037037E-5</v>
      </c>
      <c r="C47" s="156">
        <f t="shared" si="1"/>
        <v>0.08333333333</v>
      </c>
      <c r="D47" s="162">
        <v>3.472222222222222E-5</v>
      </c>
      <c r="E47" s="156">
        <f t="shared" si="2"/>
        <v>0.05</v>
      </c>
      <c r="F47" s="162">
        <v>4.6296296296296294E-5</v>
      </c>
      <c r="G47" s="156">
        <f t="shared" si="3"/>
        <v>0.06666666667</v>
      </c>
      <c r="H47" s="162">
        <v>3.472222222222222E-5</v>
      </c>
      <c r="I47" s="156">
        <f t="shared" si="4"/>
        <v>0.05</v>
      </c>
      <c r="J47" s="157">
        <v>0.08333333333333333</v>
      </c>
      <c r="K47" s="156">
        <f t="shared" si="5"/>
        <v>120</v>
      </c>
      <c r="L47" s="155">
        <v>0.04798611111111111</v>
      </c>
      <c r="M47" s="156">
        <f t="shared" si="6"/>
        <v>69.1</v>
      </c>
      <c r="N47" s="155">
        <v>0.033171296296296296</v>
      </c>
      <c r="O47" s="156">
        <f t="shared" si="7"/>
        <v>47.76666667</v>
      </c>
      <c r="P47" s="157">
        <v>0.08333333333333333</v>
      </c>
      <c r="Q47" s="156">
        <f t="shared" si="8"/>
        <v>120</v>
      </c>
      <c r="R47" s="162">
        <v>0.0017708333333333332</v>
      </c>
      <c r="S47" s="156">
        <f t="shared" si="9"/>
        <v>2.55</v>
      </c>
      <c r="T47" s="162">
        <v>0.0015277777777777779</v>
      </c>
      <c r="U47" s="156">
        <f t="shared" si="10"/>
        <v>2.2</v>
      </c>
      <c r="V47" s="162">
        <v>0.009710648148148149</v>
      </c>
      <c r="W47" s="159">
        <f t="shared" si="11"/>
        <v>13.98333333</v>
      </c>
      <c r="X47" s="143"/>
      <c r="Y47" s="143"/>
      <c r="Z47" s="143"/>
      <c r="AA47" s="143"/>
      <c r="AB47" s="143"/>
      <c r="AC47" s="143"/>
      <c r="AD47" s="143"/>
      <c r="AE47" s="143"/>
      <c r="AF47" s="143"/>
    </row>
    <row r="48">
      <c r="A48" s="170" t="s">
        <v>466</v>
      </c>
      <c r="B48" s="171">
        <v>0.034652777777777775</v>
      </c>
      <c r="C48" s="156">
        <f t="shared" si="1"/>
        <v>49.9</v>
      </c>
      <c r="D48" s="171">
        <v>2.546296296296296E-4</v>
      </c>
      <c r="E48" s="156">
        <f t="shared" si="2"/>
        <v>0.3666666667</v>
      </c>
      <c r="F48" s="171">
        <v>1.273148148148148E-4</v>
      </c>
      <c r="G48" s="156">
        <f t="shared" si="3"/>
        <v>0.1833333333</v>
      </c>
      <c r="H48" s="171">
        <v>1.1574074074074075E-4</v>
      </c>
      <c r="I48" s="156">
        <f t="shared" si="4"/>
        <v>0.1666666667</v>
      </c>
      <c r="J48" s="155">
        <v>0.0019212962962962964</v>
      </c>
      <c r="K48" s="156">
        <f t="shared" si="5"/>
        <v>2.766666667</v>
      </c>
      <c r="L48" s="155">
        <v>0.007418981481481481</v>
      </c>
      <c r="M48" s="156">
        <f t="shared" si="6"/>
        <v>10.68333333</v>
      </c>
      <c r="N48" s="155">
        <v>0.0018402777777777777</v>
      </c>
      <c r="O48" s="156">
        <f t="shared" si="7"/>
        <v>2.65</v>
      </c>
      <c r="P48" s="155">
        <v>0.0023148148148148147</v>
      </c>
      <c r="Q48" s="156">
        <f t="shared" si="8"/>
        <v>3.333333333</v>
      </c>
      <c r="R48" s="175">
        <v>1.0416666666666667E-4</v>
      </c>
      <c r="S48" s="156">
        <f t="shared" si="9"/>
        <v>0.15</v>
      </c>
      <c r="T48" s="171">
        <v>1.388888888888889E-4</v>
      </c>
      <c r="U48" s="156">
        <f t="shared" si="10"/>
        <v>0.2</v>
      </c>
      <c r="V48" s="171">
        <v>1.1574074074074075E-4</v>
      </c>
      <c r="W48" s="159">
        <f t="shared" si="11"/>
        <v>0.1666666667</v>
      </c>
      <c r="X48" s="143"/>
      <c r="Y48" s="143"/>
      <c r="Z48" s="143"/>
      <c r="AA48" s="143"/>
      <c r="AB48" s="143"/>
      <c r="AC48" s="143"/>
      <c r="AD48" s="143"/>
      <c r="AE48" s="143"/>
      <c r="AF48" s="143"/>
    </row>
    <row r="49">
      <c r="A49" s="170" t="s">
        <v>467</v>
      </c>
      <c r="B49" s="171">
        <v>0.012129629629629629</v>
      </c>
      <c r="C49" s="156">
        <f t="shared" si="1"/>
        <v>17.46666667</v>
      </c>
      <c r="D49" s="171">
        <v>3.0092592592592595E-4</v>
      </c>
      <c r="E49" s="156">
        <f t="shared" si="2"/>
        <v>0.4333333333</v>
      </c>
      <c r="F49" s="171">
        <v>8.101851851851852E-5</v>
      </c>
      <c r="G49" s="156">
        <f t="shared" si="3"/>
        <v>0.1166666667</v>
      </c>
      <c r="H49" s="171">
        <v>1.1574074074074075E-4</v>
      </c>
      <c r="I49" s="156">
        <f t="shared" si="4"/>
        <v>0.1666666667</v>
      </c>
      <c r="J49" s="155">
        <v>0.0019212962962962964</v>
      </c>
      <c r="K49" s="156">
        <f t="shared" si="5"/>
        <v>2.766666667</v>
      </c>
      <c r="L49" s="155">
        <v>0.0018171296296296297</v>
      </c>
      <c r="M49" s="156">
        <f t="shared" si="6"/>
        <v>2.616666667</v>
      </c>
      <c r="N49" s="155">
        <v>0.0019212962962962964</v>
      </c>
      <c r="O49" s="156">
        <f t="shared" si="7"/>
        <v>2.766666667</v>
      </c>
      <c r="P49" s="155">
        <v>0.0019444444444444444</v>
      </c>
      <c r="Q49" s="156">
        <f t="shared" si="8"/>
        <v>2.8</v>
      </c>
      <c r="R49" s="171">
        <v>1.1574074074074075E-4</v>
      </c>
      <c r="S49" s="156">
        <f t="shared" si="9"/>
        <v>0.1666666667</v>
      </c>
      <c r="T49" s="171">
        <v>1.0416666666666667E-4</v>
      </c>
      <c r="U49" s="156">
        <f t="shared" si="10"/>
        <v>0.15</v>
      </c>
      <c r="V49" s="171">
        <v>6.944444444444444E-5</v>
      </c>
      <c r="W49" s="159">
        <f t="shared" si="11"/>
        <v>0.1</v>
      </c>
      <c r="X49" s="143"/>
      <c r="Y49" s="143"/>
      <c r="Z49" s="143"/>
      <c r="AA49" s="143"/>
      <c r="AB49" s="143"/>
      <c r="AC49" s="143"/>
      <c r="AD49" s="143"/>
      <c r="AE49" s="143"/>
      <c r="AF49" s="143"/>
    </row>
    <row r="50">
      <c r="A50" s="176" t="s">
        <v>468</v>
      </c>
      <c r="B50" s="171">
        <v>0.08333333333333333</v>
      </c>
      <c r="C50" s="156">
        <f t="shared" si="1"/>
        <v>120</v>
      </c>
      <c r="D50" s="171">
        <v>0.007719907407407407</v>
      </c>
      <c r="E50" s="156">
        <f t="shared" si="2"/>
        <v>11.11666667</v>
      </c>
      <c r="F50" s="171">
        <v>0.0032523148148148147</v>
      </c>
      <c r="G50" s="156">
        <f t="shared" si="3"/>
        <v>4.683333333</v>
      </c>
      <c r="H50" s="171">
        <v>0.003460648148148148</v>
      </c>
      <c r="I50" s="156">
        <f t="shared" si="4"/>
        <v>4.983333333</v>
      </c>
      <c r="J50" s="157">
        <v>0.08333333333333333</v>
      </c>
      <c r="K50" s="156">
        <f t="shared" si="5"/>
        <v>120</v>
      </c>
      <c r="L50" s="157">
        <v>0.08333333333333333</v>
      </c>
      <c r="M50" s="156">
        <f t="shared" si="6"/>
        <v>120</v>
      </c>
      <c r="N50" s="157">
        <v>0.08333333333333333</v>
      </c>
      <c r="O50" s="156">
        <f t="shared" si="7"/>
        <v>120</v>
      </c>
      <c r="P50" s="155">
        <v>0.01642361111111111</v>
      </c>
      <c r="Q50" s="156">
        <f t="shared" si="8"/>
        <v>23.65</v>
      </c>
      <c r="R50" s="171">
        <v>0.001099537037037037</v>
      </c>
      <c r="S50" s="156">
        <f t="shared" si="9"/>
        <v>1.583333333</v>
      </c>
      <c r="T50" s="171">
        <v>0.00849537037037037</v>
      </c>
      <c r="U50" s="156">
        <f t="shared" si="10"/>
        <v>12.23333333</v>
      </c>
      <c r="V50" s="171">
        <v>0.0011111111111111111</v>
      </c>
      <c r="W50" s="159">
        <f t="shared" si="11"/>
        <v>1.6</v>
      </c>
      <c r="X50" s="143"/>
      <c r="Y50" s="143"/>
      <c r="Z50" s="143"/>
      <c r="AA50" s="143"/>
      <c r="AB50" s="143"/>
      <c r="AC50" s="143"/>
      <c r="AD50" s="143"/>
      <c r="AE50" s="143"/>
      <c r="AF50" s="143"/>
    </row>
    <row r="51">
      <c r="A51" s="183" t="s">
        <v>224</v>
      </c>
      <c r="B51" s="171">
        <v>3.472222222222222E-5</v>
      </c>
      <c r="C51" s="156">
        <f t="shared" si="1"/>
        <v>0.05</v>
      </c>
      <c r="D51" s="171">
        <v>3.472222222222222E-5</v>
      </c>
      <c r="E51" s="156">
        <f t="shared" si="2"/>
        <v>0.05</v>
      </c>
      <c r="F51" s="171">
        <v>3.472222222222222E-5</v>
      </c>
      <c r="G51" s="156">
        <f t="shared" si="3"/>
        <v>0.05</v>
      </c>
      <c r="H51" s="171">
        <v>3.472222222222222E-5</v>
      </c>
      <c r="I51" s="156">
        <f t="shared" si="4"/>
        <v>0.05</v>
      </c>
      <c r="J51" s="184">
        <v>0.08333333333333333</v>
      </c>
      <c r="K51" s="156">
        <f t="shared" si="5"/>
        <v>120</v>
      </c>
      <c r="L51" s="184">
        <v>0.08333333333333333</v>
      </c>
      <c r="M51" s="156">
        <f t="shared" si="6"/>
        <v>120</v>
      </c>
      <c r="N51" s="184">
        <v>0.08333333333333333</v>
      </c>
      <c r="O51" s="156">
        <f t="shared" si="7"/>
        <v>120</v>
      </c>
      <c r="P51" s="155">
        <v>0.009166666666666667</v>
      </c>
      <c r="Q51" s="156">
        <f t="shared" si="8"/>
        <v>13.2</v>
      </c>
      <c r="R51" s="171">
        <v>0.006724537037037037</v>
      </c>
      <c r="S51" s="156">
        <f t="shared" si="9"/>
        <v>9.683333333</v>
      </c>
      <c r="T51" s="171">
        <v>0.0026967592592592594</v>
      </c>
      <c r="U51" s="156">
        <f t="shared" si="10"/>
        <v>3.883333333</v>
      </c>
      <c r="V51" s="171">
        <v>0.0010648148148148149</v>
      </c>
      <c r="W51" s="159">
        <f t="shared" si="11"/>
        <v>1.533333333</v>
      </c>
      <c r="X51" s="143"/>
      <c r="Y51" s="143"/>
      <c r="Z51" s="143"/>
      <c r="AA51" s="143"/>
      <c r="AB51" s="143"/>
      <c r="AC51" s="143"/>
      <c r="AD51" s="143"/>
      <c r="AE51" s="143"/>
      <c r="AF51" s="143"/>
    </row>
    <row r="52">
      <c r="A52" s="176" t="s">
        <v>469</v>
      </c>
      <c r="B52" s="171">
        <v>6.944444444444444E-5</v>
      </c>
      <c r="C52" s="156">
        <f t="shared" si="1"/>
        <v>0.1</v>
      </c>
      <c r="D52" s="171">
        <v>6.944444444444444E-5</v>
      </c>
      <c r="E52" s="156">
        <f t="shared" si="2"/>
        <v>0.1</v>
      </c>
      <c r="F52" s="171">
        <v>6.944444444444444E-5</v>
      </c>
      <c r="G52" s="156">
        <f t="shared" si="3"/>
        <v>0.1</v>
      </c>
      <c r="H52" s="171">
        <v>6.944444444444444E-5</v>
      </c>
      <c r="I52" s="156">
        <f t="shared" si="4"/>
        <v>0.1</v>
      </c>
      <c r="J52" s="155">
        <v>3.0092592592592595E-4</v>
      </c>
      <c r="K52" s="156">
        <f t="shared" si="5"/>
        <v>0.4333333333</v>
      </c>
      <c r="L52" s="155">
        <v>3.2407407407407406E-4</v>
      </c>
      <c r="M52" s="156">
        <f t="shared" si="6"/>
        <v>0.4666666667</v>
      </c>
      <c r="N52" s="155">
        <v>6.597222222222222E-4</v>
      </c>
      <c r="O52" s="156">
        <f t="shared" si="7"/>
        <v>0.95</v>
      </c>
      <c r="P52" s="155">
        <v>3.935185185185185E-4</v>
      </c>
      <c r="Q52" s="156">
        <f t="shared" si="8"/>
        <v>0.5666666667</v>
      </c>
      <c r="R52" s="171">
        <v>0.003287037037037037</v>
      </c>
      <c r="S52" s="156">
        <f t="shared" si="9"/>
        <v>4.733333333</v>
      </c>
      <c r="T52" s="171">
        <v>0.004027777777777778</v>
      </c>
      <c r="U52" s="156">
        <f t="shared" si="10"/>
        <v>5.8</v>
      </c>
      <c r="V52" s="171">
        <v>0.0051736111111111115</v>
      </c>
      <c r="W52" s="159">
        <f t="shared" si="11"/>
        <v>7.45</v>
      </c>
      <c r="X52" s="143"/>
      <c r="Y52" s="143"/>
      <c r="Z52" s="143"/>
      <c r="AA52" s="143"/>
      <c r="AB52" s="143"/>
      <c r="AC52" s="143"/>
      <c r="AD52" s="143"/>
      <c r="AE52" s="143"/>
      <c r="AF52" s="143"/>
    </row>
    <row r="53">
      <c r="A53" s="176" t="s">
        <v>470</v>
      </c>
      <c r="B53" s="171">
        <v>0.07540509259259259</v>
      </c>
      <c r="C53" s="156">
        <f t="shared" si="1"/>
        <v>108.5833333</v>
      </c>
      <c r="D53" s="171">
        <v>0.0028819444444444444</v>
      </c>
      <c r="E53" s="156">
        <f t="shared" si="2"/>
        <v>4.15</v>
      </c>
      <c r="F53" s="171">
        <v>0.0015509259259259259</v>
      </c>
      <c r="G53" s="156">
        <f t="shared" si="3"/>
        <v>2.233333333</v>
      </c>
      <c r="H53" s="171">
        <v>8.333333333333334E-4</v>
      </c>
      <c r="I53" s="156">
        <f t="shared" si="4"/>
        <v>1.2</v>
      </c>
      <c r="J53" s="155">
        <v>0.03222222222222222</v>
      </c>
      <c r="K53" s="156">
        <f t="shared" si="5"/>
        <v>46.4</v>
      </c>
      <c r="L53" s="184">
        <v>0.08333333333333333</v>
      </c>
      <c r="M53" s="156">
        <f t="shared" si="6"/>
        <v>120</v>
      </c>
      <c r="N53" s="155">
        <v>0.061342592592592594</v>
      </c>
      <c r="O53" s="156">
        <f t="shared" si="7"/>
        <v>88.33333333</v>
      </c>
      <c r="P53" s="155">
        <v>0.0328125</v>
      </c>
      <c r="Q53" s="156">
        <f t="shared" si="8"/>
        <v>47.25</v>
      </c>
      <c r="R53" s="171">
        <v>0.008043981481481482</v>
      </c>
      <c r="S53" s="156">
        <f t="shared" si="9"/>
        <v>11.58333333</v>
      </c>
      <c r="T53" s="171">
        <v>0.005127314814814815</v>
      </c>
      <c r="U53" s="156">
        <f t="shared" si="10"/>
        <v>7.383333333</v>
      </c>
      <c r="V53" s="171">
        <v>0.004733796296296297</v>
      </c>
      <c r="W53" s="159">
        <f t="shared" si="11"/>
        <v>6.816666667</v>
      </c>
      <c r="X53" s="143"/>
      <c r="Y53" s="143"/>
      <c r="Z53" s="143"/>
      <c r="AA53" s="143"/>
      <c r="AB53" s="143"/>
      <c r="AC53" s="143"/>
      <c r="AD53" s="143"/>
      <c r="AE53" s="143"/>
      <c r="AF53" s="143"/>
    </row>
    <row r="54">
      <c r="A54" s="176" t="s">
        <v>471</v>
      </c>
      <c r="B54" s="171">
        <v>0.05679398148148148</v>
      </c>
      <c r="C54" s="156">
        <f t="shared" si="1"/>
        <v>81.78333333</v>
      </c>
      <c r="D54" s="171">
        <v>0.002951388888888889</v>
      </c>
      <c r="E54" s="156">
        <f t="shared" si="2"/>
        <v>4.25</v>
      </c>
      <c r="F54" s="171">
        <v>1.8518518518518518E-4</v>
      </c>
      <c r="G54" s="156">
        <f t="shared" si="3"/>
        <v>0.2666666667</v>
      </c>
      <c r="H54" s="171">
        <v>2.777777777777778E-4</v>
      </c>
      <c r="I54" s="156">
        <f t="shared" si="4"/>
        <v>0.4</v>
      </c>
      <c r="J54" s="155">
        <v>0.08333333333333333</v>
      </c>
      <c r="K54" s="156">
        <f t="shared" si="5"/>
        <v>120</v>
      </c>
      <c r="L54" s="155">
        <v>9.027777777777777E-4</v>
      </c>
      <c r="M54" s="156">
        <f t="shared" si="6"/>
        <v>1.3</v>
      </c>
      <c r="N54" s="155">
        <v>7.87037037037037E-4</v>
      </c>
      <c r="O54" s="156">
        <f t="shared" si="7"/>
        <v>1.133333333</v>
      </c>
      <c r="P54" s="155">
        <v>0.008611111111111111</v>
      </c>
      <c r="Q54" s="156">
        <f t="shared" si="8"/>
        <v>12.4</v>
      </c>
      <c r="R54" s="171">
        <v>3.7037037037037035E-4</v>
      </c>
      <c r="S54" s="156">
        <f t="shared" si="9"/>
        <v>0.5333333333</v>
      </c>
      <c r="T54" s="171">
        <v>4.7453703703703704E-4</v>
      </c>
      <c r="U54" s="156">
        <f t="shared" si="10"/>
        <v>0.6833333333</v>
      </c>
      <c r="V54" s="171">
        <v>2.546296296296296E-4</v>
      </c>
      <c r="W54" s="159">
        <f t="shared" si="11"/>
        <v>0.3666666667</v>
      </c>
      <c r="X54" s="143"/>
      <c r="Y54" s="143"/>
      <c r="Z54" s="143"/>
      <c r="AA54" s="143"/>
      <c r="AB54" s="143"/>
      <c r="AC54" s="143"/>
      <c r="AD54" s="143"/>
      <c r="AE54" s="143"/>
      <c r="AF54" s="143"/>
    </row>
    <row r="55">
      <c r="A55" s="170" t="s">
        <v>472</v>
      </c>
      <c r="B55" s="171">
        <v>0.02082175925925926</v>
      </c>
      <c r="C55" s="156">
        <f t="shared" si="1"/>
        <v>29.98333333</v>
      </c>
      <c r="D55" s="171">
        <v>9.143518518518518E-4</v>
      </c>
      <c r="E55" s="156">
        <f t="shared" si="2"/>
        <v>1.316666667</v>
      </c>
      <c r="F55" s="171">
        <v>1.0416666666666667E-4</v>
      </c>
      <c r="G55" s="156">
        <f t="shared" si="3"/>
        <v>0.15</v>
      </c>
      <c r="H55" s="171">
        <v>2.0833333333333335E-4</v>
      </c>
      <c r="I55" s="156">
        <f t="shared" si="4"/>
        <v>0.3</v>
      </c>
      <c r="J55" s="155">
        <v>0.0011689814814814816</v>
      </c>
      <c r="K55" s="156">
        <f t="shared" si="5"/>
        <v>1.683333333</v>
      </c>
      <c r="L55" s="155">
        <v>9.25925925925926E-4</v>
      </c>
      <c r="M55" s="156">
        <f t="shared" si="6"/>
        <v>1.333333333</v>
      </c>
      <c r="N55" s="155">
        <v>7.291666666666667E-4</v>
      </c>
      <c r="O55" s="156">
        <f t="shared" si="7"/>
        <v>1.05</v>
      </c>
      <c r="P55" s="155">
        <v>0.0016087962962962963</v>
      </c>
      <c r="Q55" s="156">
        <f t="shared" si="8"/>
        <v>2.316666667</v>
      </c>
      <c r="R55" s="171">
        <v>7.754629629629629E-4</v>
      </c>
      <c r="S55" s="156">
        <f t="shared" si="9"/>
        <v>1.116666667</v>
      </c>
      <c r="T55" s="171">
        <v>6.481481481481481E-4</v>
      </c>
      <c r="U55" s="156">
        <f t="shared" si="10"/>
        <v>0.9333333333</v>
      </c>
      <c r="V55" s="171">
        <v>9.259259259259259E-5</v>
      </c>
      <c r="W55" s="159">
        <f t="shared" si="11"/>
        <v>0.1333333333</v>
      </c>
      <c r="X55" s="143"/>
      <c r="Y55" s="143"/>
      <c r="Z55" s="143"/>
      <c r="AA55" s="143"/>
      <c r="AB55" s="143"/>
      <c r="AC55" s="143"/>
      <c r="AD55" s="143"/>
      <c r="AE55" s="143"/>
      <c r="AF55" s="143"/>
    </row>
    <row r="56">
      <c r="A56" s="170" t="s">
        <v>473</v>
      </c>
      <c r="B56" s="171">
        <v>0.08333333333333333</v>
      </c>
      <c r="C56" s="156">
        <f t="shared" si="1"/>
        <v>120</v>
      </c>
      <c r="D56" s="171">
        <v>0.010127314814814815</v>
      </c>
      <c r="E56" s="156">
        <f t="shared" si="2"/>
        <v>14.58333333</v>
      </c>
      <c r="F56" s="171">
        <v>0.0016782407407407408</v>
      </c>
      <c r="G56" s="156">
        <f t="shared" si="3"/>
        <v>2.416666667</v>
      </c>
      <c r="H56" s="171">
        <v>0.0016782407407407408</v>
      </c>
      <c r="I56" s="156">
        <f t="shared" si="4"/>
        <v>2.416666667</v>
      </c>
      <c r="J56" s="155">
        <v>0.04675925925925926</v>
      </c>
      <c r="K56" s="156">
        <f t="shared" si="5"/>
        <v>67.33333333</v>
      </c>
      <c r="L56" s="155">
        <v>0.04517361111111111</v>
      </c>
      <c r="M56" s="156">
        <f t="shared" si="6"/>
        <v>65.05</v>
      </c>
      <c r="N56" s="155">
        <v>0.07203703703703704</v>
      </c>
      <c r="O56" s="156">
        <f t="shared" si="7"/>
        <v>103.7333333</v>
      </c>
      <c r="P56" s="155">
        <v>0.002939814814814815</v>
      </c>
      <c r="Q56" s="156">
        <f t="shared" si="8"/>
        <v>4.233333333</v>
      </c>
      <c r="R56" s="171">
        <v>0.08333333333333333</v>
      </c>
      <c r="S56" s="156">
        <f t="shared" si="9"/>
        <v>120</v>
      </c>
      <c r="T56" s="171">
        <v>0.08333333333333333</v>
      </c>
      <c r="U56" s="156">
        <f t="shared" si="10"/>
        <v>120</v>
      </c>
      <c r="V56" s="171">
        <v>0.007430555555555556</v>
      </c>
      <c r="W56" s="159">
        <f t="shared" si="11"/>
        <v>10.7</v>
      </c>
      <c r="X56" s="143"/>
      <c r="Y56" s="143"/>
      <c r="Z56" s="143"/>
      <c r="AA56" s="143"/>
      <c r="AB56" s="143"/>
      <c r="AC56" s="143"/>
      <c r="AD56" s="143"/>
      <c r="AE56" s="143"/>
      <c r="AF56" s="143"/>
    </row>
    <row r="57">
      <c r="A57" s="170" t="s">
        <v>474</v>
      </c>
      <c r="B57" s="171">
        <v>0.08333333333333333</v>
      </c>
      <c r="C57" s="156">
        <f t="shared" si="1"/>
        <v>120</v>
      </c>
      <c r="D57" s="171">
        <v>0.007604166666666667</v>
      </c>
      <c r="E57" s="156">
        <f t="shared" si="2"/>
        <v>10.95</v>
      </c>
      <c r="F57" s="171">
        <v>0.002939814814814815</v>
      </c>
      <c r="G57" s="156">
        <f t="shared" si="3"/>
        <v>4.233333333</v>
      </c>
      <c r="H57" s="171">
        <v>0.0032291666666666666</v>
      </c>
      <c r="I57" s="156">
        <f t="shared" si="4"/>
        <v>4.65</v>
      </c>
      <c r="J57" s="184">
        <v>0.08333333333333333</v>
      </c>
      <c r="K57" s="156">
        <f t="shared" si="5"/>
        <v>120</v>
      </c>
      <c r="L57" s="155">
        <v>3.356481481481481E-4</v>
      </c>
      <c r="M57" s="156">
        <f t="shared" si="6"/>
        <v>0.4833333333</v>
      </c>
      <c r="N57" s="155">
        <v>0.025706018518518517</v>
      </c>
      <c r="O57" s="156">
        <f t="shared" si="7"/>
        <v>37.01666667</v>
      </c>
      <c r="P57" s="155">
        <v>0.002002314814814815</v>
      </c>
      <c r="Q57" s="156">
        <f t="shared" si="8"/>
        <v>2.883333333</v>
      </c>
      <c r="R57" s="171">
        <v>0.01787037037037037</v>
      </c>
      <c r="S57" s="156">
        <f t="shared" si="9"/>
        <v>25.73333333</v>
      </c>
      <c r="T57" s="171">
        <v>0.017743055555555557</v>
      </c>
      <c r="U57" s="156">
        <f t="shared" si="10"/>
        <v>25.55</v>
      </c>
      <c r="V57" s="171">
        <v>0.007418981481481481</v>
      </c>
      <c r="W57" s="159">
        <f t="shared" si="11"/>
        <v>10.68333333</v>
      </c>
      <c r="X57" s="143"/>
      <c r="Y57" s="143"/>
      <c r="Z57" s="143"/>
      <c r="AA57" s="143"/>
      <c r="AB57" s="143"/>
      <c r="AC57" s="143"/>
      <c r="AD57" s="143"/>
      <c r="AE57" s="143"/>
      <c r="AF57" s="143"/>
    </row>
    <row r="58">
      <c r="A58" s="185" t="s">
        <v>249</v>
      </c>
      <c r="B58" s="171">
        <v>0.033449074074074076</v>
      </c>
      <c r="C58" s="156">
        <f t="shared" si="1"/>
        <v>48.16666667</v>
      </c>
      <c r="D58" s="171">
        <v>0.0019560185185185184</v>
      </c>
      <c r="E58" s="156">
        <f t="shared" si="2"/>
        <v>2.816666667</v>
      </c>
      <c r="F58" s="171">
        <v>0.0035185185185185185</v>
      </c>
      <c r="G58" s="156">
        <f t="shared" si="3"/>
        <v>5.066666667</v>
      </c>
      <c r="H58" s="171">
        <v>0.003703703703703704</v>
      </c>
      <c r="I58" s="156">
        <f t="shared" si="4"/>
        <v>5.333333333</v>
      </c>
      <c r="J58" s="155">
        <v>0.0036342592592592594</v>
      </c>
      <c r="K58" s="156">
        <f t="shared" si="5"/>
        <v>5.233333333</v>
      </c>
      <c r="L58" s="155">
        <v>0.003935185185185185</v>
      </c>
      <c r="M58" s="156">
        <f t="shared" si="6"/>
        <v>5.666666667</v>
      </c>
      <c r="N58" s="155">
        <v>0.0038888888888888888</v>
      </c>
      <c r="O58" s="156">
        <f t="shared" si="7"/>
        <v>5.6</v>
      </c>
      <c r="P58" s="155">
        <v>0.0019212962962962964</v>
      </c>
      <c r="Q58" s="156">
        <f t="shared" si="8"/>
        <v>2.766666667</v>
      </c>
      <c r="R58" s="171">
        <v>6.712962962962962E-4</v>
      </c>
      <c r="S58" s="156">
        <f t="shared" si="9"/>
        <v>0.9666666667</v>
      </c>
      <c r="T58" s="171">
        <v>6.365740740740741E-4</v>
      </c>
      <c r="U58" s="156">
        <f t="shared" si="10"/>
        <v>0.9166666667</v>
      </c>
      <c r="V58" s="171">
        <v>6.018518518518519E-4</v>
      </c>
      <c r="W58" s="159">
        <f t="shared" si="11"/>
        <v>0.8666666667</v>
      </c>
      <c r="X58" s="143"/>
      <c r="Y58" s="143"/>
      <c r="Z58" s="143"/>
      <c r="AA58" s="143"/>
      <c r="AB58" s="143"/>
      <c r="AC58" s="143"/>
      <c r="AD58" s="143"/>
      <c r="AE58" s="143"/>
      <c r="AF58" s="143"/>
    </row>
    <row r="59">
      <c r="A59" s="186" t="s">
        <v>261</v>
      </c>
      <c r="B59" s="158">
        <v>0.02150462962962963</v>
      </c>
      <c r="C59" s="167">
        <f t="shared" si="1"/>
        <v>30.96666667</v>
      </c>
      <c r="D59" s="158">
        <v>0.014560185185185185</v>
      </c>
      <c r="E59" s="167">
        <f t="shared" si="2"/>
        <v>20.96666667</v>
      </c>
      <c r="F59" s="158">
        <v>0.019351851851851853</v>
      </c>
      <c r="G59" s="167">
        <f t="shared" si="3"/>
        <v>27.86666667</v>
      </c>
      <c r="H59" s="158">
        <v>0.01990740740740741</v>
      </c>
      <c r="I59" s="167">
        <f t="shared" si="4"/>
        <v>28.66666667</v>
      </c>
      <c r="J59" s="168">
        <v>0.08333333333333333</v>
      </c>
      <c r="K59" s="156">
        <f t="shared" si="5"/>
        <v>120</v>
      </c>
      <c r="L59" s="168">
        <v>0.08333333333333333</v>
      </c>
      <c r="M59" s="156">
        <f t="shared" si="6"/>
        <v>120</v>
      </c>
      <c r="N59" s="168">
        <v>0.08333333333333333</v>
      </c>
      <c r="O59" s="156">
        <f t="shared" si="7"/>
        <v>120</v>
      </c>
      <c r="P59" s="168">
        <v>0.08333333333333333</v>
      </c>
      <c r="Q59" s="156">
        <f t="shared" si="8"/>
        <v>120</v>
      </c>
      <c r="R59" s="158">
        <v>0.016516203703703703</v>
      </c>
      <c r="S59" s="167">
        <f t="shared" si="9"/>
        <v>23.78333333</v>
      </c>
      <c r="T59" s="158">
        <v>0.035787037037037034</v>
      </c>
      <c r="U59" s="167">
        <f t="shared" si="10"/>
        <v>51.53333333</v>
      </c>
      <c r="V59" s="158">
        <v>0.0010879629629629629</v>
      </c>
      <c r="W59" s="169">
        <f t="shared" si="11"/>
        <v>1.566666667</v>
      </c>
      <c r="AF59" s="187"/>
    </row>
    <row r="60">
      <c r="A60" s="178" t="s">
        <v>265</v>
      </c>
      <c r="B60" s="155">
        <v>0.04082175925925926</v>
      </c>
      <c r="C60" s="156">
        <f t="shared" si="1"/>
        <v>58.78333333</v>
      </c>
      <c r="D60" s="155">
        <v>0.012638888888888889</v>
      </c>
      <c r="E60" s="156">
        <f t="shared" si="2"/>
        <v>18.2</v>
      </c>
      <c r="F60" s="155">
        <v>0.019224537037037037</v>
      </c>
      <c r="G60" s="156">
        <f t="shared" si="3"/>
        <v>27.68333333</v>
      </c>
      <c r="H60" s="155">
        <v>0.013159722222222222</v>
      </c>
      <c r="I60" s="156">
        <f t="shared" si="4"/>
        <v>18.95</v>
      </c>
      <c r="J60" s="157">
        <v>0.08333333333333333</v>
      </c>
      <c r="K60" s="156">
        <f t="shared" si="5"/>
        <v>120</v>
      </c>
      <c r="L60" s="157">
        <v>0.08333333333333333</v>
      </c>
      <c r="M60" s="156">
        <f t="shared" si="6"/>
        <v>120</v>
      </c>
      <c r="N60" s="157">
        <v>0.08333333333333333</v>
      </c>
      <c r="O60" s="156">
        <f t="shared" si="7"/>
        <v>120</v>
      </c>
      <c r="P60" s="157">
        <v>0.08333333333333333</v>
      </c>
      <c r="Q60" s="156">
        <f t="shared" si="8"/>
        <v>120</v>
      </c>
      <c r="R60" s="155">
        <v>0.01005787037037037</v>
      </c>
      <c r="S60" s="156">
        <f t="shared" si="9"/>
        <v>14.48333333</v>
      </c>
      <c r="T60" s="155">
        <v>0.005729166666666666</v>
      </c>
      <c r="U60" s="156">
        <f t="shared" si="10"/>
        <v>8.25</v>
      </c>
      <c r="V60" s="155">
        <v>0.002349537037037037</v>
      </c>
      <c r="W60" s="159">
        <f t="shared" si="11"/>
        <v>3.383333333</v>
      </c>
    </row>
    <row r="61">
      <c r="A61" s="176" t="s">
        <v>268</v>
      </c>
      <c r="B61" s="162">
        <v>1.0416666666666667E-4</v>
      </c>
      <c r="C61" s="156">
        <f t="shared" si="1"/>
        <v>0.15</v>
      </c>
      <c r="D61" s="162">
        <v>1.6203703703703703E-4</v>
      </c>
      <c r="E61" s="156">
        <f t="shared" si="2"/>
        <v>0.2333333333</v>
      </c>
      <c r="F61" s="162">
        <v>1.273148148148148E-4</v>
      </c>
      <c r="G61" s="156">
        <f t="shared" si="3"/>
        <v>0.1833333333</v>
      </c>
      <c r="H61" s="162">
        <v>1.0416666666666667E-4</v>
      </c>
      <c r="I61" s="156">
        <f t="shared" si="4"/>
        <v>0.15</v>
      </c>
      <c r="J61" s="155">
        <v>1.388888888888889E-4</v>
      </c>
      <c r="K61" s="156">
        <f t="shared" si="5"/>
        <v>0.2</v>
      </c>
      <c r="L61" s="155">
        <v>1.5046296296296297E-4</v>
      </c>
      <c r="M61" s="156">
        <f t="shared" si="6"/>
        <v>0.2166666667</v>
      </c>
      <c r="N61" s="155">
        <v>1.5046296296296297E-4</v>
      </c>
      <c r="O61" s="156">
        <f t="shared" si="7"/>
        <v>0.2166666667</v>
      </c>
      <c r="P61" s="155">
        <v>1.7361111111111112E-4</v>
      </c>
      <c r="Q61" s="156">
        <f t="shared" si="8"/>
        <v>0.25</v>
      </c>
      <c r="R61" s="188">
        <v>0.08333333333333333</v>
      </c>
      <c r="S61" s="156">
        <f t="shared" si="9"/>
        <v>120</v>
      </c>
      <c r="T61" s="171">
        <v>0.08333333333333333</v>
      </c>
      <c r="U61" s="156">
        <f t="shared" si="10"/>
        <v>120</v>
      </c>
      <c r="V61" s="171">
        <v>3.8194444444444446E-4</v>
      </c>
      <c r="W61" s="159">
        <f t="shared" si="11"/>
        <v>0.55</v>
      </c>
      <c r="X61" s="143"/>
      <c r="Y61" s="143"/>
      <c r="Z61" s="143"/>
      <c r="AA61" s="143"/>
      <c r="AB61" s="143"/>
      <c r="AC61" s="143"/>
      <c r="AD61" s="143"/>
      <c r="AE61" s="143"/>
      <c r="AF61" s="143"/>
    </row>
    <row r="62">
      <c r="A62" s="189" t="s">
        <v>272</v>
      </c>
      <c r="B62" s="162">
        <v>5.787037037037037E-5</v>
      </c>
      <c r="C62" s="156">
        <f t="shared" si="1"/>
        <v>0.08333333333</v>
      </c>
      <c r="D62" s="162">
        <v>4.6296296296296294E-5</v>
      </c>
      <c r="E62" s="156">
        <f t="shared" si="2"/>
        <v>0.06666666667</v>
      </c>
      <c r="F62" s="162">
        <v>8.101851851851852E-5</v>
      </c>
      <c r="G62" s="156">
        <f t="shared" si="3"/>
        <v>0.1166666667</v>
      </c>
      <c r="H62" s="162">
        <v>6.944444444444444E-5</v>
      </c>
      <c r="I62" s="156">
        <f t="shared" si="4"/>
        <v>0.1</v>
      </c>
      <c r="J62" s="155">
        <v>3.587962962962963E-4</v>
      </c>
      <c r="K62" s="156">
        <f t="shared" si="5"/>
        <v>0.5166666667</v>
      </c>
      <c r="L62" s="155">
        <v>2.662037037037037E-4</v>
      </c>
      <c r="M62" s="156">
        <f t="shared" si="6"/>
        <v>0.3833333333</v>
      </c>
      <c r="N62" s="155">
        <v>3.0092592592592595E-4</v>
      </c>
      <c r="O62" s="156">
        <f t="shared" si="7"/>
        <v>0.4333333333</v>
      </c>
      <c r="P62" s="155">
        <v>3.587962962962963E-4</v>
      </c>
      <c r="Q62" s="156">
        <f t="shared" si="8"/>
        <v>0.5166666667</v>
      </c>
      <c r="R62" s="155">
        <v>0.0016087962962962963</v>
      </c>
      <c r="S62" s="156">
        <f t="shared" si="9"/>
        <v>2.316666667</v>
      </c>
      <c r="T62" s="155">
        <v>0.007719907407407407</v>
      </c>
      <c r="U62" s="156">
        <f t="shared" si="10"/>
        <v>11.11666667</v>
      </c>
      <c r="V62" s="190">
        <v>4.050925925925926E-4</v>
      </c>
      <c r="W62" s="159">
        <f t="shared" si="11"/>
        <v>0.5833333333</v>
      </c>
    </row>
    <row r="63">
      <c r="A63" s="176" t="s">
        <v>275</v>
      </c>
      <c r="B63" s="171">
        <v>0.06429398148148148</v>
      </c>
      <c r="C63" s="156">
        <f t="shared" si="1"/>
        <v>92.58333333</v>
      </c>
      <c r="D63" s="171">
        <v>0.008217592592592592</v>
      </c>
      <c r="E63" s="156">
        <f t="shared" si="2"/>
        <v>11.83333333</v>
      </c>
      <c r="F63" s="171">
        <v>0.07650462962962963</v>
      </c>
      <c r="G63" s="156">
        <f t="shared" si="3"/>
        <v>110.1666667</v>
      </c>
      <c r="H63" s="179">
        <v>0.08333333333333333</v>
      </c>
      <c r="I63" s="156">
        <f t="shared" si="4"/>
        <v>120</v>
      </c>
      <c r="J63" s="155">
        <v>3.8194444444444446E-4</v>
      </c>
      <c r="K63" s="156">
        <f t="shared" si="5"/>
        <v>0.55</v>
      </c>
      <c r="L63" s="155">
        <v>3.2407407407407406E-4</v>
      </c>
      <c r="M63" s="156">
        <f t="shared" si="6"/>
        <v>0.4666666667</v>
      </c>
      <c r="N63" s="155">
        <v>4.2824074074074075E-4</v>
      </c>
      <c r="O63" s="156">
        <f t="shared" si="7"/>
        <v>0.6166666667</v>
      </c>
      <c r="P63" s="155">
        <v>3.2407407407407406E-4</v>
      </c>
      <c r="Q63" s="156">
        <f t="shared" si="8"/>
        <v>0.4666666667</v>
      </c>
      <c r="R63" s="191">
        <v>0.08333333333333333</v>
      </c>
      <c r="S63" s="156">
        <f t="shared" si="9"/>
        <v>120</v>
      </c>
      <c r="T63" s="171">
        <v>0.08333333333333333</v>
      </c>
      <c r="U63" s="156">
        <f t="shared" si="10"/>
        <v>120</v>
      </c>
      <c r="V63" s="171">
        <v>7.060185185185185E-4</v>
      </c>
      <c r="W63" s="159">
        <f t="shared" si="11"/>
        <v>1.016666667</v>
      </c>
      <c r="X63" s="143"/>
      <c r="Y63" s="143"/>
      <c r="Z63" s="143"/>
      <c r="AA63" s="143"/>
      <c r="AB63" s="143"/>
      <c r="AC63" s="143"/>
      <c r="AD63" s="143"/>
      <c r="AE63" s="143"/>
      <c r="AF63" s="143"/>
    </row>
    <row r="64">
      <c r="A64" s="189" t="s">
        <v>475</v>
      </c>
      <c r="B64" s="155">
        <v>0.08329861111111111</v>
      </c>
      <c r="C64" s="156">
        <f t="shared" si="1"/>
        <v>119.95</v>
      </c>
      <c r="D64" s="155">
        <v>0.03155092592592593</v>
      </c>
      <c r="E64" s="156">
        <f t="shared" si="2"/>
        <v>45.43333333</v>
      </c>
      <c r="F64" s="155">
        <v>0.08324074074074074</v>
      </c>
      <c r="G64" s="156">
        <f t="shared" si="3"/>
        <v>119.8666667</v>
      </c>
      <c r="H64" s="155">
        <v>0.08326388888888889</v>
      </c>
      <c r="I64" s="156">
        <f t="shared" si="4"/>
        <v>119.9</v>
      </c>
      <c r="J64" s="157">
        <v>0.08333333333333333</v>
      </c>
      <c r="K64" s="156">
        <f t="shared" si="5"/>
        <v>120</v>
      </c>
      <c r="L64" s="157">
        <v>0.08333333333333333</v>
      </c>
      <c r="M64" s="156">
        <f t="shared" si="6"/>
        <v>120</v>
      </c>
      <c r="N64" s="157">
        <v>0.08333333333333333</v>
      </c>
      <c r="O64" s="156">
        <f t="shared" si="7"/>
        <v>120</v>
      </c>
      <c r="P64" s="155">
        <v>0.0028935185185185184</v>
      </c>
      <c r="Q64" s="156">
        <f t="shared" si="8"/>
        <v>4.166666667</v>
      </c>
      <c r="R64" s="155">
        <v>0.004074074074074074</v>
      </c>
      <c r="S64" s="156">
        <f t="shared" si="9"/>
        <v>5.866666667</v>
      </c>
      <c r="T64" s="155">
        <v>0.0029976851851851853</v>
      </c>
      <c r="U64" s="156">
        <f t="shared" si="10"/>
        <v>4.316666667</v>
      </c>
      <c r="V64" s="155">
        <v>0.006481481481481481</v>
      </c>
      <c r="W64" s="159">
        <f t="shared" si="11"/>
        <v>9.333333333</v>
      </c>
    </row>
    <row r="65">
      <c r="A65" s="178" t="s">
        <v>294</v>
      </c>
      <c r="B65" s="155">
        <v>0.03347222222222222</v>
      </c>
      <c r="C65" s="156">
        <f t="shared" si="1"/>
        <v>48.2</v>
      </c>
      <c r="D65" s="155">
        <v>0.0010532407407407407</v>
      </c>
      <c r="E65" s="156">
        <f t="shared" si="2"/>
        <v>1.516666667</v>
      </c>
      <c r="F65" s="155">
        <v>0.030462962962962963</v>
      </c>
      <c r="G65" s="156">
        <f t="shared" si="3"/>
        <v>43.86666667</v>
      </c>
      <c r="H65" s="155">
        <v>0.022141203703703705</v>
      </c>
      <c r="I65" s="156">
        <f t="shared" si="4"/>
        <v>31.88333333</v>
      </c>
      <c r="J65" s="155">
        <v>0.06542824074074075</v>
      </c>
      <c r="K65" s="156">
        <f t="shared" si="5"/>
        <v>94.21666667</v>
      </c>
      <c r="L65" s="155">
        <v>0.014398148148148148</v>
      </c>
      <c r="M65" s="156">
        <f t="shared" si="6"/>
        <v>20.73333333</v>
      </c>
      <c r="N65" s="155">
        <v>0.012800925925925926</v>
      </c>
      <c r="O65" s="156">
        <f t="shared" si="7"/>
        <v>18.43333333</v>
      </c>
      <c r="P65" s="155">
        <v>0.0341087962962963</v>
      </c>
      <c r="Q65" s="156">
        <f t="shared" si="8"/>
        <v>49.11666667</v>
      </c>
      <c r="R65" s="155">
        <v>7.291666666666667E-4</v>
      </c>
      <c r="S65" s="156">
        <f t="shared" si="9"/>
        <v>1.05</v>
      </c>
      <c r="T65" s="155">
        <v>5.324074074074074E-4</v>
      </c>
      <c r="U65" s="156">
        <f t="shared" si="10"/>
        <v>0.7666666667</v>
      </c>
      <c r="V65" s="155">
        <v>2.199074074074074E-4</v>
      </c>
      <c r="W65" s="159">
        <f t="shared" si="11"/>
        <v>0.3166666667</v>
      </c>
    </row>
    <row r="66">
      <c r="A66" s="178" t="s">
        <v>297</v>
      </c>
      <c r="B66" s="155">
        <v>0.050590277777777776</v>
      </c>
      <c r="C66" s="156">
        <f t="shared" si="1"/>
        <v>72.85</v>
      </c>
      <c r="D66" s="155">
        <v>7.291666666666667E-4</v>
      </c>
      <c r="E66" s="156">
        <f t="shared" si="2"/>
        <v>1.05</v>
      </c>
      <c r="F66" s="155">
        <v>0.035694444444444445</v>
      </c>
      <c r="G66" s="156">
        <f t="shared" si="3"/>
        <v>51.4</v>
      </c>
      <c r="H66" s="155">
        <v>0.024155092592592593</v>
      </c>
      <c r="I66" s="156">
        <f t="shared" si="4"/>
        <v>34.78333333</v>
      </c>
      <c r="J66" s="155">
        <v>0.07210648148148148</v>
      </c>
      <c r="K66" s="156">
        <f t="shared" si="5"/>
        <v>103.8333333</v>
      </c>
      <c r="L66" s="155">
        <v>0.007048611111111111</v>
      </c>
      <c r="M66" s="156">
        <f t="shared" si="6"/>
        <v>10.15</v>
      </c>
      <c r="N66" s="155">
        <v>0.007141203703703703</v>
      </c>
      <c r="O66" s="156">
        <f t="shared" si="7"/>
        <v>10.28333333</v>
      </c>
      <c r="P66" s="155">
        <v>0.035451388888888886</v>
      </c>
      <c r="Q66" s="156">
        <f t="shared" si="8"/>
        <v>51.05</v>
      </c>
      <c r="R66" s="155">
        <v>2.662037037037037E-4</v>
      </c>
      <c r="S66" s="156">
        <f t="shared" si="9"/>
        <v>0.3833333333</v>
      </c>
      <c r="T66" s="155">
        <v>5.208333333333333E-4</v>
      </c>
      <c r="U66" s="156">
        <f t="shared" si="10"/>
        <v>0.75</v>
      </c>
      <c r="V66" s="155">
        <v>5.208333333333333E-4</v>
      </c>
      <c r="W66" s="159">
        <f t="shared" si="11"/>
        <v>0.75</v>
      </c>
    </row>
    <row r="67">
      <c r="A67" s="178" t="s">
        <v>302</v>
      </c>
      <c r="B67" s="155">
        <v>0.044502314814814814</v>
      </c>
      <c r="C67" s="156">
        <f t="shared" si="1"/>
        <v>64.08333333</v>
      </c>
      <c r="D67" s="155">
        <v>0.0015046296296296296</v>
      </c>
      <c r="E67" s="156">
        <f t="shared" si="2"/>
        <v>2.166666667</v>
      </c>
      <c r="F67" s="155">
        <v>0.03931712962962963</v>
      </c>
      <c r="G67" s="156">
        <f t="shared" si="3"/>
        <v>56.61666667</v>
      </c>
      <c r="H67" s="155">
        <v>0.040636574074074075</v>
      </c>
      <c r="I67" s="156">
        <f t="shared" si="4"/>
        <v>58.51666667</v>
      </c>
      <c r="J67" s="155">
        <v>0.06579861111111111</v>
      </c>
      <c r="K67" s="156">
        <f t="shared" si="5"/>
        <v>94.75</v>
      </c>
      <c r="L67" s="155">
        <v>0.0012962962962962963</v>
      </c>
      <c r="M67" s="156">
        <f t="shared" si="6"/>
        <v>1.866666667</v>
      </c>
      <c r="N67" s="155">
        <v>0.0013425925925925925</v>
      </c>
      <c r="O67" s="156">
        <f t="shared" si="7"/>
        <v>1.933333333</v>
      </c>
      <c r="P67" s="155">
        <v>0.011782407407407408</v>
      </c>
      <c r="Q67" s="156">
        <f t="shared" si="8"/>
        <v>16.96666667</v>
      </c>
      <c r="R67" s="155">
        <v>7.986111111111112E-4</v>
      </c>
      <c r="S67" s="156">
        <f t="shared" si="9"/>
        <v>1.15</v>
      </c>
      <c r="T67" s="155">
        <v>5.902777777777778E-4</v>
      </c>
      <c r="U67" s="156">
        <f t="shared" si="10"/>
        <v>0.85</v>
      </c>
      <c r="V67" s="155">
        <v>3.935185185185185E-4</v>
      </c>
      <c r="W67" s="159">
        <f t="shared" si="11"/>
        <v>0.5666666667</v>
      </c>
    </row>
    <row r="68">
      <c r="A68" s="192" t="s">
        <v>305</v>
      </c>
      <c r="B68" s="163">
        <v>7.291666666666667E-4</v>
      </c>
      <c r="C68" s="193">
        <f t="shared" si="1"/>
        <v>1.05</v>
      </c>
      <c r="D68" s="163">
        <v>6.712962962962962E-4</v>
      </c>
      <c r="E68" s="193">
        <f t="shared" si="2"/>
        <v>0.9666666667</v>
      </c>
      <c r="F68" s="163">
        <v>0.01974537037037037</v>
      </c>
      <c r="G68" s="193">
        <f t="shared" si="3"/>
        <v>28.43333333</v>
      </c>
      <c r="H68" s="163">
        <v>0.0275</v>
      </c>
      <c r="I68" s="193">
        <f t="shared" si="4"/>
        <v>39.6</v>
      </c>
      <c r="J68" s="155">
        <v>0.002523148148148148</v>
      </c>
      <c r="K68" s="156">
        <f t="shared" si="5"/>
        <v>3.633333333</v>
      </c>
      <c r="L68" s="155">
        <v>0.001712962962962963</v>
      </c>
      <c r="M68" s="156">
        <f t="shared" si="6"/>
        <v>2.466666667</v>
      </c>
      <c r="N68" s="155">
        <v>0.0015162037037037036</v>
      </c>
      <c r="O68" s="156">
        <f t="shared" si="7"/>
        <v>2.183333333</v>
      </c>
      <c r="P68" s="155">
        <v>0.0019212962962962964</v>
      </c>
      <c r="Q68" s="156">
        <f t="shared" si="8"/>
        <v>2.766666667</v>
      </c>
      <c r="R68" s="163">
        <v>6.597222222222222E-4</v>
      </c>
      <c r="S68" s="193">
        <f t="shared" si="9"/>
        <v>0.95</v>
      </c>
      <c r="T68" s="163">
        <v>6.018518518518519E-4</v>
      </c>
      <c r="U68" s="193">
        <f t="shared" si="10"/>
        <v>0.8666666667</v>
      </c>
      <c r="V68" s="163">
        <v>0.0017592592592592592</v>
      </c>
      <c r="W68" s="194">
        <f t="shared" si="11"/>
        <v>2.533333333</v>
      </c>
      <c r="X68" s="138"/>
      <c r="Y68" s="138"/>
      <c r="Z68" s="138"/>
      <c r="AA68" s="138"/>
      <c r="AB68" s="138"/>
      <c r="AC68" s="138"/>
      <c r="AD68" s="138"/>
      <c r="AE68" s="138"/>
      <c r="AF68" s="138"/>
    </row>
    <row r="69">
      <c r="A69" s="192" t="s">
        <v>307</v>
      </c>
      <c r="B69" s="163">
        <v>7.638888888888889E-4</v>
      </c>
      <c r="C69" s="193">
        <f t="shared" si="1"/>
        <v>1.1</v>
      </c>
      <c r="D69" s="163">
        <v>5.787037037037037E-4</v>
      </c>
      <c r="E69" s="193">
        <f t="shared" si="2"/>
        <v>0.8333333333</v>
      </c>
      <c r="F69" s="163">
        <v>0.02199074074074074</v>
      </c>
      <c r="G69" s="193">
        <f t="shared" si="3"/>
        <v>31.66666667</v>
      </c>
      <c r="H69" s="163">
        <v>0.025659722222222223</v>
      </c>
      <c r="I69" s="193">
        <f t="shared" si="4"/>
        <v>36.95</v>
      </c>
      <c r="J69" s="155">
        <v>2.314814814814815E-4</v>
      </c>
      <c r="K69" s="156">
        <f t="shared" si="5"/>
        <v>0.3333333333</v>
      </c>
      <c r="L69" s="155">
        <v>1.7361111111111112E-4</v>
      </c>
      <c r="M69" s="156">
        <f t="shared" si="6"/>
        <v>0.25</v>
      </c>
      <c r="N69" s="155">
        <v>1.6203703703703703E-4</v>
      </c>
      <c r="O69" s="156">
        <f t="shared" si="7"/>
        <v>0.2333333333</v>
      </c>
      <c r="P69" s="155">
        <v>2.0833333333333335E-4</v>
      </c>
      <c r="Q69" s="156">
        <f t="shared" si="8"/>
        <v>0.3</v>
      </c>
      <c r="R69" s="163">
        <v>4.050925925925926E-4</v>
      </c>
      <c r="S69" s="193">
        <f t="shared" si="9"/>
        <v>0.5833333333</v>
      </c>
      <c r="T69" s="163">
        <v>4.7453703703703704E-4</v>
      </c>
      <c r="U69" s="193">
        <f t="shared" si="10"/>
        <v>0.6833333333</v>
      </c>
      <c r="V69" s="163">
        <v>0.0011689814814814816</v>
      </c>
      <c r="W69" s="194">
        <f t="shared" si="11"/>
        <v>1.683333333</v>
      </c>
      <c r="X69" s="138"/>
      <c r="Y69" s="138"/>
      <c r="Z69" s="138"/>
      <c r="AA69" s="138"/>
      <c r="AB69" s="138"/>
      <c r="AC69" s="138"/>
      <c r="AD69" s="138"/>
      <c r="AE69" s="138"/>
      <c r="AF69" s="138"/>
    </row>
    <row r="70">
      <c r="A70" s="192" t="s">
        <v>309</v>
      </c>
      <c r="B70" s="163">
        <v>7.291666666666667E-4</v>
      </c>
      <c r="C70" s="193">
        <f t="shared" si="1"/>
        <v>1.05</v>
      </c>
      <c r="D70" s="163">
        <v>6.481481481481481E-4</v>
      </c>
      <c r="E70" s="193">
        <f t="shared" si="2"/>
        <v>0.9333333333</v>
      </c>
      <c r="F70" s="163">
        <v>0.018136574074074076</v>
      </c>
      <c r="G70" s="193">
        <f t="shared" si="3"/>
        <v>26.11666667</v>
      </c>
      <c r="H70" s="163">
        <v>0.02568287037037037</v>
      </c>
      <c r="I70" s="193">
        <f t="shared" si="4"/>
        <v>36.98333333</v>
      </c>
      <c r="J70" s="155">
        <v>0.0038310185185185183</v>
      </c>
      <c r="K70" s="156">
        <f t="shared" si="5"/>
        <v>5.516666667</v>
      </c>
      <c r="L70" s="155">
        <v>0.002337962962962963</v>
      </c>
      <c r="M70" s="156">
        <f t="shared" si="6"/>
        <v>3.366666667</v>
      </c>
      <c r="N70" s="155">
        <v>0.002025462962962963</v>
      </c>
      <c r="O70" s="156">
        <f t="shared" si="7"/>
        <v>2.916666667</v>
      </c>
      <c r="P70" s="155">
        <v>0.002824074074074074</v>
      </c>
      <c r="Q70" s="156">
        <f t="shared" si="8"/>
        <v>4.066666667</v>
      </c>
      <c r="R70" s="163">
        <v>5.787037037037037E-4</v>
      </c>
      <c r="S70" s="193">
        <f t="shared" si="9"/>
        <v>0.8333333333</v>
      </c>
      <c r="T70" s="163">
        <v>5.902777777777778E-4</v>
      </c>
      <c r="U70" s="193">
        <f t="shared" si="10"/>
        <v>0.85</v>
      </c>
      <c r="V70" s="163">
        <v>0.0017824074074074075</v>
      </c>
      <c r="W70" s="194">
        <f t="shared" si="11"/>
        <v>2.566666667</v>
      </c>
      <c r="X70" s="138"/>
      <c r="Y70" s="138"/>
      <c r="Z70" s="138"/>
      <c r="AA70" s="138"/>
      <c r="AB70" s="138"/>
      <c r="AC70" s="138"/>
      <c r="AD70" s="138"/>
      <c r="AE70" s="138"/>
      <c r="AF70" s="138"/>
    </row>
    <row r="71">
      <c r="A71" s="192" t="s">
        <v>311</v>
      </c>
      <c r="B71" s="163">
        <v>5.092592592592592E-4</v>
      </c>
      <c r="C71" s="193">
        <f t="shared" si="1"/>
        <v>0.7333333333</v>
      </c>
      <c r="D71" s="163">
        <v>5.787037037037037E-4</v>
      </c>
      <c r="E71" s="193">
        <f t="shared" si="2"/>
        <v>0.8333333333</v>
      </c>
      <c r="F71" s="163">
        <v>0.020335648148148148</v>
      </c>
      <c r="G71" s="193">
        <f t="shared" si="3"/>
        <v>29.28333333</v>
      </c>
      <c r="H71" s="163">
        <v>0.017094907407407406</v>
      </c>
      <c r="I71" s="193">
        <f t="shared" si="4"/>
        <v>24.61666667</v>
      </c>
      <c r="J71" s="155">
        <v>2.314814814814815E-4</v>
      </c>
      <c r="K71" s="156">
        <f t="shared" si="5"/>
        <v>0.3333333333</v>
      </c>
      <c r="L71" s="155">
        <v>1.9675925925925926E-4</v>
      </c>
      <c r="M71" s="156">
        <f t="shared" si="6"/>
        <v>0.2833333333</v>
      </c>
      <c r="N71" s="155">
        <v>1.8518518518518518E-4</v>
      </c>
      <c r="O71" s="156">
        <f t="shared" si="7"/>
        <v>0.2666666667</v>
      </c>
      <c r="P71" s="155">
        <v>2.0833333333333335E-4</v>
      </c>
      <c r="Q71" s="156">
        <f t="shared" si="8"/>
        <v>0.3</v>
      </c>
      <c r="R71" s="163">
        <v>6.25E-4</v>
      </c>
      <c r="S71" s="193">
        <f t="shared" si="9"/>
        <v>0.9</v>
      </c>
      <c r="T71" s="163">
        <v>4.861111111111111E-4</v>
      </c>
      <c r="U71" s="193">
        <f t="shared" si="10"/>
        <v>0.7</v>
      </c>
      <c r="V71" s="163">
        <v>0.0013310185185185185</v>
      </c>
      <c r="W71" s="194">
        <f t="shared" si="11"/>
        <v>1.916666667</v>
      </c>
      <c r="X71" s="138"/>
      <c r="Y71" s="138"/>
      <c r="Z71" s="138"/>
      <c r="AA71" s="138"/>
      <c r="AB71" s="138"/>
      <c r="AC71" s="138"/>
      <c r="AD71" s="138"/>
      <c r="AE71" s="138"/>
      <c r="AF71" s="138"/>
    </row>
    <row r="72">
      <c r="A72" s="192" t="s">
        <v>313</v>
      </c>
      <c r="B72" s="163">
        <v>3.356481481481481E-4</v>
      </c>
      <c r="C72" s="193">
        <f t="shared" si="1"/>
        <v>0.4833333333</v>
      </c>
      <c r="D72" s="163">
        <v>6.25E-4</v>
      </c>
      <c r="E72" s="193">
        <f t="shared" si="2"/>
        <v>0.9</v>
      </c>
      <c r="F72" s="163">
        <v>0.010983796296296297</v>
      </c>
      <c r="G72" s="193">
        <f t="shared" si="3"/>
        <v>15.81666667</v>
      </c>
      <c r="H72" s="163">
        <v>0.01747685185185185</v>
      </c>
      <c r="I72" s="193">
        <f t="shared" si="4"/>
        <v>25.16666667</v>
      </c>
      <c r="J72" s="155">
        <v>0.002627314814814815</v>
      </c>
      <c r="K72" s="156">
        <f t="shared" si="5"/>
        <v>3.783333333</v>
      </c>
      <c r="L72" s="155">
        <v>0.0016782407407407408</v>
      </c>
      <c r="M72" s="156">
        <f t="shared" si="6"/>
        <v>2.416666667</v>
      </c>
      <c r="N72" s="155">
        <v>0.0015277777777777779</v>
      </c>
      <c r="O72" s="156">
        <f t="shared" si="7"/>
        <v>2.2</v>
      </c>
      <c r="P72" s="155">
        <v>0.002013888888888889</v>
      </c>
      <c r="Q72" s="156">
        <f t="shared" si="8"/>
        <v>2.9</v>
      </c>
      <c r="R72" s="163">
        <v>6.018518518518519E-4</v>
      </c>
      <c r="S72" s="193">
        <f t="shared" si="9"/>
        <v>0.8666666667</v>
      </c>
      <c r="T72" s="163">
        <v>2.662037037037037E-4</v>
      </c>
      <c r="U72" s="193">
        <f t="shared" si="10"/>
        <v>0.3833333333</v>
      </c>
      <c r="V72" s="163">
        <v>0.0018865740740740742</v>
      </c>
      <c r="W72" s="194">
        <f t="shared" si="11"/>
        <v>2.716666667</v>
      </c>
      <c r="X72" s="138"/>
      <c r="Y72" s="138"/>
      <c r="Z72" s="138"/>
      <c r="AA72" s="138"/>
      <c r="AB72" s="138"/>
      <c r="AC72" s="138"/>
      <c r="AD72" s="138"/>
      <c r="AE72" s="138"/>
      <c r="AF72" s="138"/>
    </row>
    <row r="73">
      <c r="A73" s="192" t="s">
        <v>315</v>
      </c>
      <c r="B73" s="163">
        <v>2.314814814814815E-4</v>
      </c>
      <c r="C73" s="193">
        <f t="shared" si="1"/>
        <v>0.3333333333</v>
      </c>
      <c r="D73" s="163">
        <v>2.546296296296296E-4</v>
      </c>
      <c r="E73" s="193">
        <f t="shared" si="2"/>
        <v>0.3666666667</v>
      </c>
      <c r="F73" s="163">
        <v>0.010219907407407407</v>
      </c>
      <c r="G73" s="193">
        <f t="shared" si="3"/>
        <v>14.71666667</v>
      </c>
      <c r="H73" s="163">
        <v>0.012997685185185185</v>
      </c>
      <c r="I73" s="193">
        <f t="shared" si="4"/>
        <v>18.71666667</v>
      </c>
      <c r="J73" s="155">
        <v>0.005185185185185185</v>
      </c>
      <c r="K73" s="156">
        <f t="shared" si="5"/>
        <v>7.466666667</v>
      </c>
      <c r="L73" s="155">
        <v>0.0037847222222222223</v>
      </c>
      <c r="M73" s="156">
        <f t="shared" si="6"/>
        <v>5.45</v>
      </c>
      <c r="N73" s="155">
        <v>0.0032291666666666666</v>
      </c>
      <c r="O73" s="156">
        <f t="shared" si="7"/>
        <v>4.65</v>
      </c>
      <c r="P73" s="155">
        <v>0.0044675925925925924</v>
      </c>
      <c r="Q73" s="156">
        <f t="shared" si="8"/>
        <v>6.433333333</v>
      </c>
      <c r="R73" s="163">
        <v>5.902777777777778E-4</v>
      </c>
      <c r="S73" s="193">
        <f t="shared" si="9"/>
        <v>0.85</v>
      </c>
      <c r="T73" s="195">
        <v>2.777777777777778E-4</v>
      </c>
      <c r="U73" s="193">
        <f t="shared" si="10"/>
        <v>0.4</v>
      </c>
      <c r="V73" s="163">
        <v>0.0016203703703703703</v>
      </c>
      <c r="W73" s="194">
        <f t="shared" si="11"/>
        <v>2.333333333</v>
      </c>
      <c r="X73" s="138"/>
      <c r="Y73" s="138"/>
      <c r="Z73" s="138"/>
      <c r="AA73" s="138"/>
      <c r="AB73" s="138"/>
      <c r="AC73" s="138"/>
      <c r="AD73" s="138"/>
      <c r="AE73" s="138"/>
      <c r="AF73" s="138"/>
    </row>
    <row r="74">
      <c r="A74" s="192" t="s">
        <v>318</v>
      </c>
      <c r="B74" s="163">
        <v>4.62962962962963E-4</v>
      </c>
      <c r="C74" s="193">
        <f t="shared" si="1"/>
        <v>0.6666666667</v>
      </c>
      <c r="D74" s="163">
        <v>6.481481481481481E-4</v>
      </c>
      <c r="E74" s="193">
        <f t="shared" si="2"/>
        <v>0.9333333333</v>
      </c>
      <c r="F74" s="163">
        <v>0.01866898148148148</v>
      </c>
      <c r="G74" s="193">
        <f t="shared" si="3"/>
        <v>26.88333333</v>
      </c>
      <c r="H74" s="163">
        <v>0.02050925925925926</v>
      </c>
      <c r="I74" s="193">
        <f t="shared" si="4"/>
        <v>29.53333333</v>
      </c>
      <c r="J74" s="155">
        <v>0.005821759259259259</v>
      </c>
      <c r="K74" s="156">
        <f t="shared" si="5"/>
        <v>8.383333333</v>
      </c>
      <c r="L74" s="155">
        <v>0.004108796296296296</v>
      </c>
      <c r="M74" s="156">
        <f t="shared" si="6"/>
        <v>5.916666667</v>
      </c>
      <c r="N74" s="155">
        <v>0.0036226851851851854</v>
      </c>
      <c r="O74" s="156">
        <f t="shared" si="7"/>
        <v>5.216666667</v>
      </c>
      <c r="P74" s="155">
        <v>0.0036574074074074074</v>
      </c>
      <c r="Q74" s="156">
        <f t="shared" si="8"/>
        <v>5.266666667</v>
      </c>
      <c r="R74" s="163">
        <v>6.481481481481481E-4</v>
      </c>
      <c r="S74" s="193">
        <f t="shared" si="9"/>
        <v>0.9333333333</v>
      </c>
      <c r="T74" s="163">
        <v>4.62962962962963E-4</v>
      </c>
      <c r="U74" s="193">
        <f t="shared" si="10"/>
        <v>0.6666666667</v>
      </c>
      <c r="V74" s="163">
        <v>0.0021527777777777778</v>
      </c>
      <c r="W74" s="194">
        <f t="shared" si="11"/>
        <v>3.1</v>
      </c>
      <c r="X74" s="138"/>
      <c r="Y74" s="138"/>
      <c r="Z74" s="138"/>
      <c r="AA74" s="138"/>
      <c r="AB74" s="138"/>
      <c r="AC74" s="138"/>
      <c r="AD74" s="138"/>
      <c r="AE74" s="138"/>
      <c r="AF74" s="138"/>
    </row>
    <row r="75">
      <c r="A75" s="189" t="s">
        <v>331</v>
      </c>
      <c r="B75" s="155">
        <v>0.030150462962962962</v>
      </c>
      <c r="C75" s="156">
        <f t="shared" si="1"/>
        <v>43.41666667</v>
      </c>
      <c r="D75" s="155">
        <v>0.008599537037037037</v>
      </c>
      <c r="E75" s="156">
        <f t="shared" si="2"/>
        <v>12.38333333</v>
      </c>
      <c r="F75" s="155">
        <v>0.01480324074074074</v>
      </c>
      <c r="G75" s="156">
        <f t="shared" si="3"/>
        <v>21.31666667</v>
      </c>
      <c r="H75" s="155">
        <v>0.034212962962962966</v>
      </c>
      <c r="I75" s="156">
        <f t="shared" si="4"/>
        <v>49.26666667</v>
      </c>
      <c r="J75" s="155">
        <v>0.0038310185185185183</v>
      </c>
      <c r="K75" s="156">
        <f t="shared" si="5"/>
        <v>5.516666667</v>
      </c>
      <c r="L75" s="155">
        <v>0.0014467592592592592</v>
      </c>
      <c r="M75" s="156">
        <f t="shared" si="6"/>
        <v>2.083333333</v>
      </c>
      <c r="N75" s="155">
        <v>0.00125</v>
      </c>
      <c r="O75" s="156">
        <f t="shared" si="7"/>
        <v>1.8</v>
      </c>
      <c r="P75" s="155">
        <v>0.004166666666666667</v>
      </c>
      <c r="Q75" s="156">
        <f t="shared" si="8"/>
        <v>6</v>
      </c>
      <c r="R75" s="155">
        <v>0.04105324074074074</v>
      </c>
      <c r="S75" s="156">
        <f t="shared" si="9"/>
        <v>59.11666667</v>
      </c>
      <c r="T75" s="155">
        <v>0.02771990740740741</v>
      </c>
      <c r="U75" s="156">
        <f t="shared" si="10"/>
        <v>39.91666667</v>
      </c>
      <c r="V75" s="155">
        <v>0.009340277777777777</v>
      </c>
      <c r="W75" s="159">
        <f t="shared" si="11"/>
        <v>13.45</v>
      </c>
    </row>
    <row r="76">
      <c r="A76" s="189" t="s">
        <v>339</v>
      </c>
      <c r="B76" s="155">
        <v>0.01070601851851852</v>
      </c>
      <c r="C76" s="156">
        <f t="shared" si="1"/>
        <v>15.41666667</v>
      </c>
      <c r="D76" s="155">
        <v>0.00636574074074074</v>
      </c>
      <c r="E76" s="156">
        <f t="shared" si="2"/>
        <v>9.166666667</v>
      </c>
      <c r="F76" s="155">
        <v>0.011805555555555555</v>
      </c>
      <c r="G76" s="156">
        <f t="shared" si="3"/>
        <v>17</v>
      </c>
      <c r="H76" s="155">
        <v>0.010474537037037037</v>
      </c>
      <c r="I76" s="156">
        <f t="shared" si="4"/>
        <v>15.08333333</v>
      </c>
      <c r="J76" s="155">
        <v>0.0031944444444444446</v>
      </c>
      <c r="K76" s="156">
        <f t="shared" si="5"/>
        <v>4.6</v>
      </c>
      <c r="L76" s="155">
        <v>0.0012037037037037038</v>
      </c>
      <c r="M76" s="156">
        <f t="shared" si="6"/>
        <v>1.733333333</v>
      </c>
      <c r="N76" s="155">
        <v>0.0015509259259259259</v>
      </c>
      <c r="O76" s="156">
        <f t="shared" si="7"/>
        <v>2.233333333</v>
      </c>
      <c r="P76" s="155">
        <v>0.0013078703703703703</v>
      </c>
      <c r="Q76" s="156">
        <f t="shared" si="8"/>
        <v>1.883333333</v>
      </c>
      <c r="R76" s="155">
        <v>0.00369212962962963</v>
      </c>
      <c r="S76" s="156">
        <f t="shared" si="9"/>
        <v>5.316666667</v>
      </c>
      <c r="T76" s="155">
        <v>0.003738425925925926</v>
      </c>
      <c r="U76" s="156">
        <f t="shared" si="10"/>
        <v>5.383333333</v>
      </c>
      <c r="V76" s="155">
        <v>0.005648148148148148</v>
      </c>
      <c r="W76" s="159">
        <f t="shared" si="11"/>
        <v>8.133333333</v>
      </c>
    </row>
    <row r="77">
      <c r="A77" s="189" t="s">
        <v>322</v>
      </c>
      <c r="B77" s="155">
        <v>0.021655092592592594</v>
      </c>
      <c r="C77" s="156">
        <f t="shared" si="1"/>
        <v>31.18333333</v>
      </c>
      <c r="D77" s="155">
        <v>0.00542824074074074</v>
      </c>
      <c r="E77" s="156">
        <f t="shared" si="2"/>
        <v>7.816666667</v>
      </c>
      <c r="F77" s="155">
        <v>0.018368055555555554</v>
      </c>
      <c r="G77" s="156">
        <f t="shared" si="3"/>
        <v>26.45</v>
      </c>
      <c r="H77" s="155">
        <v>0.017094907407407406</v>
      </c>
      <c r="I77" s="156">
        <f t="shared" si="4"/>
        <v>24.61666667</v>
      </c>
      <c r="J77" s="155">
        <v>0.013842592592592592</v>
      </c>
      <c r="K77" s="156">
        <f t="shared" si="5"/>
        <v>19.93333333</v>
      </c>
      <c r="L77" s="155">
        <v>0.0019097222222222222</v>
      </c>
      <c r="M77" s="156">
        <f t="shared" si="6"/>
        <v>2.75</v>
      </c>
      <c r="N77" s="155">
        <v>0.0017708333333333332</v>
      </c>
      <c r="O77" s="156">
        <f t="shared" si="7"/>
        <v>2.55</v>
      </c>
      <c r="P77" s="155">
        <v>8.217592592592593E-4</v>
      </c>
      <c r="Q77" s="156">
        <f t="shared" si="8"/>
        <v>1.183333333</v>
      </c>
      <c r="R77" s="155">
        <v>0.001990740740740741</v>
      </c>
      <c r="S77" s="156">
        <f t="shared" si="9"/>
        <v>2.866666667</v>
      </c>
      <c r="T77" s="155">
        <v>0.0014467592592592592</v>
      </c>
      <c r="U77" s="156">
        <f t="shared" si="10"/>
        <v>2.083333333</v>
      </c>
      <c r="V77" s="155">
        <v>0.08328703703703703</v>
      </c>
      <c r="W77" s="159">
        <f t="shared" si="11"/>
        <v>119.9333333</v>
      </c>
    </row>
    <row r="78">
      <c r="A78" s="189" t="s">
        <v>349</v>
      </c>
      <c r="B78" s="155">
        <v>0.026747685185185187</v>
      </c>
      <c r="C78" s="156">
        <f t="shared" si="1"/>
        <v>38.51666667</v>
      </c>
      <c r="D78" s="155">
        <v>0.00587962962962963</v>
      </c>
      <c r="E78" s="156">
        <f t="shared" si="2"/>
        <v>8.466666667</v>
      </c>
      <c r="F78" s="155">
        <v>0.02443287037037037</v>
      </c>
      <c r="G78" s="156">
        <f t="shared" si="3"/>
        <v>35.18333333</v>
      </c>
      <c r="H78" s="155">
        <v>0.024212962962962964</v>
      </c>
      <c r="I78" s="156">
        <f t="shared" si="4"/>
        <v>34.86666667</v>
      </c>
      <c r="J78" s="157">
        <v>0.08333333333333333</v>
      </c>
      <c r="K78" s="156">
        <f t="shared" si="5"/>
        <v>120</v>
      </c>
      <c r="L78" s="157">
        <v>0.08333333333333333</v>
      </c>
      <c r="M78" s="156">
        <f t="shared" si="6"/>
        <v>120</v>
      </c>
      <c r="N78" s="157">
        <v>0.08333333333333333</v>
      </c>
      <c r="O78" s="156">
        <f t="shared" si="7"/>
        <v>120</v>
      </c>
      <c r="P78" s="155">
        <v>8.101851851851852E-4</v>
      </c>
      <c r="Q78" s="156">
        <f t="shared" si="8"/>
        <v>1.166666667</v>
      </c>
      <c r="R78" s="155">
        <v>0.010497685185185185</v>
      </c>
      <c r="S78" s="156">
        <f t="shared" si="9"/>
        <v>15.11666667</v>
      </c>
      <c r="T78" s="155">
        <v>0.00912037037037037</v>
      </c>
      <c r="U78" s="156">
        <f t="shared" si="10"/>
        <v>13.13333333</v>
      </c>
      <c r="V78" s="155">
        <v>0.08325231481481482</v>
      </c>
      <c r="W78" s="159">
        <f t="shared" si="11"/>
        <v>119.8833333</v>
      </c>
    </row>
    <row r="79">
      <c r="A79" s="178" t="s">
        <v>354</v>
      </c>
      <c r="B79" s="155">
        <v>0.028981481481481483</v>
      </c>
      <c r="C79" s="156">
        <f t="shared" si="1"/>
        <v>41.73333333</v>
      </c>
      <c r="D79" s="155">
        <v>0.008032407407407408</v>
      </c>
      <c r="E79" s="156">
        <f t="shared" si="2"/>
        <v>11.56666667</v>
      </c>
      <c r="F79" s="155">
        <v>0.023796296296296298</v>
      </c>
      <c r="G79" s="156">
        <f t="shared" si="3"/>
        <v>34.26666667</v>
      </c>
      <c r="H79" s="155">
        <v>0.03392361111111111</v>
      </c>
      <c r="I79" s="156">
        <f t="shared" si="4"/>
        <v>48.85</v>
      </c>
      <c r="J79" s="155">
        <v>0.012233796296296296</v>
      </c>
      <c r="K79" s="156">
        <f t="shared" si="5"/>
        <v>17.61666667</v>
      </c>
      <c r="L79" s="155">
        <v>0.014247685185185184</v>
      </c>
      <c r="M79" s="156">
        <f t="shared" si="6"/>
        <v>20.51666667</v>
      </c>
      <c r="N79" s="155">
        <v>1.388888888888889E-4</v>
      </c>
      <c r="O79" s="156">
        <f t="shared" si="7"/>
        <v>0.2</v>
      </c>
      <c r="P79" s="155">
        <v>8.101851851851852E-4</v>
      </c>
      <c r="Q79" s="156">
        <f t="shared" si="8"/>
        <v>1.166666667</v>
      </c>
      <c r="R79" s="155">
        <v>0.08326388888888889</v>
      </c>
      <c r="S79" s="156">
        <f t="shared" si="9"/>
        <v>119.9</v>
      </c>
      <c r="T79" s="163">
        <v>0.08333333333333333</v>
      </c>
      <c r="U79" s="156">
        <f t="shared" si="10"/>
        <v>120</v>
      </c>
      <c r="V79" s="155">
        <v>0.009189814814814816</v>
      </c>
      <c r="W79" s="159">
        <f t="shared" si="11"/>
        <v>13.23333333</v>
      </c>
    </row>
    <row r="80">
      <c r="A80" s="178" t="s">
        <v>359</v>
      </c>
      <c r="B80" s="155">
        <v>0.04186342592592593</v>
      </c>
      <c r="C80" s="156">
        <f t="shared" si="1"/>
        <v>60.28333333</v>
      </c>
      <c r="D80" s="155">
        <v>0.007407407407407408</v>
      </c>
      <c r="E80" s="156">
        <f t="shared" si="2"/>
        <v>10.66666667</v>
      </c>
      <c r="F80" s="155">
        <v>0.02704861111111111</v>
      </c>
      <c r="G80" s="156">
        <f t="shared" si="3"/>
        <v>38.95</v>
      </c>
      <c r="H80" s="155">
        <v>0.030243055555555554</v>
      </c>
      <c r="I80" s="156">
        <f t="shared" si="4"/>
        <v>43.55</v>
      </c>
      <c r="J80" s="155">
        <v>0.013888888888888888</v>
      </c>
      <c r="K80" s="156">
        <f t="shared" si="5"/>
        <v>20</v>
      </c>
      <c r="L80" s="155">
        <v>0.0035069444444444445</v>
      </c>
      <c r="M80" s="156">
        <f t="shared" si="6"/>
        <v>5.05</v>
      </c>
      <c r="N80" s="155">
        <v>0.003449074074074074</v>
      </c>
      <c r="O80" s="156">
        <f t="shared" si="7"/>
        <v>4.966666667</v>
      </c>
      <c r="P80" s="155">
        <v>0.0010185185185185184</v>
      </c>
      <c r="Q80" s="156">
        <f t="shared" si="8"/>
        <v>1.466666667</v>
      </c>
      <c r="R80" s="155">
        <v>0.022152777777777778</v>
      </c>
      <c r="S80" s="156">
        <f t="shared" si="9"/>
        <v>31.9</v>
      </c>
      <c r="T80" s="155">
        <v>0.024363425925925927</v>
      </c>
      <c r="U80" s="156">
        <f t="shared" si="10"/>
        <v>35.08333333</v>
      </c>
      <c r="V80" s="155">
        <v>0.006284722222222222</v>
      </c>
      <c r="W80" s="159">
        <f t="shared" si="11"/>
        <v>9.05</v>
      </c>
    </row>
    <row r="81">
      <c r="A81" s="192" t="s">
        <v>364</v>
      </c>
      <c r="B81" s="163">
        <v>0.02508101851851852</v>
      </c>
      <c r="C81" s="193">
        <f t="shared" si="1"/>
        <v>36.11666667</v>
      </c>
      <c r="D81" s="163">
        <v>0.0016319444444444445</v>
      </c>
      <c r="E81" s="193">
        <f t="shared" si="2"/>
        <v>2.35</v>
      </c>
      <c r="F81" s="163">
        <v>0.01898148148148148</v>
      </c>
      <c r="G81" s="193">
        <f t="shared" si="3"/>
        <v>27.33333333</v>
      </c>
      <c r="H81" s="163">
        <v>0.022268518518518517</v>
      </c>
      <c r="I81" s="193">
        <f t="shared" si="4"/>
        <v>32.06666667</v>
      </c>
      <c r="J81" s="155">
        <v>0.046550925925925926</v>
      </c>
      <c r="K81" s="156">
        <f t="shared" si="5"/>
        <v>67.03333333</v>
      </c>
      <c r="L81" s="155">
        <v>0.003287037037037037</v>
      </c>
      <c r="M81" s="156">
        <f t="shared" si="6"/>
        <v>4.733333333</v>
      </c>
      <c r="N81" s="155">
        <v>0.003993055555555555</v>
      </c>
      <c r="O81" s="156">
        <f t="shared" si="7"/>
        <v>5.75</v>
      </c>
      <c r="P81" s="155">
        <v>0.02738425925925926</v>
      </c>
      <c r="Q81" s="156">
        <f t="shared" si="8"/>
        <v>39.43333333</v>
      </c>
      <c r="R81" s="163">
        <v>0.0012037037037037038</v>
      </c>
      <c r="S81" s="193">
        <f t="shared" si="9"/>
        <v>1.733333333</v>
      </c>
      <c r="T81" s="163">
        <v>0.0010185185185185184</v>
      </c>
      <c r="U81" s="193">
        <f t="shared" si="10"/>
        <v>1.466666667</v>
      </c>
      <c r="V81" s="163">
        <v>0.003298611111111111</v>
      </c>
      <c r="W81" s="194">
        <f t="shared" si="11"/>
        <v>4.75</v>
      </c>
      <c r="X81" s="138"/>
      <c r="Y81" s="138"/>
      <c r="Z81" s="138"/>
      <c r="AA81" s="138"/>
      <c r="AB81" s="138"/>
      <c r="AC81" s="138"/>
      <c r="AD81" s="138"/>
      <c r="AE81" s="138"/>
      <c r="AF81" s="138"/>
    </row>
    <row r="82">
      <c r="A82" s="192" t="s">
        <v>368</v>
      </c>
      <c r="B82" s="163">
        <v>0.02136574074074074</v>
      </c>
      <c r="C82" s="193">
        <f t="shared" si="1"/>
        <v>30.76666667</v>
      </c>
      <c r="D82" s="163">
        <v>3.2407407407407406E-4</v>
      </c>
      <c r="E82" s="193">
        <f t="shared" si="2"/>
        <v>0.4666666667</v>
      </c>
      <c r="F82" s="163">
        <v>1.9675925925925926E-4</v>
      </c>
      <c r="G82" s="193">
        <f t="shared" si="3"/>
        <v>0.2833333333</v>
      </c>
      <c r="H82" s="163">
        <v>3.125E-4</v>
      </c>
      <c r="I82" s="193">
        <f t="shared" si="4"/>
        <v>0.45</v>
      </c>
      <c r="J82" s="157">
        <v>0.08333333333333333</v>
      </c>
      <c r="K82" s="156">
        <f t="shared" si="5"/>
        <v>120</v>
      </c>
      <c r="L82" s="155">
        <v>0.01050925925925926</v>
      </c>
      <c r="M82" s="156">
        <f t="shared" si="6"/>
        <v>15.13333333</v>
      </c>
      <c r="N82" s="155">
        <v>0.002372685185185185</v>
      </c>
      <c r="O82" s="156">
        <f t="shared" si="7"/>
        <v>3.416666667</v>
      </c>
      <c r="P82" s="155">
        <v>0.06369212962962963</v>
      </c>
      <c r="Q82" s="156">
        <f t="shared" si="8"/>
        <v>91.71666667</v>
      </c>
      <c r="R82" s="163">
        <v>0.002905092592592593</v>
      </c>
      <c r="S82" s="193">
        <f t="shared" si="9"/>
        <v>4.183333333</v>
      </c>
      <c r="T82" s="163">
        <v>0.0024074074074074076</v>
      </c>
      <c r="U82" s="193">
        <f t="shared" si="10"/>
        <v>3.466666667</v>
      </c>
      <c r="V82" s="163">
        <v>1.9675925925925926E-4</v>
      </c>
      <c r="W82" s="194">
        <f t="shared" si="11"/>
        <v>0.2833333333</v>
      </c>
      <c r="X82" s="138"/>
      <c r="Y82" s="138"/>
      <c r="Z82" s="138"/>
      <c r="AA82" s="138"/>
      <c r="AB82" s="138"/>
      <c r="AC82" s="138"/>
      <c r="AD82" s="138"/>
      <c r="AE82" s="138"/>
      <c r="AF82" s="138"/>
    </row>
    <row r="83">
      <c r="A83" s="192" t="s">
        <v>372</v>
      </c>
      <c r="B83" s="163">
        <v>0.016203703703703703</v>
      </c>
      <c r="C83" s="193">
        <f t="shared" si="1"/>
        <v>23.33333333</v>
      </c>
      <c r="D83" s="163">
        <v>0.001585648148148148</v>
      </c>
      <c r="E83" s="193">
        <f t="shared" si="2"/>
        <v>2.283333333</v>
      </c>
      <c r="F83" s="163">
        <v>2.199074074074074E-4</v>
      </c>
      <c r="G83" s="193">
        <f t="shared" si="3"/>
        <v>0.3166666667</v>
      </c>
      <c r="H83" s="163">
        <v>2.8935185185185184E-4</v>
      </c>
      <c r="I83" s="193">
        <f t="shared" si="4"/>
        <v>0.4166666667</v>
      </c>
      <c r="J83" s="157">
        <v>0.08333333333333333</v>
      </c>
      <c r="K83" s="156">
        <f t="shared" si="5"/>
        <v>120</v>
      </c>
      <c r="L83" s="155">
        <v>0.005127314814814815</v>
      </c>
      <c r="M83" s="156">
        <f t="shared" si="6"/>
        <v>7.383333333</v>
      </c>
      <c r="N83" s="155">
        <v>3.125E-4</v>
      </c>
      <c r="O83" s="156">
        <f t="shared" si="7"/>
        <v>0.45</v>
      </c>
      <c r="P83" s="157">
        <v>0.08333333333333333</v>
      </c>
      <c r="Q83" s="156">
        <f t="shared" si="8"/>
        <v>120</v>
      </c>
      <c r="R83" s="163">
        <v>0.002395833333333333</v>
      </c>
      <c r="S83" s="193">
        <f t="shared" si="9"/>
        <v>3.45</v>
      </c>
      <c r="T83" s="163">
        <v>0.0022800925925925927</v>
      </c>
      <c r="U83" s="193">
        <f t="shared" si="10"/>
        <v>3.283333333</v>
      </c>
      <c r="V83" s="163">
        <v>1.7361111111111112E-4</v>
      </c>
      <c r="W83" s="194">
        <f t="shared" si="11"/>
        <v>0.25</v>
      </c>
      <c r="X83" s="138"/>
      <c r="Y83" s="138"/>
      <c r="Z83" s="138"/>
      <c r="AA83" s="138"/>
      <c r="AB83" s="138"/>
      <c r="AC83" s="138"/>
      <c r="AD83" s="138"/>
      <c r="AE83" s="138"/>
      <c r="AF83" s="138"/>
    </row>
    <row r="84">
      <c r="A84" s="192" t="s">
        <v>376</v>
      </c>
      <c r="B84" s="163">
        <v>0.016087962962962964</v>
      </c>
      <c r="C84" s="193">
        <f t="shared" si="1"/>
        <v>23.16666667</v>
      </c>
      <c r="D84" s="163">
        <v>9.953703703703704E-4</v>
      </c>
      <c r="E84" s="193">
        <f t="shared" si="2"/>
        <v>1.433333333</v>
      </c>
      <c r="F84" s="163">
        <v>1.7361111111111112E-4</v>
      </c>
      <c r="G84" s="193">
        <f t="shared" si="3"/>
        <v>0.25</v>
      </c>
      <c r="H84" s="163">
        <v>8.449074074074074E-4</v>
      </c>
      <c r="I84" s="193">
        <f t="shared" si="4"/>
        <v>1.216666667</v>
      </c>
      <c r="J84" s="155">
        <v>0.05092592592592592</v>
      </c>
      <c r="K84" s="156">
        <f t="shared" si="5"/>
        <v>73.33333333</v>
      </c>
      <c r="L84" s="155">
        <v>0.00636574074074074</v>
      </c>
      <c r="M84" s="156">
        <f t="shared" si="6"/>
        <v>9.166666667</v>
      </c>
      <c r="N84" s="155">
        <v>0.004108796296296296</v>
      </c>
      <c r="O84" s="156">
        <f t="shared" si="7"/>
        <v>5.916666667</v>
      </c>
      <c r="P84" s="157">
        <v>0.08333333333333333</v>
      </c>
      <c r="Q84" s="156">
        <f t="shared" si="8"/>
        <v>120</v>
      </c>
      <c r="R84" s="163">
        <v>0.0020601851851851853</v>
      </c>
      <c r="S84" s="193">
        <f t="shared" si="9"/>
        <v>2.966666667</v>
      </c>
      <c r="T84" s="163">
        <v>0.001851851851851852</v>
      </c>
      <c r="U84" s="193">
        <f t="shared" si="10"/>
        <v>2.666666667</v>
      </c>
      <c r="V84" s="163">
        <v>1.9675925925925926E-4</v>
      </c>
      <c r="W84" s="194">
        <f t="shared" si="11"/>
        <v>0.2833333333</v>
      </c>
      <c r="X84" s="138"/>
      <c r="Y84" s="138"/>
      <c r="Z84" s="138"/>
      <c r="AA84" s="138"/>
      <c r="AB84" s="138"/>
      <c r="AC84" s="138"/>
      <c r="AD84" s="138"/>
      <c r="AE84" s="138"/>
      <c r="AF84" s="138"/>
    </row>
    <row r="85">
      <c r="A85" s="192" t="s">
        <v>378</v>
      </c>
      <c r="B85" s="163">
        <v>0.015532407407407408</v>
      </c>
      <c r="C85" s="193">
        <f t="shared" si="1"/>
        <v>22.36666667</v>
      </c>
      <c r="D85" s="163">
        <v>0.0010185185185185184</v>
      </c>
      <c r="E85" s="193">
        <f t="shared" si="2"/>
        <v>1.466666667</v>
      </c>
      <c r="F85" s="163">
        <v>3.0092592592592595E-4</v>
      </c>
      <c r="G85" s="193">
        <f t="shared" si="3"/>
        <v>0.4333333333</v>
      </c>
      <c r="H85" s="163">
        <v>3.356481481481481E-4</v>
      </c>
      <c r="I85" s="193">
        <f t="shared" si="4"/>
        <v>0.4833333333</v>
      </c>
      <c r="J85" s="155">
        <v>0.07083333333333333</v>
      </c>
      <c r="K85" s="156">
        <f t="shared" si="5"/>
        <v>102</v>
      </c>
      <c r="L85" s="155">
        <v>0.006967592592592593</v>
      </c>
      <c r="M85" s="156">
        <f t="shared" si="6"/>
        <v>10.03333333</v>
      </c>
      <c r="N85" s="155">
        <v>0.004803240740740741</v>
      </c>
      <c r="O85" s="156">
        <f t="shared" si="7"/>
        <v>6.916666667</v>
      </c>
      <c r="P85" s="157">
        <v>0.08333333333333333</v>
      </c>
      <c r="Q85" s="156">
        <f t="shared" si="8"/>
        <v>120</v>
      </c>
      <c r="R85" s="163">
        <v>0.0019560185185185184</v>
      </c>
      <c r="S85" s="193">
        <f t="shared" si="9"/>
        <v>2.816666667</v>
      </c>
      <c r="T85" s="163">
        <v>0.0021527777777777778</v>
      </c>
      <c r="U85" s="193">
        <f t="shared" si="10"/>
        <v>3.1</v>
      </c>
      <c r="V85" s="163">
        <v>2.4305555555555555E-4</v>
      </c>
      <c r="W85" s="194">
        <f t="shared" si="11"/>
        <v>0.35</v>
      </c>
      <c r="X85" s="138"/>
      <c r="Y85" s="138"/>
      <c r="Z85" s="138"/>
      <c r="AA85" s="138"/>
      <c r="AB85" s="138"/>
      <c r="AC85" s="138"/>
      <c r="AD85" s="138"/>
      <c r="AE85" s="138"/>
      <c r="AF85" s="138"/>
    </row>
    <row r="86">
      <c r="A86" s="192" t="s">
        <v>381</v>
      </c>
      <c r="B86" s="163">
        <v>0.016412037037037037</v>
      </c>
      <c r="C86" s="193">
        <f t="shared" si="1"/>
        <v>23.63333333</v>
      </c>
      <c r="D86" s="163">
        <v>2.546296296296296E-4</v>
      </c>
      <c r="E86" s="193">
        <f t="shared" si="2"/>
        <v>0.3666666667</v>
      </c>
      <c r="F86" s="163">
        <v>4.861111111111111E-4</v>
      </c>
      <c r="G86" s="193">
        <f t="shared" si="3"/>
        <v>0.7</v>
      </c>
      <c r="H86" s="163">
        <v>1.8518518518518518E-4</v>
      </c>
      <c r="I86" s="193">
        <f t="shared" si="4"/>
        <v>0.2666666667</v>
      </c>
      <c r="J86" s="157">
        <v>0.08333333333333333</v>
      </c>
      <c r="K86" s="156">
        <f t="shared" si="5"/>
        <v>120</v>
      </c>
      <c r="L86" s="155">
        <v>0.00587962962962963</v>
      </c>
      <c r="M86" s="156">
        <f t="shared" si="6"/>
        <v>8.466666667</v>
      </c>
      <c r="N86" s="155">
        <v>0.003449074074074074</v>
      </c>
      <c r="O86" s="156">
        <f t="shared" si="7"/>
        <v>4.966666667</v>
      </c>
      <c r="P86" s="157">
        <v>0.08333333333333333</v>
      </c>
      <c r="Q86" s="156">
        <f t="shared" si="8"/>
        <v>120</v>
      </c>
      <c r="R86" s="163">
        <v>0.0025578703703703705</v>
      </c>
      <c r="S86" s="193">
        <f t="shared" si="9"/>
        <v>3.683333333</v>
      </c>
      <c r="T86" s="163">
        <v>4.050925925925926E-4</v>
      </c>
      <c r="U86" s="193">
        <f t="shared" si="10"/>
        <v>0.5833333333</v>
      </c>
      <c r="V86" s="163">
        <v>1.9675925925925926E-4</v>
      </c>
      <c r="W86" s="194">
        <f t="shared" si="11"/>
        <v>0.2833333333</v>
      </c>
      <c r="X86" s="138"/>
      <c r="Y86" s="138"/>
      <c r="Z86" s="138"/>
      <c r="AA86" s="138"/>
      <c r="AB86" s="138"/>
      <c r="AC86" s="138"/>
      <c r="AD86" s="138"/>
      <c r="AE86" s="138"/>
      <c r="AF86" s="138"/>
    </row>
    <row r="87">
      <c r="A87" s="192" t="s">
        <v>386</v>
      </c>
      <c r="B87" s="163">
        <v>0.017719907407407406</v>
      </c>
      <c r="C87" s="193">
        <f t="shared" si="1"/>
        <v>25.51666667</v>
      </c>
      <c r="D87" s="163">
        <v>0.0013541666666666667</v>
      </c>
      <c r="E87" s="193">
        <f t="shared" si="2"/>
        <v>1.95</v>
      </c>
      <c r="F87" s="163">
        <v>3.4722222222222224E-4</v>
      </c>
      <c r="G87" s="193">
        <f t="shared" si="3"/>
        <v>0.5</v>
      </c>
      <c r="H87" s="163">
        <v>3.7037037037037035E-4</v>
      </c>
      <c r="I87" s="193">
        <f t="shared" si="4"/>
        <v>0.5333333333</v>
      </c>
      <c r="J87" s="155">
        <v>0.040358796296296295</v>
      </c>
      <c r="K87" s="156">
        <f t="shared" si="5"/>
        <v>58.11666667</v>
      </c>
      <c r="L87" s="155">
        <v>0.004664351851851852</v>
      </c>
      <c r="M87" s="156">
        <f t="shared" si="6"/>
        <v>6.716666667</v>
      </c>
      <c r="N87" s="155">
        <v>0.002210648148148148</v>
      </c>
      <c r="O87" s="156">
        <f t="shared" si="7"/>
        <v>3.183333333</v>
      </c>
      <c r="P87" s="157">
        <v>0.08333333333333333</v>
      </c>
      <c r="Q87" s="156">
        <f t="shared" si="8"/>
        <v>120</v>
      </c>
      <c r="R87" s="163">
        <v>0.001990740740740741</v>
      </c>
      <c r="S87" s="193">
        <f t="shared" si="9"/>
        <v>2.866666667</v>
      </c>
      <c r="T87" s="163">
        <v>0.0020486111111111113</v>
      </c>
      <c r="U87" s="193">
        <f t="shared" si="10"/>
        <v>2.95</v>
      </c>
      <c r="V87" s="163">
        <v>2.4305555555555555E-4</v>
      </c>
      <c r="W87" s="194">
        <f t="shared" si="11"/>
        <v>0.35</v>
      </c>
      <c r="X87" s="138"/>
      <c r="Y87" s="138"/>
      <c r="Z87" s="138"/>
      <c r="AA87" s="138"/>
      <c r="AB87" s="138"/>
      <c r="AC87" s="138"/>
      <c r="AD87" s="138"/>
      <c r="AE87" s="138"/>
      <c r="AF87" s="138"/>
    </row>
    <row r="88">
      <c r="A88" s="192" t="s">
        <v>389</v>
      </c>
      <c r="B88" s="163">
        <v>0.019953703703703703</v>
      </c>
      <c r="C88" s="193">
        <f t="shared" si="1"/>
        <v>28.73333333</v>
      </c>
      <c r="D88" s="163">
        <v>2.199074074074074E-4</v>
      </c>
      <c r="E88" s="193">
        <f t="shared" si="2"/>
        <v>0.3166666667</v>
      </c>
      <c r="F88" s="163">
        <v>1.9675925925925926E-4</v>
      </c>
      <c r="G88" s="193">
        <f t="shared" si="3"/>
        <v>0.2833333333</v>
      </c>
      <c r="H88" s="163">
        <v>3.0092592592592595E-4</v>
      </c>
      <c r="I88" s="193">
        <f t="shared" si="4"/>
        <v>0.4333333333</v>
      </c>
      <c r="J88" s="155">
        <v>1.9675925925925926E-4</v>
      </c>
      <c r="K88" s="156">
        <f t="shared" si="5"/>
        <v>0.2833333333</v>
      </c>
      <c r="L88" s="155">
        <v>1.6203703703703703E-4</v>
      </c>
      <c r="M88" s="156">
        <f t="shared" si="6"/>
        <v>0.2333333333</v>
      </c>
      <c r="N88" s="155">
        <v>2.0833333333333335E-4</v>
      </c>
      <c r="O88" s="156">
        <f t="shared" si="7"/>
        <v>0.3</v>
      </c>
      <c r="P88" s="155">
        <v>2.199074074074074E-4</v>
      </c>
      <c r="Q88" s="156">
        <f t="shared" si="8"/>
        <v>0.3166666667</v>
      </c>
      <c r="R88" s="163">
        <v>0.002766203703703704</v>
      </c>
      <c r="S88" s="193">
        <f t="shared" si="9"/>
        <v>3.983333333</v>
      </c>
      <c r="T88" s="163">
        <v>0.0024189814814814816</v>
      </c>
      <c r="U88" s="193">
        <f t="shared" si="10"/>
        <v>3.483333333</v>
      </c>
      <c r="V88" s="163">
        <v>1.8518518518518518E-4</v>
      </c>
      <c r="W88" s="194">
        <f t="shared" si="11"/>
        <v>0.2666666667</v>
      </c>
      <c r="X88" s="138"/>
      <c r="Y88" s="138"/>
      <c r="Z88" s="138"/>
      <c r="AA88" s="138"/>
      <c r="AB88" s="138"/>
      <c r="AC88" s="138"/>
      <c r="AD88" s="138"/>
      <c r="AE88" s="138"/>
      <c r="AF88" s="138"/>
    </row>
    <row r="89">
      <c r="A89" s="178" t="s">
        <v>395</v>
      </c>
      <c r="B89" s="155">
        <v>2.8935185185185184E-4</v>
      </c>
      <c r="C89" s="156">
        <f t="shared" si="1"/>
        <v>0.4166666667</v>
      </c>
      <c r="D89" s="155">
        <v>2.4305555555555555E-4</v>
      </c>
      <c r="E89" s="156">
        <f t="shared" si="2"/>
        <v>0.35</v>
      </c>
      <c r="F89" s="155">
        <v>0.002662037037037037</v>
      </c>
      <c r="G89" s="156">
        <f t="shared" si="3"/>
        <v>3.833333333</v>
      </c>
      <c r="H89" s="155">
        <v>0.0052893518518518515</v>
      </c>
      <c r="I89" s="156">
        <f t="shared" si="4"/>
        <v>7.616666667</v>
      </c>
      <c r="J89" s="155">
        <v>0.021319444444444443</v>
      </c>
      <c r="K89" s="156">
        <f t="shared" si="5"/>
        <v>30.7</v>
      </c>
      <c r="L89" s="155">
        <v>0.007245370370370371</v>
      </c>
      <c r="M89" s="156">
        <f t="shared" si="6"/>
        <v>10.43333333</v>
      </c>
      <c r="N89" s="155">
        <v>0.007245370370370371</v>
      </c>
      <c r="O89" s="156">
        <f t="shared" si="7"/>
        <v>10.43333333</v>
      </c>
      <c r="P89" s="155">
        <v>0.010960648148148148</v>
      </c>
      <c r="Q89" s="156">
        <f t="shared" si="8"/>
        <v>15.78333333</v>
      </c>
      <c r="R89" s="155">
        <v>3.0092592592592595E-4</v>
      </c>
      <c r="S89" s="156">
        <f t="shared" si="9"/>
        <v>0.4333333333</v>
      </c>
      <c r="T89" s="155">
        <v>3.587962962962963E-4</v>
      </c>
      <c r="U89" s="156">
        <f t="shared" si="10"/>
        <v>0.5166666667</v>
      </c>
      <c r="V89" s="155">
        <v>4.398148148148148E-4</v>
      </c>
      <c r="W89" s="159">
        <f t="shared" si="11"/>
        <v>0.6333333333</v>
      </c>
    </row>
    <row r="90">
      <c r="A90" s="196" t="s">
        <v>476</v>
      </c>
      <c r="B90" s="197">
        <v>0.012685185185185185</v>
      </c>
      <c r="C90" s="156">
        <f t="shared" si="1"/>
        <v>18.26666667</v>
      </c>
      <c r="D90" s="197">
        <v>0.005150462962962963</v>
      </c>
      <c r="E90" s="156">
        <f t="shared" si="2"/>
        <v>7.416666667</v>
      </c>
      <c r="F90" s="197">
        <v>0.010393518518518519</v>
      </c>
      <c r="G90" s="156">
        <f t="shared" si="3"/>
        <v>14.96666667</v>
      </c>
      <c r="H90" s="197">
        <v>0.010636574074074074</v>
      </c>
      <c r="I90" s="156">
        <f t="shared" si="4"/>
        <v>15.31666667</v>
      </c>
      <c r="J90" s="155">
        <v>0.02775462962962963</v>
      </c>
      <c r="K90" s="156">
        <f t="shared" si="5"/>
        <v>39.96666667</v>
      </c>
      <c r="L90" s="197">
        <v>0.001412037037037037</v>
      </c>
      <c r="M90" s="156">
        <f t="shared" si="6"/>
        <v>2.033333333</v>
      </c>
      <c r="N90" s="197">
        <v>0.0015162037037037036</v>
      </c>
      <c r="O90" s="156">
        <f t="shared" si="7"/>
        <v>2.183333333</v>
      </c>
      <c r="P90" s="184">
        <v>0.08333333333333333</v>
      </c>
      <c r="Q90" s="156">
        <f t="shared" si="8"/>
        <v>120</v>
      </c>
      <c r="R90" s="197">
        <v>0.0010763888888888889</v>
      </c>
      <c r="S90" s="156">
        <f t="shared" si="9"/>
        <v>1.55</v>
      </c>
      <c r="T90" s="197">
        <v>0.0012268518518518518</v>
      </c>
      <c r="U90" s="156">
        <f t="shared" si="10"/>
        <v>1.766666667</v>
      </c>
      <c r="V90" s="197">
        <v>0.0012037037037037038</v>
      </c>
      <c r="W90" s="159">
        <f t="shared" si="11"/>
        <v>1.733333333</v>
      </c>
      <c r="X90" s="150" t="s">
        <v>477</v>
      </c>
      <c r="Y90" s="150" t="s">
        <v>478</v>
      </c>
      <c r="Z90" s="153"/>
      <c r="AA90" s="153"/>
      <c r="AB90" s="153"/>
      <c r="AC90" s="153"/>
      <c r="AD90" s="153"/>
      <c r="AE90" s="153"/>
      <c r="AF90" s="153"/>
    </row>
    <row r="91">
      <c r="A91" s="198" t="s">
        <v>479</v>
      </c>
      <c r="B91" s="160"/>
      <c r="C91" s="199">
        <f>SUM(C2:C90)/60</f>
        <v>82.19</v>
      </c>
      <c r="D91" s="200"/>
      <c r="E91" s="199">
        <f>SUM(E2:E90)/60</f>
        <v>24.38055556</v>
      </c>
      <c r="F91" s="200"/>
      <c r="G91" s="199">
        <f>SUM(G2:G90)/60</f>
        <v>39.34416667</v>
      </c>
      <c r="H91" s="200"/>
      <c r="I91" s="199">
        <f>SUM(I2:I90)/60</f>
        <v>40.12472222</v>
      </c>
      <c r="J91" s="200"/>
      <c r="K91" s="199">
        <f>SUM(K2:K90)/60</f>
        <v>91.38833333</v>
      </c>
      <c r="L91" s="200"/>
      <c r="M91" s="199">
        <f>SUM(M2:M90)/60</f>
        <v>43.85361111</v>
      </c>
      <c r="N91" s="200"/>
      <c r="O91" s="199">
        <f>SUM(O2:O90)/60</f>
        <v>41.28444444</v>
      </c>
      <c r="P91" s="200"/>
      <c r="Q91" s="199">
        <f>SUM(Q2:Q90)/60</f>
        <v>53.44472222</v>
      </c>
      <c r="R91" s="160"/>
      <c r="S91" s="199">
        <f>SUM(S2:S90)/60</f>
        <v>34.50222222</v>
      </c>
      <c r="T91" s="160"/>
      <c r="U91" s="199">
        <f>SUM(U2:U90)/60</f>
        <v>32.05611111</v>
      </c>
      <c r="W91" s="201">
        <f>SUM(W2:W90)/60</f>
        <v>19.90055556</v>
      </c>
      <c r="X91" s="199">
        <f>sum(C91+E91+G91+I91+K91+M91+O91+Q91+S91+U91+W91)</f>
        <v>502.4694444</v>
      </c>
      <c r="Y91" s="200">
        <f>X91*0.0416666667</f>
        <v>20.93622687</v>
      </c>
      <c r="Z91" s="160"/>
      <c r="AA91" s="160"/>
      <c r="AB91" s="160"/>
      <c r="AC91" s="160"/>
      <c r="AD91" s="160"/>
      <c r="AE91" s="160"/>
      <c r="AF91" s="160"/>
    </row>
    <row r="92">
      <c r="A92" s="202" t="s">
        <v>480</v>
      </c>
      <c r="C92" s="203">
        <f>AVERAGE(C2:C90)</f>
        <v>55.40898876</v>
      </c>
      <c r="D92" s="204"/>
      <c r="E92" s="203">
        <f>AVERAGE(E2:E90)</f>
        <v>16.43632959</v>
      </c>
      <c r="F92" s="204"/>
      <c r="G92" s="203">
        <f>AVERAGE(G2:G90)</f>
        <v>26.5241573</v>
      </c>
      <c r="H92" s="204"/>
      <c r="I92" s="203">
        <f>AVERAGE(I2:I90)</f>
        <v>27.05037453</v>
      </c>
      <c r="J92" s="204"/>
      <c r="K92" s="203">
        <f>AVERAGE(K2:K90)</f>
        <v>61.61011236</v>
      </c>
      <c r="L92" s="204"/>
      <c r="M92" s="203">
        <f>AVERAGE(M2:M90)</f>
        <v>29.56423221</v>
      </c>
      <c r="N92" s="204"/>
      <c r="O92" s="203">
        <f>AVERAGE(O2:O90)</f>
        <v>27.83220974</v>
      </c>
      <c r="P92" s="204"/>
      <c r="Q92" s="203">
        <f>AVERAGE(Q2:Q90)</f>
        <v>36.03014981</v>
      </c>
      <c r="S92" s="203">
        <f>AVERAGE(S2:S90)</f>
        <v>23.25992509</v>
      </c>
      <c r="U92" s="203">
        <f>AVERAGE(U2:U90)</f>
        <v>21.61086142</v>
      </c>
      <c r="W92" s="205">
        <f>AVERAGE(W2:W90)</f>
        <v>13.41610487</v>
      </c>
      <c r="X92" s="203">
        <f>AVERAGE(C92,E92,G92,I92,K92,M92,O92,Q92,S92,U92,W92)</f>
        <v>30.7948587</v>
      </c>
    </row>
    <row r="93">
      <c r="A93" s="149" t="s">
        <v>481</v>
      </c>
      <c r="B93" s="153"/>
      <c r="C93" s="206">
        <f>MEDIAN(C2:C90)</f>
        <v>47.86666667</v>
      </c>
      <c r="D93" s="207"/>
      <c r="E93" s="206">
        <f>MEDIAN(E2:E90)</f>
        <v>3.016666667</v>
      </c>
      <c r="F93" s="207"/>
      <c r="G93" s="206">
        <f>MEDIAN(G2:G90)</f>
        <v>3.866666667</v>
      </c>
      <c r="H93" s="207"/>
      <c r="I93" s="206">
        <f>MEDIAN(I2:I90)</f>
        <v>3.366666667</v>
      </c>
      <c r="J93" s="207"/>
      <c r="K93" s="206">
        <f>MEDIAN(K2:K90)</f>
        <v>66.18333333</v>
      </c>
      <c r="L93" s="207"/>
      <c r="M93" s="206">
        <f>MEDIAN(M2:M90)</f>
        <v>9.166666667</v>
      </c>
      <c r="N93" s="207"/>
      <c r="O93" s="206">
        <f>MEDIAN(O2:O90)</f>
        <v>5.75</v>
      </c>
      <c r="P93" s="207"/>
      <c r="Q93" s="206">
        <f>MEDIAN(Q2:Q90)</f>
        <v>6</v>
      </c>
      <c r="R93" s="153"/>
      <c r="S93" s="206">
        <f>MEDIAN(S2:S90)</f>
        <v>2.816666667</v>
      </c>
      <c r="T93" s="153"/>
      <c r="U93" s="206">
        <f>MEDIAN(U2:U90)</f>
        <v>2.083333333</v>
      </c>
      <c r="V93" s="153"/>
      <c r="W93" s="208">
        <f>MEDIAN(W2:W90)</f>
        <v>2.283333333</v>
      </c>
      <c r="X93" s="206">
        <f>MEDIAN(C93,E93,G93,I93,K93,M93,O93,Q93,S93,U93,W93)</f>
        <v>3.866666667</v>
      </c>
      <c r="Y93" s="153"/>
      <c r="Z93" s="153"/>
      <c r="AA93" s="153"/>
      <c r="AB93" s="153"/>
      <c r="AC93" s="153"/>
      <c r="AD93" s="153"/>
      <c r="AE93" s="153"/>
      <c r="AF93" s="153"/>
    </row>
    <row r="94">
      <c r="A94" s="187"/>
      <c r="C94" s="209"/>
      <c r="J94" s="204"/>
      <c r="K94" s="204"/>
      <c r="L94" s="204"/>
      <c r="M94" s="204"/>
      <c r="N94" s="204"/>
      <c r="O94" s="204"/>
      <c r="P94" s="204"/>
      <c r="W94" s="187"/>
    </row>
    <row r="95">
      <c r="A95" s="187"/>
      <c r="C95" s="209"/>
      <c r="J95" s="204"/>
      <c r="K95" s="204"/>
      <c r="L95" s="204"/>
      <c r="M95" s="204"/>
      <c r="N95" s="204"/>
      <c r="O95" s="204"/>
      <c r="P95" s="204"/>
      <c r="W95" s="187"/>
    </row>
    <row r="96">
      <c r="A96" s="187"/>
      <c r="C96" s="209"/>
      <c r="J96" s="204"/>
      <c r="K96" s="204"/>
      <c r="L96" s="204"/>
      <c r="M96" s="204"/>
      <c r="N96" s="204"/>
      <c r="O96" s="204"/>
      <c r="P96" s="204"/>
      <c r="W96" s="187"/>
    </row>
    <row r="97">
      <c r="A97" s="187"/>
      <c r="C97" s="209"/>
      <c r="J97" s="204"/>
      <c r="K97" s="204"/>
      <c r="L97" s="204"/>
      <c r="M97" s="204"/>
      <c r="N97" s="204"/>
      <c r="O97" s="204"/>
      <c r="P97" s="204"/>
      <c r="W97" s="187"/>
    </row>
    <row r="98">
      <c r="A98" s="178" t="s">
        <v>417</v>
      </c>
      <c r="B98" s="210" t="s">
        <v>482</v>
      </c>
      <c r="C98" s="156" t="s">
        <v>483</v>
      </c>
      <c r="J98" s="204"/>
      <c r="K98" s="204"/>
      <c r="L98" s="204"/>
      <c r="M98" s="204"/>
      <c r="N98" s="204"/>
      <c r="O98" s="204"/>
      <c r="P98" s="204"/>
      <c r="W98" s="187"/>
    </row>
    <row r="99">
      <c r="A99" s="187"/>
      <c r="B99" s="119" t="s">
        <v>484</v>
      </c>
      <c r="C99" s="209"/>
      <c r="J99" s="204"/>
      <c r="K99" s="204"/>
      <c r="L99" s="204"/>
      <c r="M99" s="204"/>
      <c r="N99" s="204"/>
      <c r="O99" s="204"/>
      <c r="P99" s="204"/>
      <c r="W99" s="187"/>
    </row>
    <row r="100">
      <c r="A100" s="187"/>
      <c r="B100" s="211">
        <v>0.08333333333333333</v>
      </c>
      <c r="C100" s="156" t="s">
        <v>485</v>
      </c>
      <c r="J100" s="204"/>
      <c r="K100" s="204"/>
      <c r="L100" s="204"/>
      <c r="M100" s="204"/>
      <c r="N100" s="204"/>
      <c r="O100" s="204"/>
      <c r="P100" s="204"/>
      <c r="W100" s="187"/>
    </row>
    <row r="101">
      <c r="A101" s="187"/>
      <c r="B101" s="143"/>
      <c r="C101" s="156" t="s">
        <v>486</v>
      </c>
      <c r="J101" s="204"/>
      <c r="K101" s="204"/>
      <c r="L101" s="204"/>
      <c r="M101" s="204"/>
      <c r="N101" s="204"/>
      <c r="O101" s="204"/>
      <c r="P101" s="204"/>
      <c r="W101" s="187"/>
    </row>
    <row r="102">
      <c r="A102" s="187"/>
      <c r="B102" s="212" t="s">
        <v>483</v>
      </c>
      <c r="C102" s="209"/>
      <c r="J102" s="204"/>
      <c r="K102" s="204"/>
      <c r="L102" s="204"/>
      <c r="M102" s="204"/>
      <c r="N102" s="204"/>
      <c r="O102" s="204"/>
      <c r="P102" s="204"/>
      <c r="W102" s="187"/>
    </row>
    <row r="103">
      <c r="A103" s="178" t="s">
        <v>417</v>
      </c>
      <c r="B103" s="213" t="s">
        <v>482</v>
      </c>
      <c r="C103" s="156" t="s">
        <v>487</v>
      </c>
      <c r="J103" s="204"/>
      <c r="K103" s="204"/>
      <c r="L103" s="204"/>
      <c r="M103" s="204"/>
      <c r="N103" s="204"/>
      <c r="O103" s="204"/>
      <c r="P103" s="204"/>
      <c r="W103" s="187"/>
    </row>
    <row r="104">
      <c r="A104" s="178" t="s">
        <v>488</v>
      </c>
      <c r="B104" s="214" t="s">
        <v>483</v>
      </c>
      <c r="C104" s="156" t="s">
        <v>487</v>
      </c>
      <c r="J104" s="204"/>
      <c r="K104" s="204"/>
      <c r="L104" s="204"/>
      <c r="M104" s="204"/>
      <c r="N104" s="204"/>
      <c r="O104" s="204"/>
      <c r="P104" s="204"/>
      <c r="W104" s="187"/>
    </row>
    <row r="105">
      <c r="A105" s="187"/>
      <c r="B105" s="215" t="s">
        <v>489</v>
      </c>
      <c r="C105" s="209"/>
      <c r="J105" s="204"/>
      <c r="K105" s="204"/>
      <c r="L105" s="204"/>
      <c r="M105" s="204"/>
      <c r="N105" s="204"/>
      <c r="O105" s="204"/>
      <c r="P105" s="204"/>
      <c r="W105" s="187"/>
    </row>
    <row r="106">
      <c r="A106" s="187"/>
      <c r="B106" s="216" t="s">
        <v>490</v>
      </c>
      <c r="C106" s="209"/>
      <c r="J106" s="204"/>
      <c r="K106" s="204"/>
      <c r="L106" s="204"/>
      <c r="M106" s="204"/>
      <c r="N106" s="204"/>
      <c r="O106" s="204"/>
      <c r="P106" s="204"/>
      <c r="W106" s="187"/>
    </row>
    <row r="107">
      <c r="A107" s="187"/>
      <c r="C107" s="209"/>
      <c r="J107" s="204"/>
      <c r="K107" s="204"/>
      <c r="L107" s="204"/>
      <c r="M107" s="204"/>
      <c r="N107" s="204"/>
      <c r="O107" s="204"/>
      <c r="P107" s="204"/>
      <c r="W107" s="187"/>
    </row>
    <row r="108">
      <c r="A108" s="187"/>
      <c r="C108" s="209"/>
      <c r="J108" s="204"/>
      <c r="K108" s="204"/>
      <c r="L108" s="204"/>
      <c r="M108" s="204"/>
      <c r="N108" s="204"/>
      <c r="O108" s="204"/>
      <c r="P108" s="204"/>
      <c r="W108" s="187"/>
    </row>
    <row r="109">
      <c r="A109" s="187"/>
      <c r="C109" s="209"/>
      <c r="J109" s="204"/>
      <c r="K109" s="204"/>
      <c r="L109" s="204"/>
      <c r="M109" s="204"/>
      <c r="N109" s="204"/>
      <c r="O109" s="204"/>
      <c r="P109" s="204"/>
      <c r="W109" s="187"/>
    </row>
    <row r="110">
      <c r="A110" s="187"/>
      <c r="C110" s="209"/>
      <c r="J110" s="204"/>
      <c r="K110" s="204"/>
      <c r="L110" s="204"/>
      <c r="M110" s="204"/>
      <c r="N110" s="204"/>
      <c r="O110" s="204"/>
      <c r="P110" s="204"/>
      <c r="W110" s="187"/>
    </row>
    <row r="111">
      <c r="A111" s="187"/>
      <c r="C111" s="209"/>
      <c r="J111" s="204"/>
      <c r="K111" s="204"/>
      <c r="L111" s="204"/>
      <c r="M111" s="204"/>
      <c r="N111" s="204"/>
      <c r="O111" s="204"/>
      <c r="P111" s="204"/>
      <c r="W111" s="187"/>
    </row>
    <row r="112">
      <c r="A112" s="187"/>
      <c r="C112" s="209"/>
      <c r="J112" s="204"/>
      <c r="K112" s="204"/>
      <c r="L112" s="204"/>
      <c r="M112" s="204"/>
      <c r="N112" s="204"/>
      <c r="O112" s="204"/>
      <c r="P112" s="204"/>
      <c r="W112" s="187"/>
    </row>
    <row r="113">
      <c r="A113" s="187"/>
      <c r="C113" s="209"/>
      <c r="J113" s="204"/>
      <c r="K113" s="204"/>
      <c r="L113" s="204"/>
      <c r="M113" s="204"/>
      <c r="N113" s="204"/>
      <c r="O113" s="204"/>
      <c r="P113" s="204"/>
      <c r="W113" s="187"/>
    </row>
    <row r="114">
      <c r="A114" s="187"/>
      <c r="C114" s="209"/>
      <c r="J114" s="204"/>
      <c r="K114" s="204"/>
      <c r="L114" s="204"/>
      <c r="M114" s="204"/>
      <c r="N114" s="204"/>
      <c r="O114" s="204"/>
      <c r="P114" s="204"/>
      <c r="W114" s="187"/>
    </row>
    <row r="115">
      <c r="A115" s="187"/>
      <c r="C115" s="209"/>
      <c r="J115" s="204"/>
      <c r="K115" s="204"/>
      <c r="L115" s="204"/>
      <c r="M115" s="204"/>
      <c r="N115" s="204"/>
      <c r="O115" s="204"/>
      <c r="P115" s="204"/>
      <c r="W115" s="187"/>
    </row>
    <row r="116">
      <c r="A116" s="187"/>
      <c r="C116" s="209"/>
      <c r="J116" s="204"/>
      <c r="K116" s="204"/>
      <c r="L116" s="204"/>
      <c r="M116" s="204"/>
      <c r="N116" s="204"/>
      <c r="O116" s="204"/>
      <c r="P116" s="204"/>
      <c r="W116" s="187"/>
    </row>
    <row r="117">
      <c r="A117" s="187"/>
      <c r="C117" s="209"/>
      <c r="J117" s="204"/>
      <c r="K117" s="204"/>
      <c r="L117" s="204"/>
      <c r="M117" s="204"/>
      <c r="N117" s="204"/>
      <c r="O117" s="204"/>
      <c r="P117" s="204"/>
      <c r="W117" s="187"/>
    </row>
    <row r="118">
      <c r="A118" s="187"/>
      <c r="C118" s="209"/>
      <c r="J118" s="204"/>
      <c r="K118" s="204"/>
      <c r="L118" s="204"/>
      <c r="M118" s="204"/>
      <c r="N118" s="204"/>
      <c r="O118" s="204"/>
      <c r="P118" s="204"/>
      <c r="W118" s="187"/>
    </row>
    <row r="119">
      <c r="A119" s="187"/>
      <c r="C119" s="209"/>
      <c r="J119" s="204"/>
      <c r="K119" s="204"/>
      <c r="L119" s="204"/>
      <c r="M119" s="204"/>
      <c r="N119" s="204"/>
      <c r="O119" s="204"/>
      <c r="P119" s="204"/>
      <c r="W119" s="187"/>
    </row>
    <row r="120">
      <c r="A120" s="187"/>
      <c r="C120" s="209"/>
      <c r="J120" s="204"/>
      <c r="K120" s="204"/>
      <c r="L120" s="204"/>
      <c r="M120" s="204"/>
      <c r="N120" s="204"/>
      <c r="O120" s="204"/>
      <c r="P120" s="204"/>
      <c r="W120" s="187"/>
    </row>
    <row r="121">
      <c r="A121" s="187"/>
      <c r="C121" s="209"/>
      <c r="J121" s="204"/>
      <c r="K121" s="204"/>
      <c r="L121" s="204"/>
      <c r="M121" s="204"/>
      <c r="N121" s="204"/>
      <c r="O121" s="204"/>
      <c r="P121" s="204"/>
      <c r="W121" s="187"/>
    </row>
    <row r="122">
      <c r="A122" s="187"/>
      <c r="C122" s="209"/>
      <c r="J122" s="204"/>
      <c r="K122" s="204"/>
      <c r="L122" s="204"/>
      <c r="M122" s="204"/>
      <c r="N122" s="204"/>
      <c r="O122" s="204"/>
      <c r="P122" s="204"/>
      <c r="W122" s="187"/>
    </row>
    <row r="123">
      <c r="A123" s="187"/>
      <c r="C123" s="209"/>
      <c r="J123" s="204"/>
      <c r="K123" s="204"/>
      <c r="L123" s="204"/>
      <c r="M123" s="204"/>
      <c r="N123" s="204"/>
      <c r="O123" s="204"/>
      <c r="P123" s="204"/>
      <c r="W123" s="187"/>
    </row>
    <row r="124">
      <c r="A124" s="187"/>
      <c r="C124" s="209"/>
      <c r="J124" s="204"/>
      <c r="K124" s="204"/>
      <c r="L124" s="204"/>
      <c r="M124" s="204"/>
      <c r="N124" s="204"/>
      <c r="O124" s="204"/>
      <c r="P124" s="204"/>
      <c r="W124" s="187"/>
    </row>
    <row r="125">
      <c r="A125" s="187"/>
      <c r="C125" s="209"/>
      <c r="J125" s="204"/>
      <c r="K125" s="204"/>
      <c r="L125" s="204"/>
      <c r="M125" s="204"/>
      <c r="N125" s="204"/>
      <c r="O125" s="204"/>
      <c r="P125" s="204"/>
      <c r="W125" s="187"/>
    </row>
    <row r="126">
      <c r="A126" s="187"/>
      <c r="C126" s="209"/>
      <c r="J126" s="204"/>
      <c r="K126" s="204"/>
      <c r="L126" s="204"/>
      <c r="M126" s="204"/>
      <c r="N126" s="204"/>
      <c r="O126" s="204"/>
      <c r="P126" s="204"/>
      <c r="W126" s="187"/>
    </row>
    <row r="127">
      <c r="A127" s="187"/>
      <c r="C127" s="209"/>
      <c r="J127" s="204"/>
      <c r="K127" s="204"/>
      <c r="L127" s="204"/>
      <c r="M127" s="204"/>
      <c r="N127" s="204"/>
      <c r="O127" s="204"/>
      <c r="P127" s="204"/>
      <c r="W127" s="187"/>
    </row>
    <row r="128">
      <c r="A128" s="187"/>
      <c r="C128" s="209"/>
      <c r="J128" s="204"/>
      <c r="K128" s="204"/>
      <c r="L128" s="204"/>
      <c r="M128" s="204"/>
      <c r="N128" s="204"/>
      <c r="O128" s="204"/>
      <c r="P128" s="204"/>
      <c r="W128" s="187"/>
    </row>
    <row r="129">
      <c r="A129" s="187"/>
      <c r="C129" s="209"/>
      <c r="J129" s="204"/>
      <c r="K129" s="204"/>
      <c r="L129" s="204"/>
      <c r="M129" s="204"/>
      <c r="N129" s="204"/>
      <c r="O129" s="204"/>
      <c r="P129" s="204"/>
      <c r="W129" s="187"/>
    </row>
    <row r="130">
      <c r="A130" s="187"/>
      <c r="C130" s="209"/>
      <c r="J130" s="204"/>
      <c r="K130" s="204"/>
      <c r="L130" s="204"/>
      <c r="M130" s="204"/>
      <c r="N130" s="204"/>
      <c r="O130" s="204"/>
      <c r="P130" s="204"/>
      <c r="W130" s="187"/>
    </row>
    <row r="131">
      <c r="A131" s="187"/>
      <c r="C131" s="209"/>
      <c r="J131" s="204"/>
      <c r="K131" s="204"/>
      <c r="L131" s="204"/>
      <c r="M131" s="204"/>
      <c r="N131" s="204"/>
      <c r="O131" s="204"/>
      <c r="P131" s="204"/>
      <c r="W131" s="187"/>
    </row>
    <row r="132">
      <c r="A132" s="187"/>
      <c r="C132" s="209"/>
      <c r="J132" s="204"/>
      <c r="K132" s="204"/>
      <c r="L132" s="204"/>
      <c r="M132" s="204"/>
      <c r="N132" s="204"/>
      <c r="O132" s="204"/>
      <c r="P132" s="204"/>
      <c r="W132" s="187"/>
    </row>
    <row r="133">
      <c r="A133" s="187"/>
      <c r="C133" s="209"/>
      <c r="J133" s="204"/>
      <c r="K133" s="204"/>
      <c r="L133" s="204"/>
      <c r="M133" s="204"/>
      <c r="N133" s="204"/>
      <c r="O133" s="204"/>
      <c r="P133" s="204"/>
      <c r="W133" s="187"/>
    </row>
    <row r="134">
      <c r="A134" s="187"/>
      <c r="C134" s="209"/>
      <c r="J134" s="204"/>
      <c r="K134" s="204"/>
      <c r="L134" s="204"/>
      <c r="M134" s="204"/>
      <c r="N134" s="204"/>
      <c r="O134" s="204"/>
      <c r="P134" s="204"/>
      <c r="W134" s="187"/>
    </row>
    <row r="135">
      <c r="A135" s="187"/>
      <c r="C135" s="209"/>
      <c r="J135" s="204"/>
      <c r="K135" s="204"/>
      <c r="L135" s="204"/>
      <c r="M135" s="204"/>
      <c r="N135" s="204"/>
      <c r="O135" s="204"/>
      <c r="P135" s="204"/>
      <c r="W135" s="187"/>
    </row>
    <row r="136">
      <c r="A136" s="187"/>
      <c r="C136" s="209"/>
      <c r="J136" s="204"/>
      <c r="K136" s="204"/>
      <c r="L136" s="204"/>
      <c r="M136" s="204"/>
      <c r="N136" s="204"/>
      <c r="O136" s="204"/>
      <c r="P136" s="204"/>
      <c r="W136" s="187"/>
    </row>
    <row r="137">
      <c r="A137" s="187"/>
      <c r="C137" s="209"/>
      <c r="J137" s="204"/>
      <c r="K137" s="204"/>
      <c r="L137" s="204"/>
      <c r="M137" s="204"/>
      <c r="N137" s="204"/>
      <c r="O137" s="204"/>
      <c r="P137" s="204"/>
      <c r="W137" s="187"/>
    </row>
    <row r="138">
      <c r="A138" s="187"/>
      <c r="C138" s="209"/>
      <c r="J138" s="204"/>
      <c r="K138" s="204"/>
      <c r="L138" s="204"/>
      <c r="M138" s="204"/>
      <c r="N138" s="204"/>
      <c r="O138" s="204"/>
      <c r="P138" s="204"/>
      <c r="W138" s="187"/>
    </row>
    <row r="139">
      <c r="A139" s="187"/>
      <c r="C139" s="209"/>
      <c r="J139" s="204"/>
      <c r="K139" s="204"/>
      <c r="L139" s="204"/>
      <c r="M139" s="204"/>
      <c r="N139" s="204"/>
      <c r="O139" s="204"/>
      <c r="P139" s="204"/>
      <c r="W139" s="187"/>
    </row>
    <row r="140">
      <c r="A140" s="187"/>
      <c r="C140" s="209"/>
      <c r="J140" s="204"/>
      <c r="K140" s="204"/>
      <c r="L140" s="204"/>
      <c r="M140" s="204"/>
      <c r="N140" s="204"/>
      <c r="O140" s="204"/>
      <c r="P140" s="204"/>
      <c r="W140" s="187"/>
    </row>
    <row r="141">
      <c r="A141" s="187"/>
      <c r="C141" s="209"/>
      <c r="J141" s="204"/>
      <c r="K141" s="204"/>
      <c r="L141" s="204"/>
      <c r="M141" s="204"/>
      <c r="N141" s="204"/>
      <c r="O141" s="204"/>
      <c r="P141" s="204"/>
      <c r="W141" s="187"/>
    </row>
    <row r="142">
      <c r="A142" s="187"/>
      <c r="C142" s="209"/>
      <c r="J142" s="204"/>
      <c r="K142" s="204"/>
      <c r="L142" s="204"/>
      <c r="M142" s="204"/>
      <c r="N142" s="204"/>
      <c r="O142" s="204"/>
      <c r="P142" s="204"/>
      <c r="W142" s="187"/>
    </row>
    <row r="143">
      <c r="A143" s="187"/>
      <c r="C143" s="209"/>
      <c r="J143" s="204"/>
      <c r="K143" s="204"/>
      <c r="L143" s="204"/>
      <c r="M143" s="204"/>
      <c r="N143" s="204"/>
      <c r="O143" s="204"/>
      <c r="P143" s="204"/>
      <c r="W143" s="187"/>
    </row>
    <row r="144">
      <c r="A144" s="187"/>
      <c r="C144" s="209"/>
      <c r="J144" s="204"/>
      <c r="K144" s="204"/>
      <c r="L144" s="204"/>
      <c r="M144" s="204"/>
      <c r="N144" s="204"/>
      <c r="O144" s="204"/>
      <c r="P144" s="204"/>
      <c r="W144" s="187"/>
    </row>
    <row r="145">
      <c r="A145" s="187"/>
      <c r="C145" s="209"/>
      <c r="J145" s="204"/>
      <c r="K145" s="204"/>
      <c r="L145" s="204"/>
      <c r="M145" s="204"/>
      <c r="N145" s="204"/>
      <c r="O145" s="204"/>
      <c r="P145" s="204"/>
      <c r="W145" s="187"/>
    </row>
    <row r="146">
      <c r="A146" s="187"/>
      <c r="C146" s="209"/>
      <c r="J146" s="204"/>
      <c r="K146" s="204"/>
      <c r="L146" s="204"/>
      <c r="M146" s="204"/>
      <c r="N146" s="204"/>
      <c r="O146" s="204"/>
      <c r="P146" s="204"/>
      <c r="W146" s="187"/>
    </row>
    <row r="147">
      <c r="A147" s="187"/>
      <c r="C147" s="209"/>
      <c r="J147" s="204"/>
      <c r="K147" s="204"/>
      <c r="L147" s="204"/>
      <c r="M147" s="204"/>
      <c r="N147" s="204"/>
      <c r="O147" s="204"/>
      <c r="P147" s="204"/>
      <c r="W147" s="187"/>
    </row>
    <row r="148">
      <c r="A148" s="187"/>
      <c r="C148" s="209"/>
      <c r="J148" s="204"/>
      <c r="K148" s="204"/>
      <c r="L148" s="204"/>
      <c r="M148" s="204"/>
      <c r="N148" s="204"/>
      <c r="O148" s="204"/>
      <c r="P148" s="204"/>
      <c r="W148" s="187"/>
    </row>
    <row r="149">
      <c r="A149" s="187"/>
      <c r="C149" s="209"/>
      <c r="J149" s="204"/>
      <c r="K149" s="204"/>
      <c r="L149" s="204"/>
      <c r="M149" s="204"/>
      <c r="N149" s="204"/>
      <c r="O149" s="204"/>
      <c r="P149" s="204"/>
      <c r="W149" s="187"/>
    </row>
    <row r="150">
      <c r="A150" s="187"/>
      <c r="C150" s="209"/>
      <c r="J150" s="204"/>
      <c r="K150" s="204"/>
      <c r="L150" s="204"/>
      <c r="M150" s="204"/>
      <c r="N150" s="204"/>
      <c r="O150" s="204"/>
      <c r="P150" s="204"/>
      <c r="W150" s="187"/>
    </row>
    <row r="151">
      <c r="A151" s="187"/>
      <c r="C151" s="209"/>
      <c r="J151" s="204"/>
      <c r="K151" s="204"/>
      <c r="L151" s="204"/>
      <c r="M151" s="204"/>
      <c r="N151" s="204"/>
      <c r="O151" s="204"/>
      <c r="P151" s="204"/>
      <c r="W151" s="187"/>
    </row>
    <row r="152">
      <c r="A152" s="187"/>
      <c r="C152" s="209"/>
      <c r="J152" s="204"/>
      <c r="K152" s="204"/>
      <c r="L152" s="204"/>
      <c r="M152" s="204"/>
      <c r="N152" s="204"/>
      <c r="O152" s="204"/>
      <c r="P152" s="204"/>
      <c r="W152" s="187"/>
    </row>
    <row r="153">
      <c r="A153" s="187"/>
      <c r="C153" s="209"/>
      <c r="J153" s="204"/>
      <c r="K153" s="204"/>
      <c r="L153" s="204"/>
      <c r="M153" s="204"/>
      <c r="N153" s="204"/>
      <c r="O153" s="204"/>
      <c r="P153" s="204"/>
      <c r="W153" s="187"/>
    </row>
    <row r="154">
      <c r="A154" s="187"/>
      <c r="C154" s="209"/>
      <c r="J154" s="204"/>
      <c r="K154" s="204"/>
      <c r="L154" s="204"/>
      <c r="M154" s="204"/>
      <c r="N154" s="204"/>
      <c r="O154" s="204"/>
      <c r="P154" s="204"/>
      <c r="W154" s="187"/>
    </row>
    <row r="155">
      <c r="A155" s="187"/>
      <c r="C155" s="209"/>
      <c r="J155" s="204"/>
      <c r="K155" s="204"/>
      <c r="L155" s="204"/>
      <c r="M155" s="204"/>
      <c r="N155" s="204"/>
      <c r="O155" s="204"/>
      <c r="P155" s="204"/>
      <c r="W155" s="187"/>
    </row>
    <row r="156">
      <c r="A156" s="187"/>
      <c r="C156" s="209"/>
      <c r="J156" s="204"/>
      <c r="K156" s="204"/>
      <c r="L156" s="204"/>
      <c r="M156" s="204"/>
      <c r="N156" s="204"/>
      <c r="O156" s="204"/>
      <c r="P156" s="204"/>
      <c r="W156" s="187"/>
    </row>
    <row r="157">
      <c r="A157" s="187"/>
      <c r="C157" s="209"/>
      <c r="J157" s="204"/>
      <c r="K157" s="204"/>
      <c r="L157" s="204"/>
      <c r="M157" s="204"/>
      <c r="N157" s="204"/>
      <c r="O157" s="204"/>
      <c r="P157" s="204"/>
      <c r="W157" s="187"/>
    </row>
    <row r="158">
      <c r="A158" s="187"/>
      <c r="C158" s="209"/>
      <c r="J158" s="204"/>
      <c r="K158" s="204"/>
      <c r="L158" s="204"/>
      <c r="M158" s="204"/>
      <c r="N158" s="204"/>
      <c r="O158" s="204"/>
      <c r="P158" s="204"/>
      <c r="W158" s="187"/>
    </row>
    <row r="159">
      <c r="A159" s="187"/>
      <c r="C159" s="209"/>
      <c r="J159" s="204"/>
      <c r="K159" s="204"/>
      <c r="L159" s="204"/>
      <c r="M159" s="204"/>
      <c r="N159" s="204"/>
      <c r="O159" s="204"/>
      <c r="P159" s="204"/>
      <c r="W159" s="187"/>
    </row>
    <row r="160">
      <c r="A160" s="187"/>
      <c r="C160" s="209"/>
      <c r="J160" s="204"/>
      <c r="K160" s="204"/>
      <c r="L160" s="204"/>
      <c r="M160" s="204"/>
      <c r="N160" s="204"/>
      <c r="O160" s="204"/>
      <c r="P160" s="204"/>
      <c r="W160" s="187"/>
    </row>
    <row r="161">
      <c r="A161" s="187"/>
      <c r="C161" s="209"/>
      <c r="J161" s="204"/>
      <c r="K161" s="204"/>
      <c r="L161" s="204"/>
      <c r="M161" s="204"/>
      <c r="N161" s="204"/>
      <c r="O161" s="204"/>
      <c r="P161" s="204"/>
      <c r="W161" s="187"/>
    </row>
    <row r="162">
      <c r="A162" s="187"/>
      <c r="C162" s="209"/>
      <c r="J162" s="204"/>
      <c r="K162" s="204"/>
      <c r="L162" s="204"/>
      <c r="M162" s="204"/>
      <c r="N162" s="204"/>
      <c r="O162" s="204"/>
      <c r="P162" s="204"/>
      <c r="W162" s="187"/>
    </row>
    <row r="163">
      <c r="A163" s="187"/>
      <c r="C163" s="209"/>
      <c r="J163" s="204"/>
      <c r="K163" s="204"/>
      <c r="L163" s="204"/>
      <c r="M163" s="204"/>
      <c r="N163" s="204"/>
      <c r="O163" s="204"/>
      <c r="P163" s="204"/>
      <c r="W163" s="187"/>
    </row>
    <row r="164">
      <c r="A164" s="187"/>
      <c r="C164" s="209"/>
      <c r="J164" s="204"/>
      <c r="K164" s="204"/>
      <c r="L164" s="204"/>
      <c r="M164" s="204"/>
      <c r="N164" s="204"/>
      <c r="O164" s="204"/>
      <c r="P164" s="204"/>
      <c r="W164" s="187"/>
    </row>
    <row r="165">
      <c r="A165" s="187"/>
      <c r="C165" s="209"/>
      <c r="J165" s="204"/>
      <c r="K165" s="204"/>
      <c r="L165" s="204"/>
      <c r="M165" s="204"/>
      <c r="N165" s="204"/>
      <c r="O165" s="204"/>
      <c r="P165" s="204"/>
      <c r="W165" s="187"/>
    </row>
    <row r="166">
      <c r="A166" s="187"/>
      <c r="C166" s="209"/>
      <c r="J166" s="204"/>
      <c r="K166" s="204"/>
      <c r="L166" s="204"/>
      <c r="M166" s="204"/>
      <c r="N166" s="204"/>
      <c r="O166" s="204"/>
      <c r="P166" s="204"/>
      <c r="W166" s="187"/>
    </row>
    <row r="167">
      <c r="A167" s="187"/>
      <c r="C167" s="209"/>
      <c r="J167" s="204"/>
      <c r="K167" s="204"/>
      <c r="L167" s="204"/>
      <c r="M167" s="204"/>
      <c r="N167" s="204"/>
      <c r="O167" s="204"/>
      <c r="P167" s="204"/>
      <c r="W167" s="187"/>
    </row>
    <row r="168">
      <c r="A168" s="187"/>
      <c r="C168" s="209"/>
      <c r="J168" s="204"/>
      <c r="K168" s="204"/>
      <c r="L168" s="204"/>
      <c r="M168" s="204"/>
      <c r="N168" s="204"/>
      <c r="O168" s="204"/>
      <c r="P168" s="204"/>
      <c r="W168" s="187"/>
    </row>
    <row r="169">
      <c r="A169" s="187"/>
      <c r="C169" s="209"/>
      <c r="J169" s="204"/>
      <c r="K169" s="204"/>
      <c r="L169" s="204"/>
      <c r="M169" s="204"/>
      <c r="N169" s="204"/>
      <c r="O169" s="204"/>
      <c r="P169" s="204"/>
      <c r="W169" s="187"/>
    </row>
    <row r="170">
      <c r="A170" s="187"/>
      <c r="C170" s="209"/>
      <c r="J170" s="204"/>
      <c r="K170" s="204"/>
      <c r="L170" s="204"/>
      <c r="M170" s="204"/>
      <c r="N170" s="204"/>
      <c r="O170" s="204"/>
      <c r="P170" s="204"/>
      <c r="W170" s="187"/>
    </row>
    <row r="171">
      <c r="A171" s="187"/>
      <c r="C171" s="209"/>
      <c r="J171" s="204"/>
      <c r="K171" s="204"/>
      <c r="L171" s="204"/>
      <c r="M171" s="204"/>
      <c r="N171" s="204"/>
      <c r="O171" s="204"/>
      <c r="P171" s="204"/>
      <c r="W171" s="187"/>
    </row>
    <row r="172">
      <c r="A172" s="187"/>
      <c r="C172" s="209"/>
      <c r="J172" s="204"/>
      <c r="K172" s="204"/>
      <c r="L172" s="204"/>
      <c r="M172" s="204"/>
      <c r="N172" s="204"/>
      <c r="O172" s="204"/>
      <c r="P172" s="204"/>
      <c r="W172" s="187"/>
    </row>
    <row r="173">
      <c r="A173" s="187"/>
      <c r="C173" s="209"/>
      <c r="J173" s="204"/>
      <c r="K173" s="204"/>
      <c r="L173" s="204"/>
      <c r="M173" s="204"/>
      <c r="N173" s="204"/>
      <c r="O173" s="204"/>
      <c r="P173" s="204"/>
      <c r="W173" s="187"/>
    </row>
    <row r="174">
      <c r="A174" s="187"/>
      <c r="C174" s="209"/>
      <c r="J174" s="204"/>
      <c r="K174" s="204"/>
      <c r="L174" s="204"/>
      <c r="M174" s="204"/>
      <c r="N174" s="204"/>
      <c r="O174" s="204"/>
      <c r="P174" s="204"/>
      <c r="W174" s="187"/>
    </row>
    <row r="175">
      <c r="A175" s="187"/>
      <c r="C175" s="209"/>
      <c r="J175" s="204"/>
      <c r="K175" s="204"/>
      <c r="L175" s="204"/>
      <c r="M175" s="204"/>
      <c r="N175" s="204"/>
      <c r="O175" s="204"/>
      <c r="P175" s="204"/>
      <c r="W175" s="187"/>
    </row>
    <row r="176">
      <c r="A176" s="187"/>
      <c r="C176" s="209"/>
      <c r="J176" s="204"/>
      <c r="K176" s="204"/>
      <c r="L176" s="204"/>
      <c r="M176" s="204"/>
      <c r="N176" s="204"/>
      <c r="O176" s="204"/>
      <c r="P176" s="204"/>
      <c r="W176" s="187"/>
    </row>
    <row r="177">
      <c r="A177" s="187"/>
      <c r="C177" s="209"/>
      <c r="J177" s="204"/>
      <c r="K177" s="204"/>
      <c r="L177" s="204"/>
      <c r="M177" s="204"/>
      <c r="N177" s="204"/>
      <c r="O177" s="204"/>
      <c r="P177" s="204"/>
      <c r="W177" s="187"/>
    </row>
    <row r="178">
      <c r="A178" s="187"/>
      <c r="C178" s="209"/>
      <c r="J178" s="204"/>
      <c r="K178" s="204"/>
      <c r="L178" s="204"/>
      <c r="M178" s="204"/>
      <c r="N178" s="204"/>
      <c r="O178" s="204"/>
      <c r="P178" s="204"/>
      <c r="W178" s="187"/>
    </row>
    <row r="179">
      <c r="A179" s="187"/>
      <c r="C179" s="209"/>
      <c r="J179" s="204"/>
      <c r="K179" s="204"/>
      <c r="L179" s="204"/>
      <c r="M179" s="204"/>
      <c r="N179" s="204"/>
      <c r="O179" s="204"/>
      <c r="P179" s="204"/>
      <c r="W179" s="187"/>
    </row>
    <row r="180">
      <c r="A180" s="187"/>
      <c r="C180" s="209"/>
      <c r="J180" s="204"/>
      <c r="K180" s="204"/>
      <c r="L180" s="204"/>
      <c r="M180" s="204"/>
      <c r="N180" s="204"/>
      <c r="O180" s="204"/>
      <c r="P180" s="204"/>
      <c r="W180" s="187"/>
    </row>
    <row r="181">
      <c r="A181" s="187"/>
      <c r="C181" s="209"/>
      <c r="J181" s="204"/>
      <c r="K181" s="204"/>
      <c r="L181" s="204"/>
      <c r="M181" s="204"/>
      <c r="N181" s="204"/>
      <c r="O181" s="204"/>
      <c r="P181" s="204"/>
      <c r="W181" s="187"/>
    </row>
    <row r="182">
      <c r="A182" s="187"/>
      <c r="C182" s="209"/>
      <c r="J182" s="204"/>
      <c r="K182" s="204"/>
      <c r="L182" s="204"/>
      <c r="M182" s="204"/>
      <c r="N182" s="204"/>
      <c r="O182" s="204"/>
      <c r="P182" s="204"/>
      <c r="W182" s="187"/>
    </row>
    <row r="183">
      <c r="A183" s="187"/>
      <c r="C183" s="209"/>
      <c r="J183" s="204"/>
      <c r="K183" s="204"/>
      <c r="L183" s="204"/>
      <c r="M183" s="204"/>
      <c r="N183" s="204"/>
      <c r="O183" s="204"/>
      <c r="P183" s="204"/>
      <c r="W183" s="187"/>
    </row>
    <row r="184">
      <c r="A184" s="187"/>
      <c r="C184" s="209"/>
      <c r="J184" s="204"/>
      <c r="K184" s="204"/>
      <c r="L184" s="204"/>
      <c r="M184" s="204"/>
      <c r="N184" s="204"/>
      <c r="O184" s="204"/>
      <c r="P184" s="204"/>
      <c r="W184" s="187"/>
    </row>
    <row r="185">
      <c r="A185" s="187"/>
      <c r="C185" s="209"/>
      <c r="J185" s="204"/>
      <c r="K185" s="204"/>
      <c r="L185" s="204"/>
      <c r="M185" s="204"/>
      <c r="N185" s="204"/>
      <c r="O185" s="204"/>
      <c r="P185" s="204"/>
      <c r="W185" s="187"/>
    </row>
    <row r="186">
      <c r="A186" s="187"/>
      <c r="C186" s="209"/>
      <c r="J186" s="204"/>
      <c r="K186" s="204"/>
      <c r="L186" s="204"/>
      <c r="M186" s="204"/>
      <c r="N186" s="204"/>
      <c r="O186" s="204"/>
      <c r="P186" s="204"/>
      <c r="W186" s="187"/>
    </row>
    <row r="187">
      <c r="A187" s="187"/>
      <c r="C187" s="209"/>
      <c r="J187" s="204"/>
      <c r="K187" s="204"/>
      <c r="L187" s="204"/>
      <c r="M187" s="204"/>
      <c r="N187" s="204"/>
      <c r="O187" s="204"/>
      <c r="P187" s="204"/>
      <c r="W187" s="187"/>
    </row>
    <row r="188">
      <c r="A188" s="187"/>
      <c r="C188" s="209"/>
      <c r="J188" s="204"/>
      <c r="K188" s="204"/>
      <c r="L188" s="204"/>
      <c r="M188" s="204"/>
      <c r="N188" s="204"/>
      <c r="O188" s="204"/>
      <c r="P188" s="204"/>
      <c r="W188" s="187"/>
    </row>
    <row r="189">
      <c r="A189" s="187"/>
      <c r="C189" s="209"/>
      <c r="J189" s="204"/>
      <c r="K189" s="204"/>
      <c r="L189" s="204"/>
      <c r="M189" s="204"/>
      <c r="N189" s="204"/>
      <c r="O189" s="204"/>
      <c r="P189" s="204"/>
      <c r="W189" s="187"/>
    </row>
    <row r="190">
      <c r="A190" s="187"/>
      <c r="C190" s="209"/>
      <c r="J190" s="204"/>
      <c r="K190" s="204"/>
      <c r="L190" s="204"/>
      <c r="M190" s="204"/>
      <c r="N190" s="204"/>
      <c r="O190" s="204"/>
      <c r="P190" s="204"/>
      <c r="W190" s="187"/>
    </row>
    <row r="191">
      <c r="A191" s="187"/>
      <c r="C191" s="209"/>
      <c r="J191" s="204"/>
      <c r="K191" s="204"/>
      <c r="L191" s="204"/>
      <c r="M191" s="204"/>
      <c r="N191" s="204"/>
      <c r="O191" s="204"/>
      <c r="P191" s="204"/>
      <c r="W191" s="187"/>
    </row>
    <row r="192">
      <c r="A192" s="187"/>
      <c r="C192" s="209"/>
      <c r="J192" s="204"/>
      <c r="K192" s="204"/>
      <c r="L192" s="204"/>
      <c r="M192" s="204"/>
      <c r="N192" s="204"/>
      <c r="O192" s="204"/>
      <c r="P192" s="204"/>
      <c r="W192" s="187"/>
    </row>
    <row r="193">
      <c r="A193" s="187"/>
      <c r="C193" s="209"/>
      <c r="J193" s="204"/>
      <c r="K193" s="204"/>
      <c r="L193" s="204"/>
      <c r="M193" s="204"/>
      <c r="N193" s="204"/>
      <c r="O193" s="204"/>
      <c r="P193" s="204"/>
      <c r="W193" s="187"/>
    </row>
    <row r="194">
      <c r="A194" s="187"/>
      <c r="C194" s="209"/>
      <c r="J194" s="204"/>
      <c r="K194" s="204"/>
      <c r="L194" s="204"/>
      <c r="M194" s="204"/>
      <c r="N194" s="204"/>
      <c r="O194" s="204"/>
      <c r="P194" s="204"/>
      <c r="W194" s="187"/>
    </row>
    <row r="195">
      <c r="A195" s="187"/>
      <c r="C195" s="209"/>
      <c r="J195" s="204"/>
      <c r="K195" s="204"/>
      <c r="L195" s="204"/>
      <c r="M195" s="204"/>
      <c r="N195" s="204"/>
      <c r="O195" s="204"/>
      <c r="P195" s="204"/>
      <c r="W195" s="187"/>
    </row>
    <row r="196">
      <c r="A196" s="187"/>
      <c r="C196" s="209"/>
      <c r="J196" s="204"/>
      <c r="K196" s="204"/>
      <c r="L196" s="204"/>
      <c r="M196" s="204"/>
      <c r="N196" s="204"/>
      <c r="O196" s="204"/>
      <c r="P196" s="204"/>
      <c r="W196" s="187"/>
    </row>
    <row r="197">
      <c r="A197" s="187"/>
      <c r="C197" s="209"/>
      <c r="J197" s="204"/>
      <c r="K197" s="204"/>
      <c r="L197" s="204"/>
      <c r="M197" s="204"/>
      <c r="N197" s="204"/>
      <c r="O197" s="204"/>
      <c r="P197" s="204"/>
      <c r="W197" s="187"/>
    </row>
    <row r="198">
      <c r="A198" s="187"/>
      <c r="C198" s="209"/>
      <c r="J198" s="204"/>
      <c r="K198" s="204"/>
      <c r="L198" s="204"/>
      <c r="M198" s="204"/>
      <c r="N198" s="204"/>
      <c r="O198" s="204"/>
      <c r="P198" s="204"/>
      <c r="W198" s="187"/>
    </row>
    <row r="199">
      <c r="A199" s="187"/>
      <c r="C199" s="209"/>
      <c r="J199" s="204"/>
      <c r="K199" s="204"/>
      <c r="L199" s="204"/>
      <c r="M199" s="204"/>
      <c r="N199" s="204"/>
      <c r="O199" s="204"/>
      <c r="P199" s="204"/>
      <c r="W199" s="187"/>
    </row>
    <row r="200">
      <c r="A200" s="187"/>
      <c r="C200" s="209"/>
      <c r="J200" s="204"/>
      <c r="K200" s="204"/>
      <c r="L200" s="204"/>
      <c r="M200" s="204"/>
      <c r="N200" s="204"/>
      <c r="O200" s="204"/>
      <c r="P200" s="204"/>
      <c r="W200" s="187"/>
    </row>
    <row r="201">
      <c r="A201" s="187"/>
      <c r="C201" s="209"/>
      <c r="J201" s="204"/>
      <c r="K201" s="204"/>
      <c r="L201" s="204"/>
      <c r="M201" s="204"/>
      <c r="N201" s="204"/>
      <c r="O201" s="204"/>
      <c r="P201" s="204"/>
      <c r="W201" s="187"/>
    </row>
    <row r="202">
      <c r="A202" s="187"/>
      <c r="C202" s="209"/>
      <c r="J202" s="204"/>
      <c r="K202" s="204"/>
      <c r="L202" s="204"/>
      <c r="M202" s="204"/>
      <c r="N202" s="204"/>
      <c r="O202" s="204"/>
      <c r="P202" s="204"/>
      <c r="W202" s="187"/>
    </row>
    <row r="203">
      <c r="A203" s="187"/>
      <c r="C203" s="209"/>
      <c r="J203" s="204"/>
      <c r="K203" s="204"/>
      <c r="L203" s="204"/>
      <c r="M203" s="204"/>
      <c r="N203" s="204"/>
      <c r="O203" s="204"/>
      <c r="P203" s="204"/>
      <c r="W203" s="187"/>
    </row>
    <row r="204">
      <c r="A204" s="187"/>
      <c r="C204" s="209"/>
      <c r="J204" s="204"/>
      <c r="K204" s="204"/>
      <c r="L204" s="204"/>
      <c r="M204" s="204"/>
      <c r="N204" s="204"/>
      <c r="O204" s="204"/>
      <c r="P204" s="204"/>
      <c r="W204" s="187"/>
    </row>
    <row r="205">
      <c r="A205" s="187"/>
      <c r="C205" s="209"/>
      <c r="J205" s="204"/>
      <c r="K205" s="204"/>
      <c r="L205" s="204"/>
      <c r="M205" s="204"/>
      <c r="N205" s="204"/>
      <c r="O205" s="204"/>
      <c r="P205" s="204"/>
      <c r="W205" s="187"/>
    </row>
    <row r="206">
      <c r="A206" s="187"/>
      <c r="C206" s="209"/>
      <c r="J206" s="204"/>
      <c r="K206" s="204"/>
      <c r="L206" s="204"/>
      <c r="M206" s="204"/>
      <c r="N206" s="204"/>
      <c r="O206" s="204"/>
      <c r="P206" s="204"/>
      <c r="W206" s="187"/>
    </row>
    <row r="207">
      <c r="A207" s="187"/>
      <c r="C207" s="209"/>
      <c r="J207" s="204"/>
      <c r="K207" s="204"/>
      <c r="L207" s="204"/>
      <c r="M207" s="204"/>
      <c r="N207" s="204"/>
      <c r="O207" s="204"/>
      <c r="P207" s="204"/>
      <c r="W207" s="187"/>
    </row>
    <row r="208">
      <c r="A208" s="187"/>
      <c r="C208" s="209"/>
      <c r="J208" s="204"/>
      <c r="K208" s="204"/>
      <c r="L208" s="204"/>
      <c r="M208" s="204"/>
      <c r="N208" s="204"/>
      <c r="O208" s="204"/>
      <c r="P208" s="204"/>
      <c r="W208" s="187"/>
    </row>
    <row r="209">
      <c r="A209" s="187"/>
      <c r="C209" s="209"/>
      <c r="J209" s="204"/>
      <c r="K209" s="204"/>
      <c r="L209" s="204"/>
      <c r="M209" s="204"/>
      <c r="N209" s="204"/>
      <c r="O209" s="204"/>
      <c r="P209" s="204"/>
      <c r="W209" s="187"/>
    </row>
    <row r="210">
      <c r="A210" s="187"/>
      <c r="C210" s="209"/>
      <c r="J210" s="204"/>
      <c r="K210" s="204"/>
      <c r="L210" s="204"/>
      <c r="M210" s="204"/>
      <c r="N210" s="204"/>
      <c r="O210" s="204"/>
      <c r="P210" s="204"/>
      <c r="W210" s="187"/>
    </row>
    <row r="211">
      <c r="A211" s="187"/>
      <c r="C211" s="209"/>
      <c r="J211" s="204"/>
      <c r="K211" s="204"/>
      <c r="L211" s="204"/>
      <c r="M211" s="204"/>
      <c r="N211" s="204"/>
      <c r="O211" s="204"/>
      <c r="P211" s="204"/>
      <c r="W211" s="187"/>
    </row>
    <row r="212">
      <c r="A212" s="187"/>
      <c r="C212" s="209"/>
      <c r="J212" s="204"/>
      <c r="K212" s="204"/>
      <c r="L212" s="204"/>
      <c r="M212" s="204"/>
      <c r="N212" s="204"/>
      <c r="O212" s="204"/>
      <c r="P212" s="204"/>
      <c r="W212" s="187"/>
    </row>
    <row r="213">
      <c r="A213" s="187"/>
      <c r="C213" s="209"/>
      <c r="J213" s="204"/>
      <c r="K213" s="204"/>
      <c r="L213" s="204"/>
      <c r="M213" s="204"/>
      <c r="N213" s="204"/>
      <c r="O213" s="204"/>
      <c r="P213" s="204"/>
      <c r="W213" s="187"/>
    </row>
    <row r="214">
      <c r="A214" s="187"/>
      <c r="C214" s="209"/>
      <c r="J214" s="204"/>
      <c r="K214" s="204"/>
      <c r="L214" s="204"/>
      <c r="M214" s="204"/>
      <c r="N214" s="204"/>
      <c r="O214" s="204"/>
      <c r="P214" s="204"/>
      <c r="W214" s="187"/>
    </row>
    <row r="215">
      <c r="A215" s="187"/>
      <c r="C215" s="209"/>
      <c r="J215" s="204"/>
      <c r="K215" s="204"/>
      <c r="L215" s="204"/>
      <c r="M215" s="204"/>
      <c r="N215" s="204"/>
      <c r="O215" s="204"/>
      <c r="P215" s="204"/>
      <c r="W215" s="187"/>
    </row>
    <row r="216">
      <c r="A216" s="187"/>
      <c r="C216" s="209"/>
      <c r="J216" s="204"/>
      <c r="K216" s="204"/>
      <c r="L216" s="204"/>
      <c r="M216" s="204"/>
      <c r="N216" s="204"/>
      <c r="O216" s="204"/>
      <c r="P216" s="204"/>
      <c r="W216" s="187"/>
    </row>
    <row r="217">
      <c r="A217" s="187"/>
      <c r="C217" s="209"/>
      <c r="J217" s="204"/>
      <c r="K217" s="204"/>
      <c r="L217" s="204"/>
      <c r="M217" s="204"/>
      <c r="N217" s="204"/>
      <c r="O217" s="204"/>
      <c r="P217" s="204"/>
      <c r="W217" s="187"/>
    </row>
    <row r="218">
      <c r="A218" s="187"/>
      <c r="C218" s="209"/>
      <c r="J218" s="204"/>
      <c r="K218" s="204"/>
      <c r="L218" s="204"/>
      <c r="M218" s="204"/>
      <c r="N218" s="204"/>
      <c r="O218" s="204"/>
      <c r="P218" s="204"/>
      <c r="W218" s="187"/>
    </row>
    <row r="219">
      <c r="A219" s="187"/>
      <c r="C219" s="209"/>
      <c r="J219" s="204"/>
      <c r="K219" s="204"/>
      <c r="L219" s="204"/>
      <c r="M219" s="204"/>
      <c r="N219" s="204"/>
      <c r="O219" s="204"/>
      <c r="P219" s="204"/>
      <c r="W219" s="187"/>
    </row>
    <row r="220">
      <c r="A220" s="187"/>
      <c r="C220" s="209"/>
      <c r="J220" s="204"/>
      <c r="K220" s="204"/>
      <c r="L220" s="204"/>
      <c r="M220" s="204"/>
      <c r="N220" s="204"/>
      <c r="O220" s="204"/>
      <c r="P220" s="204"/>
      <c r="W220" s="187"/>
    </row>
    <row r="221">
      <c r="A221" s="187"/>
      <c r="C221" s="209"/>
      <c r="J221" s="204"/>
      <c r="K221" s="204"/>
      <c r="L221" s="204"/>
      <c r="M221" s="204"/>
      <c r="N221" s="204"/>
      <c r="O221" s="204"/>
      <c r="P221" s="204"/>
      <c r="W221" s="187"/>
    </row>
    <row r="222">
      <c r="A222" s="187"/>
      <c r="C222" s="209"/>
      <c r="J222" s="204"/>
      <c r="K222" s="204"/>
      <c r="L222" s="204"/>
      <c r="M222" s="204"/>
      <c r="N222" s="204"/>
      <c r="O222" s="204"/>
      <c r="P222" s="204"/>
      <c r="W222" s="187"/>
    </row>
    <row r="223">
      <c r="A223" s="187"/>
      <c r="C223" s="209"/>
      <c r="J223" s="204"/>
      <c r="K223" s="204"/>
      <c r="L223" s="204"/>
      <c r="M223" s="204"/>
      <c r="N223" s="204"/>
      <c r="O223" s="204"/>
      <c r="P223" s="204"/>
      <c r="W223" s="187"/>
    </row>
    <row r="224">
      <c r="A224" s="187"/>
      <c r="C224" s="209"/>
      <c r="J224" s="204"/>
      <c r="K224" s="204"/>
      <c r="L224" s="204"/>
      <c r="M224" s="204"/>
      <c r="N224" s="204"/>
      <c r="O224" s="204"/>
      <c r="P224" s="204"/>
      <c r="W224" s="187"/>
    </row>
    <row r="225">
      <c r="A225" s="187"/>
      <c r="C225" s="209"/>
      <c r="J225" s="204"/>
      <c r="K225" s="204"/>
      <c r="L225" s="204"/>
      <c r="M225" s="204"/>
      <c r="N225" s="204"/>
      <c r="O225" s="204"/>
      <c r="P225" s="204"/>
      <c r="W225" s="187"/>
    </row>
    <row r="226">
      <c r="A226" s="187"/>
      <c r="C226" s="209"/>
      <c r="J226" s="204"/>
      <c r="K226" s="204"/>
      <c r="L226" s="204"/>
      <c r="M226" s="204"/>
      <c r="N226" s="204"/>
      <c r="O226" s="204"/>
      <c r="P226" s="204"/>
      <c r="W226" s="187"/>
    </row>
    <row r="227">
      <c r="A227" s="187"/>
      <c r="C227" s="209"/>
      <c r="J227" s="204"/>
      <c r="K227" s="204"/>
      <c r="L227" s="204"/>
      <c r="M227" s="204"/>
      <c r="N227" s="204"/>
      <c r="O227" s="204"/>
      <c r="P227" s="204"/>
      <c r="W227" s="187"/>
    </row>
    <row r="228">
      <c r="A228" s="187"/>
      <c r="C228" s="209"/>
      <c r="J228" s="204"/>
      <c r="K228" s="204"/>
      <c r="L228" s="204"/>
      <c r="M228" s="204"/>
      <c r="N228" s="204"/>
      <c r="O228" s="204"/>
      <c r="P228" s="204"/>
      <c r="W228" s="187"/>
    </row>
    <row r="229">
      <c r="A229" s="187"/>
      <c r="C229" s="209"/>
      <c r="J229" s="204"/>
      <c r="K229" s="204"/>
      <c r="L229" s="204"/>
      <c r="M229" s="204"/>
      <c r="N229" s="204"/>
      <c r="O229" s="204"/>
      <c r="P229" s="204"/>
      <c r="W229" s="187"/>
    </row>
    <row r="230">
      <c r="A230" s="187"/>
      <c r="C230" s="209"/>
      <c r="J230" s="204"/>
      <c r="K230" s="204"/>
      <c r="L230" s="204"/>
      <c r="M230" s="204"/>
      <c r="N230" s="204"/>
      <c r="O230" s="204"/>
      <c r="P230" s="204"/>
      <c r="W230" s="187"/>
    </row>
    <row r="231">
      <c r="A231" s="187"/>
      <c r="C231" s="209"/>
      <c r="J231" s="204"/>
      <c r="K231" s="204"/>
      <c r="L231" s="204"/>
      <c r="M231" s="204"/>
      <c r="N231" s="204"/>
      <c r="O231" s="204"/>
      <c r="P231" s="204"/>
      <c r="W231" s="187"/>
    </row>
    <row r="232">
      <c r="A232" s="187"/>
      <c r="C232" s="209"/>
      <c r="J232" s="204"/>
      <c r="K232" s="204"/>
      <c r="L232" s="204"/>
      <c r="M232" s="204"/>
      <c r="N232" s="204"/>
      <c r="O232" s="204"/>
      <c r="P232" s="204"/>
      <c r="W232" s="187"/>
    </row>
    <row r="233">
      <c r="A233" s="187"/>
      <c r="C233" s="209"/>
      <c r="J233" s="204"/>
      <c r="K233" s="204"/>
      <c r="L233" s="204"/>
      <c r="M233" s="204"/>
      <c r="N233" s="204"/>
      <c r="O233" s="204"/>
      <c r="P233" s="204"/>
      <c r="W233" s="187"/>
    </row>
    <row r="234">
      <c r="A234" s="187"/>
      <c r="C234" s="209"/>
      <c r="J234" s="204"/>
      <c r="K234" s="204"/>
      <c r="L234" s="204"/>
      <c r="M234" s="204"/>
      <c r="N234" s="204"/>
      <c r="O234" s="204"/>
      <c r="P234" s="204"/>
      <c r="W234" s="187"/>
    </row>
    <row r="235">
      <c r="A235" s="187"/>
      <c r="C235" s="209"/>
      <c r="J235" s="204"/>
      <c r="K235" s="204"/>
      <c r="L235" s="204"/>
      <c r="M235" s="204"/>
      <c r="N235" s="204"/>
      <c r="O235" s="204"/>
      <c r="P235" s="204"/>
      <c r="W235" s="187"/>
    </row>
    <row r="236">
      <c r="A236" s="187"/>
      <c r="C236" s="209"/>
      <c r="J236" s="204"/>
      <c r="K236" s="204"/>
      <c r="L236" s="204"/>
      <c r="M236" s="204"/>
      <c r="N236" s="204"/>
      <c r="O236" s="204"/>
      <c r="P236" s="204"/>
      <c r="W236" s="187"/>
    </row>
    <row r="237">
      <c r="A237" s="187"/>
      <c r="C237" s="209"/>
      <c r="J237" s="204"/>
      <c r="K237" s="204"/>
      <c r="L237" s="204"/>
      <c r="M237" s="204"/>
      <c r="N237" s="204"/>
      <c r="O237" s="204"/>
      <c r="P237" s="204"/>
      <c r="W237" s="187"/>
    </row>
    <row r="238">
      <c r="A238" s="187"/>
      <c r="C238" s="209"/>
      <c r="J238" s="204"/>
      <c r="K238" s="204"/>
      <c r="L238" s="204"/>
      <c r="M238" s="204"/>
      <c r="N238" s="204"/>
      <c r="O238" s="204"/>
      <c r="P238" s="204"/>
      <c r="W238" s="187"/>
    </row>
    <row r="239">
      <c r="A239" s="187"/>
      <c r="C239" s="209"/>
      <c r="J239" s="204"/>
      <c r="K239" s="204"/>
      <c r="L239" s="204"/>
      <c r="M239" s="204"/>
      <c r="N239" s="204"/>
      <c r="O239" s="204"/>
      <c r="P239" s="204"/>
      <c r="W239" s="187"/>
    </row>
    <row r="240">
      <c r="A240" s="187"/>
      <c r="C240" s="209"/>
      <c r="J240" s="204"/>
      <c r="K240" s="204"/>
      <c r="L240" s="204"/>
      <c r="M240" s="204"/>
      <c r="N240" s="204"/>
      <c r="O240" s="204"/>
      <c r="P240" s="204"/>
      <c r="W240" s="187"/>
    </row>
    <row r="241">
      <c r="A241" s="187"/>
      <c r="C241" s="209"/>
      <c r="J241" s="204"/>
      <c r="K241" s="204"/>
      <c r="L241" s="204"/>
      <c r="M241" s="204"/>
      <c r="N241" s="204"/>
      <c r="O241" s="204"/>
      <c r="P241" s="204"/>
      <c r="W241" s="187"/>
    </row>
    <row r="242">
      <c r="A242" s="187"/>
      <c r="C242" s="209"/>
      <c r="J242" s="204"/>
      <c r="K242" s="204"/>
      <c r="L242" s="204"/>
      <c r="M242" s="204"/>
      <c r="N242" s="204"/>
      <c r="O242" s="204"/>
      <c r="P242" s="204"/>
      <c r="W242" s="187"/>
    </row>
    <row r="243">
      <c r="A243" s="187"/>
      <c r="C243" s="209"/>
      <c r="J243" s="204"/>
      <c r="K243" s="204"/>
      <c r="L243" s="204"/>
      <c r="M243" s="204"/>
      <c r="N243" s="204"/>
      <c r="O243" s="204"/>
      <c r="P243" s="204"/>
      <c r="W243" s="187"/>
    </row>
    <row r="244">
      <c r="A244" s="187"/>
      <c r="C244" s="209"/>
      <c r="J244" s="204"/>
      <c r="K244" s="204"/>
      <c r="L244" s="204"/>
      <c r="M244" s="204"/>
      <c r="N244" s="204"/>
      <c r="O244" s="204"/>
      <c r="P244" s="204"/>
      <c r="W244" s="187"/>
    </row>
    <row r="245">
      <c r="A245" s="187"/>
      <c r="C245" s="209"/>
      <c r="J245" s="204"/>
      <c r="K245" s="204"/>
      <c r="L245" s="204"/>
      <c r="M245" s="204"/>
      <c r="N245" s="204"/>
      <c r="O245" s="204"/>
      <c r="P245" s="204"/>
      <c r="W245" s="187"/>
    </row>
    <row r="246">
      <c r="A246" s="187"/>
      <c r="C246" s="209"/>
      <c r="J246" s="204"/>
      <c r="K246" s="204"/>
      <c r="L246" s="204"/>
      <c r="M246" s="204"/>
      <c r="N246" s="204"/>
      <c r="O246" s="204"/>
      <c r="P246" s="204"/>
      <c r="W246" s="187"/>
    </row>
    <row r="247">
      <c r="A247" s="187"/>
      <c r="C247" s="209"/>
      <c r="J247" s="204"/>
      <c r="K247" s="204"/>
      <c r="L247" s="204"/>
      <c r="M247" s="204"/>
      <c r="N247" s="204"/>
      <c r="O247" s="204"/>
      <c r="P247" s="204"/>
      <c r="W247" s="187"/>
    </row>
    <row r="248">
      <c r="A248" s="187"/>
      <c r="C248" s="209"/>
      <c r="J248" s="204"/>
      <c r="K248" s="204"/>
      <c r="L248" s="204"/>
      <c r="M248" s="204"/>
      <c r="N248" s="204"/>
      <c r="O248" s="204"/>
      <c r="P248" s="204"/>
      <c r="W248" s="187"/>
    </row>
    <row r="249">
      <c r="A249" s="187"/>
      <c r="C249" s="209"/>
      <c r="J249" s="204"/>
      <c r="K249" s="204"/>
      <c r="L249" s="204"/>
      <c r="M249" s="204"/>
      <c r="N249" s="204"/>
      <c r="O249" s="204"/>
      <c r="P249" s="204"/>
      <c r="W249" s="187"/>
    </row>
    <row r="250">
      <c r="A250" s="187"/>
      <c r="C250" s="209"/>
      <c r="J250" s="204"/>
      <c r="K250" s="204"/>
      <c r="L250" s="204"/>
      <c r="M250" s="204"/>
      <c r="N250" s="204"/>
      <c r="O250" s="204"/>
      <c r="P250" s="204"/>
      <c r="W250" s="187"/>
    </row>
    <row r="251">
      <c r="A251" s="187"/>
      <c r="C251" s="209"/>
      <c r="J251" s="204"/>
      <c r="K251" s="204"/>
      <c r="L251" s="204"/>
      <c r="M251" s="204"/>
      <c r="N251" s="204"/>
      <c r="O251" s="204"/>
      <c r="P251" s="204"/>
      <c r="W251" s="187"/>
    </row>
    <row r="252">
      <c r="A252" s="187"/>
      <c r="C252" s="209"/>
      <c r="J252" s="204"/>
      <c r="K252" s="204"/>
      <c r="L252" s="204"/>
      <c r="M252" s="204"/>
      <c r="N252" s="204"/>
      <c r="O252" s="204"/>
      <c r="P252" s="204"/>
      <c r="W252" s="187"/>
    </row>
    <row r="253">
      <c r="A253" s="187"/>
      <c r="C253" s="209"/>
      <c r="J253" s="204"/>
      <c r="K253" s="204"/>
      <c r="L253" s="204"/>
      <c r="M253" s="204"/>
      <c r="N253" s="204"/>
      <c r="O253" s="204"/>
      <c r="P253" s="204"/>
      <c r="W253" s="187"/>
    </row>
    <row r="254">
      <c r="A254" s="187"/>
      <c r="C254" s="209"/>
      <c r="J254" s="204"/>
      <c r="K254" s="204"/>
      <c r="L254" s="204"/>
      <c r="M254" s="204"/>
      <c r="N254" s="204"/>
      <c r="O254" s="204"/>
      <c r="P254" s="204"/>
      <c r="W254" s="187"/>
    </row>
    <row r="255">
      <c r="A255" s="187"/>
      <c r="C255" s="209"/>
      <c r="J255" s="204"/>
      <c r="K255" s="204"/>
      <c r="L255" s="204"/>
      <c r="M255" s="204"/>
      <c r="N255" s="204"/>
      <c r="O255" s="204"/>
      <c r="P255" s="204"/>
      <c r="W255" s="187"/>
    </row>
    <row r="256">
      <c r="A256" s="187"/>
      <c r="C256" s="209"/>
      <c r="J256" s="204"/>
      <c r="K256" s="204"/>
      <c r="L256" s="204"/>
      <c r="M256" s="204"/>
      <c r="N256" s="204"/>
      <c r="O256" s="204"/>
      <c r="P256" s="204"/>
      <c r="W256" s="187"/>
    </row>
    <row r="257">
      <c r="A257" s="187"/>
      <c r="C257" s="209"/>
      <c r="J257" s="204"/>
      <c r="K257" s="204"/>
      <c r="L257" s="204"/>
      <c r="M257" s="204"/>
      <c r="N257" s="204"/>
      <c r="O257" s="204"/>
      <c r="P257" s="204"/>
      <c r="W257" s="187"/>
    </row>
    <row r="258">
      <c r="A258" s="187"/>
      <c r="C258" s="209"/>
      <c r="J258" s="204"/>
      <c r="K258" s="204"/>
      <c r="L258" s="204"/>
      <c r="M258" s="204"/>
      <c r="N258" s="204"/>
      <c r="O258" s="204"/>
      <c r="P258" s="204"/>
      <c r="W258" s="187"/>
    </row>
    <row r="259">
      <c r="A259" s="187"/>
      <c r="C259" s="209"/>
      <c r="J259" s="204"/>
      <c r="K259" s="204"/>
      <c r="L259" s="204"/>
      <c r="M259" s="204"/>
      <c r="N259" s="204"/>
      <c r="O259" s="204"/>
      <c r="P259" s="204"/>
      <c r="W259" s="187"/>
    </row>
    <row r="260">
      <c r="A260" s="187"/>
      <c r="C260" s="209"/>
      <c r="J260" s="204"/>
      <c r="K260" s="204"/>
      <c r="L260" s="204"/>
      <c r="M260" s="204"/>
      <c r="N260" s="204"/>
      <c r="O260" s="204"/>
      <c r="P260" s="204"/>
      <c r="W260" s="187"/>
    </row>
    <row r="261">
      <c r="A261" s="187"/>
      <c r="C261" s="209"/>
      <c r="J261" s="204"/>
      <c r="K261" s="204"/>
      <c r="L261" s="204"/>
      <c r="M261" s="204"/>
      <c r="N261" s="204"/>
      <c r="O261" s="204"/>
      <c r="P261" s="204"/>
      <c r="W261" s="187"/>
    </row>
    <row r="262">
      <c r="A262" s="187"/>
      <c r="C262" s="209"/>
      <c r="J262" s="204"/>
      <c r="K262" s="204"/>
      <c r="L262" s="204"/>
      <c r="M262" s="204"/>
      <c r="N262" s="204"/>
      <c r="O262" s="204"/>
      <c r="P262" s="204"/>
      <c r="W262" s="187"/>
    </row>
    <row r="263">
      <c r="A263" s="187"/>
      <c r="C263" s="209"/>
      <c r="J263" s="204"/>
      <c r="K263" s="204"/>
      <c r="L263" s="204"/>
      <c r="M263" s="204"/>
      <c r="N263" s="204"/>
      <c r="O263" s="204"/>
      <c r="P263" s="204"/>
      <c r="W263" s="187"/>
    </row>
    <row r="264">
      <c r="A264" s="187"/>
      <c r="C264" s="209"/>
      <c r="J264" s="204"/>
      <c r="K264" s="204"/>
      <c r="L264" s="204"/>
      <c r="M264" s="204"/>
      <c r="N264" s="204"/>
      <c r="O264" s="204"/>
      <c r="P264" s="204"/>
      <c r="W264" s="187"/>
    </row>
    <row r="265">
      <c r="A265" s="187"/>
      <c r="C265" s="209"/>
      <c r="J265" s="204"/>
      <c r="K265" s="204"/>
      <c r="L265" s="204"/>
      <c r="M265" s="204"/>
      <c r="N265" s="204"/>
      <c r="O265" s="204"/>
      <c r="P265" s="204"/>
      <c r="W265" s="187"/>
    </row>
    <row r="266">
      <c r="A266" s="187"/>
      <c r="C266" s="209"/>
      <c r="J266" s="204"/>
      <c r="K266" s="204"/>
      <c r="L266" s="204"/>
      <c r="M266" s="204"/>
      <c r="N266" s="204"/>
      <c r="O266" s="204"/>
      <c r="P266" s="204"/>
      <c r="W266" s="187"/>
    </row>
    <row r="267">
      <c r="A267" s="187"/>
      <c r="C267" s="209"/>
      <c r="J267" s="204"/>
      <c r="K267" s="204"/>
      <c r="L267" s="204"/>
      <c r="M267" s="204"/>
      <c r="N267" s="204"/>
      <c r="O267" s="204"/>
      <c r="P267" s="204"/>
      <c r="W267" s="187"/>
    </row>
    <row r="268">
      <c r="A268" s="187"/>
      <c r="C268" s="209"/>
      <c r="J268" s="204"/>
      <c r="K268" s="204"/>
      <c r="L268" s="204"/>
      <c r="M268" s="204"/>
      <c r="N268" s="204"/>
      <c r="O268" s="204"/>
      <c r="P268" s="204"/>
      <c r="W268" s="187"/>
    </row>
    <row r="269">
      <c r="A269" s="187"/>
      <c r="C269" s="209"/>
      <c r="J269" s="204"/>
      <c r="K269" s="204"/>
      <c r="L269" s="204"/>
      <c r="M269" s="204"/>
      <c r="N269" s="204"/>
      <c r="O269" s="204"/>
      <c r="P269" s="204"/>
      <c r="W269" s="187"/>
    </row>
    <row r="270">
      <c r="A270" s="187"/>
      <c r="C270" s="209"/>
      <c r="J270" s="204"/>
      <c r="K270" s="204"/>
      <c r="L270" s="204"/>
      <c r="M270" s="204"/>
      <c r="N270" s="204"/>
      <c r="O270" s="204"/>
      <c r="P270" s="204"/>
      <c r="W270" s="187"/>
    </row>
    <row r="271">
      <c r="A271" s="187"/>
      <c r="C271" s="209"/>
      <c r="J271" s="204"/>
      <c r="K271" s="204"/>
      <c r="L271" s="204"/>
      <c r="M271" s="204"/>
      <c r="N271" s="204"/>
      <c r="O271" s="204"/>
      <c r="P271" s="204"/>
      <c r="W271" s="187"/>
    </row>
    <row r="272">
      <c r="A272" s="187"/>
      <c r="C272" s="209"/>
      <c r="J272" s="204"/>
      <c r="K272" s="204"/>
      <c r="L272" s="204"/>
      <c r="M272" s="204"/>
      <c r="N272" s="204"/>
      <c r="O272" s="204"/>
      <c r="P272" s="204"/>
      <c r="W272" s="187"/>
    </row>
    <row r="273">
      <c r="A273" s="187"/>
      <c r="C273" s="209"/>
      <c r="J273" s="204"/>
      <c r="K273" s="204"/>
      <c r="L273" s="204"/>
      <c r="M273" s="204"/>
      <c r="N273" s="204"/>
      <c r="O273" s="204"/>
      <c r="P273" s="204"/>
      <c r="W273" s="187"/>
    </row>
    <row r="274">
      <c r="A274" s="187"/>
      <c r="C274" s="209"/>
      <c r="J274" s="204"/>
      <c r="K274" s="204"/>
      <c r="L274" s="204"/>
      <c r="M274" s="204"/>
      <c r="N274" s="204"/>
      <c r="O274" s="204"/>
      <c r="P274" s="204"/>
      <c r="W274" s="187"/>
    </row>
    <row r="275">
      <c r="A275" s="187"/>
      <c r="C275" s="209"/>
      <c r="J275" s="204"/>
      <c r="K275" s="204"/>
      <c r="L275" s="204"/>
      <c r="M275" s="204"/>
      <c r="N275" s="204"/>
      <c r="O275" s="204"/>
      <c r="P275" s="204"/>
      <c r="W275" s="187"/>
    </row>
    <row r="276">
      <c r="A276" s="187"/>
      <c r="C276" s="209"/>
      <c r="J276" s="204"/>
      <c r="K276" s="204"/>
      <c r="L276" s="204"/>
      <c r="M276" s="204"/>
      <c r="N276" s="204"/>
      <c r="O276" s="204"/>
      <c r="P276" s="204"/>
      <c r="W276" s="187"/>
    </row>
    <row r="277">
      <c r="A277" s="187"/>
      <c r="C277" s="209"/>
      <c r="J277" s="204"/>
      <c r="K277" s="204"/>
      <c r="L277" s="204"/>
      <c r="M277" s="204"/>
      <c r="N277" s="204"/>
      <c r="O277" s="204"/>
      <c r="P277" s="204"/>
      <c r="W277" s="187"/>
    </row>
    <row r="278">
      <c r="A278" s="187"/>
      <c r="C278" s="209"/>
      <c r="J278" s="204"/>
      <c r="K278" s="204"/>
      <c r="L278" s="204"/>
      <c r="M278" s="204"/>
      <c r="N278" s="204"/>
      <c r="O278" s="204"/>
      <c r="P278" s="204"/>
      <c r="W278" s="187"/>
    </row>
    <row r="279">
      <c r="A279" s="187"/>
      <c r="C279" s="209"/>
      <c r="J279" s="204"/>
      <c r="K279" s="204"/>
      <c r="L279" s="204"/>
      <c r="M279" s="204"/>
      <c r="N279" s="204"/>
      <c r="O279" s="204"/>
      <c r="P279" s="204"/>
      <c r="W279" s="187"/>
    </row>
    <row r="280">
      <c r="A280" s="187"/>
      <c r="C280" s="209"/>
      <c r="J280" s="204"/>
      <c r="K280" s="204"/>
      <c r="L280" s="204"/>
      <c r="M280" s="204"/>
      <c r="N280" s="204"/>
      <c r="O280" s="204"/>
      <c r="P280" s="204"/>
      <c r="W280" s="187"/>
    </row>
    <row r="281">
      <c r="A281" s="187"/>
      <c r="C281" s="209"/>
      <c r="J281" s="204"/>
      <c r="K281" s="204"/>
      <c r="L281" s="204"/>
      <c r="M281" s="204"/>
      <c r="N281" s="204"/>
      <c r="O281" s="204"/>
      <c r="P281" s="204"/>
      <c r="W281" s="187"/>
    </row>
    <row r="282">
      <c r="A282" s="187"/>
      <c r="C282" s="209"/>
      <c r="J282" s="204"/>
      <c r="K282" s="204"/>
      <c r="L282" s="204"/>
      <c r="M282" s="204"/>
      <c r="N282" s="204"/>
      <c r="O282" s="204"/>
      <c r="P282" s="204"/>
      <c r="W282" s="187"/>
    </row>
    <row r="283">
      <c r="A283" s="187"/>
      <c r="C283" s="209"/>
      <c r="J283" s="204"/>
      <c r="K283" s="204"/>
      <c r="L283" s="204"/>
      <c r="M283" s="204"/>
      <c r="N283" s="204"/>
      <c r="O283" s="204"/>
      <c r="P283" s="204"/>
      <c r="W283" s="187"/>
    </row>
    <row r="284">
      <c r="A284" s="187"/>
      <c r="C284" s="209"/>
      <c r="J284" s="204"/>
      <c r="K284" s="204"/>
      <c r="L284" s="204"/>
      <c r="M284" s="204"/>
      <c r="N284" s="204"/>
      <c r="O284" s="204"/>
      <c r="P284" s="204"/>
      <c r="W284" s="187"/>
    </row>
    <row r="285">
      <c r="A285" s="187"/>
      <c r="C285" s="209"/>
      <c r="J285" s="204"/>
      <c r="K285" s="204"/>
      <c r="L285" s="204"/>
      <c r="M285" s="204"/>
      <c r="N285" s="204"/>
      <c r="O285" s="204"/>
      <c r="P285" s="204"/>
      <c r="W285" s="187"/>
    </row>
    <row r="286">
      <c r="A286" s="187"/>
      <c r="C286" s="209"/>
      <c r="J286" s="204"/>
      <c r="K286" s="204"/>
      <c r="L286" s="204"/>
      <c r="M286" s="204"/>
      <c r="N286" s="204"/>
      <c r="O286" s="204"/>
      <c r="P286" s="204"/>
      <c r="W286" s="187"/>
    </row>
    <row r="287">
      <c r="A287" s="187"/>
      <c r="C287" s="209"/>
      <c r="J287" s="204"/>
      <c r="K287" s="204"/>
      <c r="L287" s="204"/>
      <c r="M287" s="204"/>
      <c r="N287" s="204"/>
      <c r="O287" s="204"/>
      <c r="P287" s="204"/>
      <c r="W287" s="187"/>
    </row>
    <row r="288">
      <c r="A288" s="187"/>
      <c r="C288" s="209"/>
      <c r="J288" s="204"/>
      <c r="K288" s="204"/>
      <c r="L288" s="204"/>
      <c r="M288" s="204"/>
      <c r="N288" s="204"/>
      <c r="O288" s="204"/>
      <c r="P288" s="204"/>
      <c r="W288" s="187"/>
    </row>
    <row r="289">
      <c r="A289" s="187"/>
      <c r="C289" s="209"/>
      <c r="J289" s="204"/>
      <c r="K289" s="204"/>
      <c r="L289" s="204"/>
      <c r="M289" s="204"/>
      <c r="N289" s="204"/>
      <c r="O289" s="204"/>
      <c r="P289" s="204"/>
      <c r="W289" s="187"/>
    </row>
    <row r="290">
      <c r="A290" s="187"/>
      <c r="C290" s="209"/>
      <c r="J290" s="204"/>
      <c r="K290" s="204"/>
      <c r="L290" s="204"/>
      <c r="M290" s="204"/>
      <c r="N290" s="204"/>
      <c r="O290" s="204"/>
      <c r="P290" s="204"/>
      <c r="W290" s="187"/>
    </row>
    <row r="291">
      <c r="A291" s="187"/>
      <c r="C291" s="209"/>
      <c r="J291" s="204"/>
      <c r="K291" s="204"/>
      <c r="L291" s="204"/>
      <c r="M291" s="204"/>
      <c r="N291" s="204"/>
      <c r="O291" s="204"/>
      <c r="P291" s="204"/>
      <c r="W291" s="187"/>
    </row>
    <row r="292">
      <c r="A292" s="187"/>
      <c r="C292" s="209"/>
      <c r="J292" s="204"/>
      <c r="K292" s="204"/>
      <c r="L292" s="204"/>
      <c r="M292" s="204"/>
      <c r="N292" s="204"/>
      <c r="O292" s="204"/>
      <c r="P292" s="204"/>
      <c r="W292" s="187"/>
    </row>
    <row r="293">
      <c r="A293" s="187"/>
      <c r="C293" s="209"/>
      <c r="J293" s="204"/>
      <c r="K293" s="204"/>
      <c r="L293" s="204"/>
      <c r="M293" s="204"/>
      <c r="N293" s="204"/>
      <c r="O293" s="204"/>
      <c r="P293" s="204"/>
      <c r="W293" s="187"/>
    </row>
    <row r="294">
      <c r="A294" s="187"/>
      <c r="C294" s="209"/>
      <c r="J294" s="204"/>
      <c r="K294" s="204"/>
      <c r="L294" s="204"/>
      <c r="M294" s="204"/>
      <c r="N294" s="204"/>
      <c r="O294" s="204"/>
      <c r="P294" s="204"/>
      <c r="W294" s="187"/>
    </row>
    <row r="295">
      <c r="A295" s="187"/>
      <c r="C295" s="209"/>
      <c r="J295" s="204"/>
      <c r="K295" s="204"/>
      <c r="L295" s="204"/>
      <c r="M295" s="204"/>
      <c r="N295" s="204"/>
      <c r="O295" s="204"/>
      <c r="P295" s="204"/>
      <c r="W295" s="187"/>
    </row>
    <row r="296">
      <c r="A296" s="187"/>
      <c r="C296" s="209"/>
      <c r="J296" s="204"/>
      <c r="K296" s="204"/>
      <c r="L296" s="204"/>
      <c r="M296" s="204"/>
      <c r="N296" s="204"/>
      <c r="O296" s="204"/>
      <c r="P296" s="204"/>
      <c r="W296" s="187"/>
    </row>
    <row r="297">
      <c r="A297" s="187"/>
      <c r="C297" s="209"/>
      <c r="J297" s="204"/>
      <c r="K297" s="204"/>
      <c r="L297" s="204"/>
      <c r="M297" s="204"/>
      <c r="N297" s="204"/>
      <c r="O297" s="204"/>
      <c r="P297" s="204"/>
      <c r="W297" s="187"/>
    </row>
    <row r="298">
      <c r="A298" s="187"/>
      <c r="C298" s="209"/>
      <c r="J298" s="204"/>
      <c r="K298" s="204"/>
      <c r="L298" s="204"/>
      <c r="M298" s="204"/>
      <c r="N298" s="204"/>
      <c r="O298" s="204"/>
      <c r="P298" s="204"/>
      <c r="W298" s="187"/>
    </row>
    <row r="299">
      <c r="A299" s="187"/>
      <c r="C299" s="209"/>
      <c r="J299" s="204"/>
      <c r="K299" s="204"/>
      <c r="L299" s="204"/>
      <c r="M299" s="204"/>
      <c r="N299" s="204"/>
      <c r="O299" s="204"/>
      <c r="P299" s="204"/>
      <c r="W299" s="187"/>
    </row>
    <row r="300">
      <c r="A300" s="187"/>
      <c r="C300" s="209"/>
      <c r="J300" s="204"/>
      <c r="K300" s="204"/>
      <c r="L300" s="204"/>
      <c r="M300" s="204"/>
      <c r="N300" s="204"/>
      <c r="O300" s="204"/>
      <c r="P300" s="204"/>
      <c r="W300" s="187"/>
    </row>
    <row r="301">
      <c r="A301" s="187"/>
      <c r="C301" s="209"/>
      <c r="J301" s="204"/>
      <c r="K301" s="204"/>
      <c r="L301" s="204"/>
      <c r="M301" s="204"/>
      <c r="N301" s="204"/>
      <c r="O301" s="204"/>
      <c r="P301" s="204"/>
      <c r="W301" s="187"/>
    </row>
    <row r="302">
      <c r="A302" s="187"/>
      <c r="C302" s="209"/>
      <c r="J302" s="204"/>
      <c r="K302" s="204"/>
      <c r="L302" s="204"/>
      <c r="M302" s="204"/>
      <c r="N302" s="204"/>
      <c r="O302" s="204"/>
      <c r="P302" s="204"/>
      <c r="W302" s="187"/>
    </row>
    <row r="303">
      <c r="A303" s="187"/>
      <c r="C303" s="209"/>
      <c r="J303" s="204"/>
      <c r="K303" s="204"/>
      <c r="L303" s="204"/>
      <c r="M303" s="204"/>
      <c r="N303" s="204"/>
      <c r="O303" s="204"/>
      <c r="P303" s="204"/>
      <c r="W303" s="187"/>
    </row>
    <row r="304">
      <c r="A304" s="187"/>
      <c r="C304" s="209"/>
      <c r="J304" s="204"/>
      <c r="K304" s="204"/>
      <c r="L304" s="204"/>
      <c r="M304" s="204"/>
      <c r="N304" s="204"/>
      <c r="O304" s="204"/>
      <c r="P304" s="204"/>
      <c r="W304" s="187"/>
    </row>
    <row r="305">
      <c r="A305" s="187"/>
      <c r="C305" s="209"/>
      <c r="J305" s="204"/>
      <c r="K305" s="204"/>
      <c r="L305" s="204"/>
      <c r="M305" s="204"/>
      <c r="N305" s="204"/>
      <c r="O305" s="204"/>
      <c r="P305" s="204"/>
      <c r="W305" s="187"/>
    </row>
    <row r="306">
      <c r="A306" s="187"/>
      <c r="C306" s="209"/>
      <c r="J306" s="204"/>
      <c r="K306" s="204"/>
      <c r="L306" s="204"/>
      <c r="M306" s="204"/>
      <c r="N306" s="204"/>
      <c r="O306" s="204"/>
      <c r="P306" s="204"/>
      <c r="W306" s="187"/>
    </row>
    <row r="307">
      <c r="A307" s="187"/>
      <c r="C307" s="209"/>
      <c r="J307" s="204"/>
      <c r="K307" s="204"/>
      <c r="L307" s="204"/>
      <c r="M307" s="204"/>
      <c r="N307" s="204"/>
      <c r="O307" s="204"/>
      <c r="P307" s="204"/>
      <c r="W307" s="187"/>
    </row>
    <row r="308">
      <c r="A308" s="187"/>
      <c r="C308" s="209"/>
      <c r="J308" s="204"/>
      <c r="K308" s="204"/>
      <c r="L308" s="204"/>
      <c r="M308" s="204"/>
      <c r="N308" s="204"/>
      <c r="O308" s="204"/>
      <c r="P308" s="204"/>
      <c r="W308" s="187"/>
    </row>
    <row r="309">
      <c r="A309" s="187"/>
      <c r="C309" s="209"/>
      <c r="J309" s="204"/>
      <c r="K309" s="204"/>
      <c r="L309" s="204"/>
      <c r="M309" s="204"/>
      <c r="N309" s="204"/>
      <c r="O309" s="204"/>
      <c r="P309" s="204"/>
      <c r="W309" s="187"/>
    </row>
    <row r="310">
      <c r="A310" s="187"/>
      <c r="C310" s="209"/>
      <c r="J310" s="204"/>
      <c r="K310" s="204"/>
      <c r="L310" s="204"/>
      <c r="M310" s="204"/>
      <c r="N310" s="204"/>
      <c r="O310" s="204"/>
      <c r="P310" s="204"/>
      <c r="W310" s="187"/>
    </row>
    <row r="311">
      <c r="A311" s="187"/>
      <c r="C311" s="209"/>
      <c r="J311" s="204"/>
      <c r="K311" s="204"/>
      <c r="L311" s="204"/>
      <c r="M311" s="204"/>
      <c r="N311" s="204"/>
      <c r="O311" s="204"/>
      <c r="P311" s="204"/>
      <c r="W311" s="187"/>
    </row>
    <row r="312">
      <c r="A312" s="187"/>
      <c r="C312" s="209"/>
      <c r="J312" s="204"/>
      <c r="K312" s="204"/>
      <c r="L312" s="204"/>
      <c r="M312" s="204"/>
      <c r="N312" s="204"/>
      <c r="O312" s="204"/>
      <c r="P312" s="204"/>
      <c r="W312" s="187"/>
    </row>
    <row r="313">
      <c r="A313" s="187"/>
      <c r="C313" s="209"/>
      <c r="J313" s="204"/>
      <c r="K313" s="204"/>
      <c r="L313" s="204"/>
      <c r="M313" s="204"/>
      <c r="N313" s="204"/>
      <c r="O313" s="204"/>
      <c r="P313" s="204"/>
      <c r="W313" s="187"/>
    </row>
    <row r="314">
      <c r="A314" s="187"/>
      <c r="C314" s="209"/>
      <c r="J314" s="204"/>
      <c r="K314" s="204"/>
      <c r="L314" s="204"/>
      <c r="M314" s="204"/>
      <c r="N314" s="204"/>
      <c r="O314" s="204"/>
      <c r="P314" s="204"/>
      <c r="W314" s="187"/>
    </row>
    <row r="315">
      <c r="A315" s="187"/>
      <c r="C315" s="209"/>
      <c r="J315" s="204"/>
      <c r="K315" s="204"/>
      <c r="L315" s="204"/>
      <c r="M315" s="204"/>
      <c r="N315" s="204"/>
      <c r="O315" s="204"/>
      <c r="P315" s="204"/>
      <c r="W315" s="187"/>
    </row>
    <row r="316">
      <c r="A316" s="187"/>
      <c r="C316" s="209"/>
      <c r="J316" s="204"/>
      <c r="K316" s="204"/>
      <c r="L316" s="204"/>
      <c r="M316" s="204"/>
      <c r="N316" s="204"/>
      <c r="O316" s="204"/>
      <c r="P316" s="204"/>
      <c r="W316" s="187"/>
    </row>
    <row r="317">
      <c r="A317" s="187"/>
      <c r="C317" s="209"/>
      <c r="J317" s="204"/>
      <c r="K317" s="204"/>
      <c r="L317" s="204"/>
      <c r="M317" s="204"/>
      <c r="N317" s="204"/>
      <c r="O317" s="204"/>
      <c r="P317" s="204"/>
      <c r="W317" s="187"/>
    </row>
    <row r="318">
      <c r="A318" s="187"/>
      <c r="C318" s="209"/>
      <c r="J318" s="204"/>
      <c r="K318" s="204"/>
      <c r="L318" s="204"/>
      <c r="M318" s="204"/>
      <c r="N318" s="204"/>
      <c r="O318" s="204"/>
      <c r="P318" s="204"/>
      <c r="W318" s="187"/>
    </row>
    <row r="319">
      <c r="A319" s="187"/>
      <c r="C319" s="209"/>
      <c r="J319" s="204"/>
      <c r="K319" s="204"/>
      <c r="L319" s="204"/>
      <c r="M319" s="204"/>
      <c r="N319" s="204"/>
      <c r="O319" s="204"/>
      <c r="P319" s="204"/>
      <c r="W319" s="187"/>
    </row>
    <row r="320">
      <c r="A320" s="187"/>
      <c r="C320" s="209"/>
      <c r="J320" s="204"/>
      <c r="K320" s="204"/>
      <c r="L320" s="204"/>
      <c r="M320" s="204"/>
      <c r="N320" s="204"/>
      <c r="O320" s="204"/>
      <c r="P320" s="204"/>
      <c r="W320" s="187"/>
    </row>
    <row r="321">
      <c r="A321" s="187"/>
      <c r="C321" s="209"/>
      <c r="J321" s="204"/>
      <c r="K321" s="204"/>
      <c r="L321" s="204"/>
      <c r="M321" s="204"/>
      <c r="N321" s="204"/>
      <c r="O321" s="204"/>
      <c r="P321" s="204"/>
      <c r="W321" s="187"/>
    </row>
    <row r="322">
      <c r="A322" s="187"/>
      <c r="C322" s="209"/>
      <c r="J322" s="204"/>
      <c r="K322" s="204"/>
      <c r="L322" s="204"/>
      <c r="M322" s="204"/>
      <c r="N322" s="204"/>
      <c r="O322" s="204"/>
      <c r="P322" s="204"/>
      <c r="W322" s="187"/>
    </row>
    <row r="323">
      <c r="A323" s="187"/>
      <c r="C323" s="209"/>
      <c r="J323" s="204"/>
      <c r="K323" s="204"/>
      <c r="L323" s="204"/>
      <c r="M323" s="204"/>
      <c r="N323" s="204"/>
      <c r="O323" s="204"/>
      <c r="P323" s="204"/>
      <c r="W323" s="187"/>
    </row>
    <row r="324">
      <c r="A324" s="187"/>
      <c r="C324" s="209"/>
      <c r="J324" s="204"/>
      <c r="K324" s="204"/>
      <c r="L324" s="204"/>
      <c r="M324" s="204"/>
      <c r="N324" s="204"/>
      <c r="O324" s="204"/>
      <c r="P324" s="204"/>
      <c r="W324" s="187"/>
    </row>
    <row r="325">
      <c r="A325" s="187"/>
      <c r="C325" s="209"/>
      <c r="J325" s="204"/>
      <c r="K325" s="204"/>
      <c r="L325" s="204"/>
      <c r="M325" s="204"/>
      <c r="N325" s="204"/>
      <c r="O325" s="204"/>
      <c r="P325" s="204"/>
      <c r="W325" s="187"/>
    </row>
    <row r="326">
      <c r="A326" s="187"/>
      <c r="C326" s="209"/>
      <c r="J326" s="204"/>
      <c r="K326" s="204"/>
      <c r="L326" s="204"/>
      <c r="M326" s="204"/>
      <c r="N326" s="204"/>
      <c r="O326" s="204"/>
      <c r="P326" s="204"/>
      <c r="W326" s="187"/>
    </row>
    <row r="327">
      <c r="A327" s="187"/>
      <c r="C327" s="209"/>
      <c r="J327" s="204"/>
      <c r="K327" s="204"/>
      <c r="L327" s="204"/>
      <c r="M327" s="204"/>
      <c r="N327" s="204"/>
      <c r="O327" s="204"/>
      <c r="P327" s="204"/>
      <c r="W327" s="187"/>
    </row>
    <row r="328">
      <c r="A328" s="187"/>
      <c r="C328" s="209"/>
      <c r="J328" s="204"/>
      <c r="K328" s="204"/>
      <c r="L328" s="204"/>
      <c r="M328" s="204"/>
      <c r="N328" s="204"/>
      <c r="O328" s="204"/>
      <c r="P328" s="204"/>
      <c r="W328" s="187"/>
    </row>
    <row r="329">
      <c r="A329" s="187"/>
      <c r="C329" s="209"/>
      <c r="J329" s="204"/>
      <c r="K329" s="204"/>
      <c r="L329" s="204"/>
      <c r="M329" s="204"/>
      <c r="N329" s="204"/>
      <c r="O329" s="204"/>
      <c r="P329" s="204"/>
      <c r="W329" s="187"/>
    </row>
    <row r="330">
      <c r="A330" s="187"/>
      <c r="C330" s="209"/>
      <c r="J330" s="204"/>
      <c r="K330" s="204"/>
      <c r="L330" s="204"/>
      <c r="M330" s="204"/>
      <c r="N330" s="204"/>
      <c r="O330" s="204"/>
      <c r="P330" s="204"/>
      <c r="W330" s="187"/>
    </row>
    <row r="331">
      <c r="A331" s="187"/>
      <c r="C331" s="209"/>
      <c r="J331" s="204"/>
      <c r="K331" s="204"/>
      <c r="L331" s="204"/>
      <c r="M331" s="204"/>
      <c r="N331" s="204"/>
      <c r="O331" s="204"/>
      <c r="P331" s="204"/>
      <c r="W331" s="187"/>
    </row>
    <row r="332">
      <c r="A332" s="187"/>
      <c r="C332" s="209"/>
      <c r="J332" s="204"/>
      <c r="K332" s="204"/>
      <c r="L332" s="204"/>
      <c r="M332" s="204"/>
      <c r="N332" s="204"/>
      <c r="O332" s="204"/>
      <c r="P332" s="204"/>
      <c r="W332" s="187"/>
    </row>
    <row r="333">
      <c r="A333" s="187"/>
      <c r="C333" s="209"/>
      <c r="J333" s="204"/>
      <c r="K333" s="204"/>
      <c r="L333" s="204"/>
      <c r="M333" s="204"/>
      <c r="N333" s="204"/>
      <c r="O333" s="204"/>
      <c r="P333" s="204"/>
      <c r="W333" s="187"/>
    </row>
    <row r="334">
      <c r="A334" s="187"/>
      <c r="C334" s="209"/>
      <c r="J334" s="204"/>
      <c r="K334" s="204"/>
      <c r="L334" s="204"/>
      <c r="M334" s="204"/>
      <c r="N334" s="204"/>
      <c r="O334" s="204"/>
      <c r="P334" s="204"/>
      <c r="W334" s="187"/>
    </row>
    <row r="335">
      <c r="A335" s="187"/>
      <c r="C335" s="209"/>
      <c r="J335" s="204"/>
      <c r="K335" s="204"/>
      <c r="L335" s="204"/>
      <c r="M335" s="204"/>
      <c r="N335" s="204"/>
      <c r="O335" s="204"/>
      <c r="P335" s="204"/>
      <c r="W335" s="187"/>
    </row>
    <row r="336">
      <c r="A336" s="187"/>
      <c r="C336" s="209"/>
      <c r="J336" s="204"/>
      <c r="K336" s="204"/>
      <c r="L336" s="204"/>
      <c r="M336" s="204"/>
      <c r="N336" s="204"/>
      <c r="O336" s="204"/>
      <c r="P336" s="204"/>
      <c r="W336" s="187"/>
    </row>
    <row r="337">
      <c r="A337" s="187"/>
      <c r="C337" s="209"/>
      <c r="J337" s="204"/>
      <c r="K337" s="204"/>
      <c r="L337" s="204"/>
      <c r="M337" s="204"/>
      <c r="N337" s="204"/>
      <c r="O337" s="204"/>
      <c r="P337" s="204"/>
      <c r="W337" s="187"/>
    </row>
    <row r="338">
      <c r="A338" s="187"/>
      <c r="C338" s="209"/>
      <c r="J338" s="204"/>
      <c r="K338" s="204"/>
      <c r="L338" s="204"/>
      <c r="M338" s="204"/>
      <c r="N338" s="204"/>
      <c r="O338" s="204"/>
      <c r="P338" s="204"/>
      <c r="W338" s="187"/>
    </row>
    <row r="339">
      <c r="A339" s="187"/>
      <c r="C339" s="209"/>
      <c r="J339" s="204"/>
      <c r="K339" s="204"/>
      <c r="L339" s="204"/>
      <c r="M339" s="204"/>
      <c r="N339" s="204"/>
      <c r="O339" s="204"/>
      <c r="P339" s="204"/>
      <c r="W339" s="187"/>
    </row>
    <row r="340">
      <c r="A340" s="187"/>
      <c r="C340" s="209"/>
      <c r="J340" s="204"/>
      <c r="K340" s="204"/>
      <c r="L340" s="204"/>
      <c r="M340" s="204"/>
      <c r="N340" s="204"/>
      <c r="O340" s="204"/>
      <c r="P340" s="204"/>
      <c r="W340" s="187"/>
    </row>
    <row r="341">
      <c r="A341" s="187"/>
      <c r="C341" s="209"/>
      <c r="J341" s="204"/>
      <c r="K341" s="204"/>
      <c r="L341" s="204"/>
      <c r="M341" s="204"/>
      <c r="N341" s="204"/>
      <c r="O341" s="204"/>
      <c r="P341" s="204"/>
      <c r="W341" s="187"/>
    </row>
    <row r="342">
      <c r="A342" s="187"/>
      <c r="C342" s="209"/>
      <c r="J342" s="204"/>
      <c r="K342" s="204"/>
      <c r="L342" s="204"/>
      <c r="M342" s="204"/>
      <c r="N342" s="204"/>
      <c r="O342" s="204"/>
      <c r="P342" s="204"/>
      <c r="W342" s="187"/>
    </row>
    <row r="343">
      <c r="A343" s="187"/>
      <c r="C343" s="209"/>
      <c r="J343" s="204"/>
      <c r="K343" s="204"/>
      <c r="L343" s="204"/>
      <c r="M343" s="204"/>
      <c r="N343" s="204"/>
      <c r="O343" s="204"/>
      <c r="P343" s="204"/>
      <c r="W343" s="187"/>
    </row>
    <row r="344">
      <c r="A344" s="187"/>
      <c r="C344" s="209"/>
      <c r="J344" s="204"/>
      <c r="K344" s="204"/>
      <c r="L344" s="204"/>
      <c r="M344" s="204"/>
      <c r="N344" s="204"/>
      <c r="O344" s="204"/>
      <c r="P344" s="204"/>
      <c r="W344" s="187"/>
    </row>
    <row r="345">
      <c r="A345" s="187"/>
      <c r="C345" s="209"/>
      <c r="J345" s="204"/>
      <c r="K345" s="204"/>
      <c r="L345" s="204"/>
      <c r="M345" s="204"/>
      <c r="N345" s="204"/>
      <c r="O345" s="204"/>
      <c r="P345" s="204"/>
      <c r="W345" s="187"/>
    </row>
    <row r="346">
      <c r="A346" s="187"/>
      <c r="C346" s="209"/>
      <c r="J346" s="204"/>
      <c r="K346" s="204"/>
      <c r="L346" s="204"/>
      <c r="M346" s="204"/>
      <c r="N346" s="204"/>
      <c r="O346" s="204"/>
      <c r="P346" s="204"/>
      <c r="W346" s="187"/>
    </row>
    <row r="347">
      <c r="A347" s="187"/>
      <c r="C347" s="209"/>
      <c r="J347" s="204"/>
      <c r="K347" s="204"/>
      <c r="L347" s="204"/>
      <c r="M347" s="204"/>
      <c r="N347" s="204"/>
      <c r="O347" s="204"/>
      <c r="P347" s="204"/>
      <c r="W347" s="187"/>
    </row>
    <row r="348">
      <c r="A348" s="187"/>
      <c r="C348" s="209"/>
      <c r="J348" s="204"/>
      <c r="K348" s="204"/>
      <c r="L348" s="204"/>
      <c r="M348" s="204"/>
      <c r="N348" s="204"/>
      <c r="O348" s="204"/>
      <c r="P348" s="204"/>
      <c r="W348" s="187"/>
    </row>
    <row r="349">
      <c r="A349" s="187"/>
      <c r="C349" s="209"/>
      <c r="J349" s="204"/>
      <c r="K349" s="204"/>
      <c r="L349" s="204"/>
      <c r="M349" s="204"/>
      <c r="N349" s="204"/>
      <c r="O349" s="204"/>
      <c r="P349" s="204"/>
      <c r="W349" s="187"/>
    </row>
    <row r="350">
      <c r="A350" s="187"/>
      <c r="C350" s="209"/>
      <c r="J350" s="204"/>
      <c r="K350" s="204"/>
      <c r="L350" s="204"/>
      <c r="M350" s="204"/>
      <c r="N350" s="204"/>
      <c r="O350" s="204"/>
      <c r="P350" s="204"/>
      <c r="W350" s="187"/>
    </row>
    <row r="351">
      <c r="A351" s="187"/>
      <c r="C351" s="209"/>
      <c r="J351" s="204"/>
      <c r="K351" s="204"/>
      <c r="L351" s="204"/>
      <c r="M351" s="204"/>
      <c r="N351" s="204"/>
      <c r="O351" s="204"/>
      <c r="P351" s="204"/>
      <c r="W351" s="187"/>
    </row>
    <row r="352">
      <c r="A352" s="187"/>
      <c r="C352" s="209"/>
      <c r="J352" s="204"/>
      <c r="K352" s="204"/>
      <c r="L352" s="204"/>
      <c r="M352" s="204"/>
      <c r="N352" s="204"/>
      <c r="O352" s="204"/>
      <c r="P352" s="204"/>
      <c r="W352" s="187"/>
    </row>
    <row r="353">
      <c r="A353" s="187"/>
      <c r="C353" s="209"/>
      <c r="J353" s="204"/>
      <c r="K353" s="204"/>
      <c r="L353" s="204"/>
      <c r="M353" s="204"/>
      <c r="N353" s="204"/>
      <c r="O353" s="204"/>
      <c r="P353" s="204"/>
      <c r="W353" s="187"/>
    </row>
    <row r="354">
      <c r="A354" s="187"/>
      <c r="C354" s="209"/>
      <c r="J354" s="204"/>
      <c r="K354" s="204"/>
      <c r="L354" s="204"/>
      <c r="M354" s="204"/>
      <c r="N354" s="204"/>
      <c r="O354" s="204"/>
      <c r="P354" s="204"/>
      <c r="W354" s="187"/>
    </row>
    <row r="355">
      <c r="A355" s="187"/>
      <c r="C355" s="209"/>
      <c r="J355" s="204"/>
      <c r="K355" s="204"/>
      <c r="L355" s="204"/>
      <c r="M355" s="204"/>
      <c r="N355" s="204"/>
      <c r="O355" s="204"/>
      <c r="P355" s="204"/>
      <c r="W355" s="187"/>
    </row>
    <row r="356">
      <c r="A356" s="187"/>
      <c r="C356" s="209"/>
      <c r="J356" s="204"/>
      <c r="K356" s="204"/>
      <c r="L356" s="204"/>
      <c r="M356" s="204"/>
      <c r="N356" s="204"/>
      <c r="O356" s="204"/>
      <c r="P356" s="204"/>
      <c r="W356" s="187"/>
    </row>
    <row r="357">
      <c r="A357" s="187"/>
      <c r="C357" s="209"/>
      <c r="J357" s="204"/>
      <c r="K357" s="204"/>
      <c r="L357" s="204"/>
      <c r="M357" s="204"/>
      <c r="N357" s="204"/>
      <c r="O357" s="204"/>
      <c r="P357" s="204"/>
      <c r="W357" s="187"/>
    </row>
    <row r="358">
      <c r="A358" s="187"/>
      <c r="C358" s="209"/>
      <c r="J358" s="204"/>
      <c r="K358" s="204"/>
      <c r="L358" s="204"/>
      <c r="M358" s="204"/>
      <c r="N358" s="204"/>
      <c r="O358" s="204"/>
      <c r="P358" s="204"/>
      <c r="W358" s="187"/>
    </row>
    <row r="359">
      <c r="A359" s="187"/>
      <c r="C359" s="209"/>
      <c r="J359" s="204"/>
      <c r="K359" s="204"/>
      <c r="L359" s="204"/>
      <c r="M359" s="204"/>
      <c r="N359" s="204"/>
      <c r="O359" s="204"/>
      <c r="P359" s="204"/>
      <c r="W359" s="187"/>
    </row>
    <row r="360">
      <c r="A360" s="187"/>
      <c r="C360" s="209"/>
      <c r="J360" s="204"/>
      <c r="K360" s="204"/>
      <c r="L360" s="204"/>
      <c r="M360" s="204"/>
      <c r="N360" s="204"/>
      <c r="O360" s="204"/>
      <c r="P360" s="204"/>
      <c r="W360" s="187"/>
    </row>
    <row r="361">
      <c r="A361" s="187"/>
      <c r="C361" s="209"/>
      <c r="J361" s="204"/>
      <c r="K361" s="204"/>
      <c r="L361" s="204"/>
      <c r="M361" s="204"/>
      <c r="N361" s="204"/>
      <c r="O361" s="204"/>
      <c r="P361" s="204"/>
      <c r="W361" s="187"/>
    </row>
    <row r="362">
      <c r="A362" s="187"/>
      <c r="C362" s="209"/>
      <c r="J362" s="204"/>
      <c r="K362" s="204"/>
      <c r="L362" s="204"/>
      <c r="M362" s="204"/>
      <c r="N362" s="204"/>
      <c r="O362" s="204"/>
      <c r="P362" s="204"/>
      <c r="W362" s="187"/>
    </row>
    <row r="363">
      <c r="A363" s="187"/>
      <c r="C363" s="209"/>
      <c r="J363" s="204"/>
      <c r="K363" s="204"/>
      <c r="L363" s="204"/>
      <c r="M363" s="204"/>
      <c r="N363" s="204"/>
      <c r="O363" s="204"/>
      <c r="P363" s="204"/>
      <c r="W363" s="187"/>
    </row>
    <row r="364">
      <c r="A364" s="187"/>
      <c r="C364" s="209"/>
      <c r="J364" s="204"/>
      <c r="K364" s="204"/>
      <c r="L364" s="204"/>
      <c r="M364" s="204"/>
      <c r="N364" s="204"/>
      <c r="O364" s="204"/>
      <c r="P364" s="204"/>
      <c r="W364" s="187"/>
    </row>
    <row r="365">
      <c r="A365" s="187"/>
      <c r="C365" s="209"/>
      <c r="J365" s="204"/>
      <c r="K365" s="204"/>
      <c r="L365" s="204"/>
      <c r="M365" s="204"/>
      <c r="N365" s="204"/>
      <c r="O365" s="204"/>
      <c r="P365" s="204"/>
      <c r="W365" s="187"/>
    </row>
    <row r="366">
      <c r="A366" s="187"/>
      <c r="C366" s="209"/>
      <c r="J366" s="204"/>
      <c r="K366" s="204"/>
      <c r="L366" s="204"/>
      <c r="M366" s="204"/>
      <c r="N366" s="204"/>
      <c r="O366" s="204"/>
      <c r="P366" s="204"/>
      <c r="W366" s="187"/>
    </row>
    <row r="367">
      <c r="A367" s="187"/>
      <c r="C367" s="209"/>
      <c r="J367" s="204"/>
      <c r="K367" s="204"/>
      <c r="L367" s="204"/>
      <c r="M367" s="204"/>
      <c r="N367" s="204"/>
      <c r="O367" s="204"/>
      <c r="P367" s="204"/>
      <c r="W367" s="187"/>
    </row>
    <row r="368">
      <c r="A368" s="187"/>
      <c r="C368" s="209"/>
      <c r="J368" s="204"/>
      <c r="K368" s="204"/>
      <c r="L368" s="204"/>
      <c r="M368" s="204"/>
      <c r="N368" s="204"/>
      <c r="O368" s="204"/>
      <c r="P368" s="204"/>
      <c r="W368" s="187"/>
    </row>
    <row r="369">
      <c r="A369" s="187"/>
      <c r="C369" s="209"/>
      <c r="J369" s="204"/>
      <c r="K369" s="204"/>
      <c r="L369" s="204"/>
      <c r="M369" s="204"/>
      <c r="N369" s="204"/>
      <c r="O369" s="204"/>
      <c r="P369" s="204"/>
      <c r="W369" s="187"/>
    </row>
    <row r="370">
      <c r="A370" s="187"/>
      <c r="C370" s="209"/>
      <c r="J370" s="204"/>
      <c r="K370" s="204"/>
      <c r="L370" s="204"/>
      <c r="M370" s="204"/>
      <c r="N370" s="204"/>
      <c r="O370" s="204"/>
      <c r="P370" s="204"/>
      <c r="W370" s="187"/>
    </row>
    <row r="371">
      <c r="A371" s="187"/>
      <c r="C371" s="209"/>
      <c r="J371" s="204"/>
      <c r="K371" s="204"/>
      <c r="L371" s="204"/>
      <c r="M371" s="204"/>
      <c r="N371" s="204"/>
      <c r="O371" s="204"/>
      <c r="P371" s="204"/>
      <c r="W371" s="187"/>
    </row>
    <row r="372">
      <c r="A372" s="187"/>
      <c r="C372" s="209"/>
      <c r="J372" s="204"/>
      <c r="K372" s="204"/>
      <c r="L372" s="204"/>
      <c r="M372" s="204"/>
      <c r="N372" s="204"/>
      <c r="O372" s="204"/>
      <c r="P372" s="204"/>
      <c r="W372" s="187"/>
    </row>
    <row r="373">
      <c r="A373" s="187"/>
      <c r="C373" s="209"/>
      <c r="J373" s="204"/>
      <c r="K373" s="204"/>
      <c r="L373" s="204"/>
      <c r="M373" s="204"/>
      <c r="N373" s="204"/>
      <c r="O373" s="204"/>
      <c r="P373" s="204"/>
      <c r="W373" s="187"/>
    </row>
    <row r="374">
      <c r="A374" s="187"/>
      <c r="C374" s="209"/>
      <c r="J374" s="204"/>
      <c r="K374" s="204"/>
      <c r="L374" s="204"/>
      <c r="M374" s="204"/>
      <c r="N374" s="204"/>
      <c r="O374" s="204"/>
      <c r="P374" s="204"/>
      <c r="W374" s="187"/>
    </row>
    <row r="375">
      <c r="A375" s="187"/>
      <c r="C375" s="209"/>
      <c r="J375" s="204"/>
      <c r="K375" s="204"/>
      <c r="L375" s="204"/>
      <c r="M375" s="204"/>
      <c r="N375" s="204"/>
      <c r="O375" s="204"/>
      <c r="P375" s="204"/>
      <c r="W375" s="187"/>
    </row>
    <row r="376">
      <c r="A376" s="187"/>
      <c r="C376" s="209"/>
      <c r="J376" s="204"/>
      <c r="K376" s="204"/>
      <c r="L376" s="204"/>
      <c r="M376" s="204"/>
      <c r="N376" s="204"/>
      <c r="O376" s="204"/>
      <c r="P376" s="204"/>
      <c r="W376" s="187"/>
    </row>
    <row r="377">
      <c r="A377" s="187"/>
      <c r="C377" s="209"/>
      <c r="J377" s="204"/>
      <c r="K377" s="204"/>
      <c r="L377" s="204"/>
      <c r="M377" s="204"/>
      <c r="N377" s="204"/>
      <c r="O377" s="204"/>
      <c r="P377" s="204"/>
      <c r="W377" s="187"/>
    </row>
    <row r="378">
      <c r="A378" s="187"/>
      <c r="C378" s="209"/>
      <c r="J378" s="204"/>
      <c r="K378" s="204"/>
      <c r="L378" s="204"/>
      <c r="M378" s="204"/>
      <c r="N378" s="204"/>
      <c r="O378" s="204"/>
      <c r="P378" s="204"/>
      <c r="W378" s="187"/>
    </row>
    <row r="379">
      <c r="A379" s="187"/>
      <c r="C379" s="209"/>
      <c r="J379" s="204"/>
      <c r="K379" s="204"/>
      <c r="L379" s="204"/>
      <c r="M379" s="204"/>
      <c r="N379" s="204"/>
      <c r="O379" s="204"/>
      <c r="P379" s="204"/>
      <c r="W379" s="187"/>
    </row>
    <row r="380">
      <c r="A380" s="187"/>
      <c r="C380" s="209"/>
      <c r="J380" s="204"/>
      <c r="K380" s="204"/>
      <c r="L380" s="204"/>
      <c r="M380" s="204"/>
      <c r="N380" s="204"/>
      <c r="O380" s="204"/>
      <c r="P380" s="204"/>
      <c r="W380" s="187"/>
    </row>
    <row r="381">
      <c r="A381" s="187"/>
      <c r="C381" s="209"/>
      <c r="J381" s="204"/>
      <c r="K381" s="204"/>
      <c r="L381" s="204"/>
      <c r="M381" s="204"/>
      <c r="N381" s="204"/>
      <c r="O381" s="204"/>
      <c r="P381" s="204"/>
      <c r="W381" s="187"/>
    </row>
    <row r="382">
      <c r="A382" s="187"/>
      <c r="C382" s="209"/>
      <c r="J382" s="204"/>
      <c r="K382" s="204"/>
      <c r="L382" s="204"/>
      <c r="M382" s="204"/>
      <c r="N382" s="204"/>
      <c r="O382" s="204"/>
      <c r="P382" s="204"/>
      <c r="W382" s="187"/>
    </row>
    <row r="383">
      <c r="A383" s="187"/>
      <c r="C383" s="209"/>
      <c r="J383" s="204"/>
      <c r="K383" s="204"/>
      <c r="L383" s="204"/>
      <c r="M383" s="204"/>
      <c r="N383" s="204"/>
      <c r="O383" s="204"/>
      <c r="P383" s="204"/>
      <c r="W383" s="187"/>
    </row>
    <row r="384">
      <c r="A384" s="187"/>
      <c r="C384" s="209"/>
      <c r="J384" s="204"/>
      <c r="K384" s="204"/>
      <c r="L384" s="204"/>
      <c r="M384" s="204"/>
      <c r="N384" s="204"/>
      <c r="O384" s="204"/>
      <c r="P384" s="204"/>
      <c r="W384" s="187"/>
    </row>
    <row r="385">
      <c r="A385" s="187"/>
      <c r="C385" s="209"/>
      <c r="J385" s="204"/>
      <c r="K385" s="204"/>
      <c r="L385" s="204"/>
      <c r="M385" s="204"/>
      <c r="N385" s="204"/>
      <c r="O385" s="204"/>
      <c r="P385" s="204"/>
      <c r="W385" s="187"/>
    </row>
    <row r="386">
      <c r="A386" s="187"/>
      <c r="C386" s="209"/>
      <c r="J386" s="204"/>
      <c r="K386" s="204"/>
      <c r="L386" s="204"/>
      <c r="M386" s="204"/>
      <c r="N386" s="204"/>
      <c r="O386" s="204"/>
      <c r="P386" s="204"/>
      <c r="W386" s="187"/>
    </row>
    <row r="387">
      <c r="A387" s="187"/>
      <c r="C387" s="209"/>
      <c r="J387" s="204"/>
      <c r="K387" s="204"/>
      <c r="L387" s="204"/>
      <c r="M387" s="204"/>
      <c r="N387" s="204"/>
      <c r="O387" s="204"/>
      <c r="P387" s="204"/>
      <c r="W387" s="187"/>
    </row>
    <row r="388">
      <c r="A388" s="187"/>
      <c r="C388" s="209"/>
      <c r="J388" s="204"/>
      <c r="K388" s="204"/>
      <c r="L388" s="204"/>
      <c r="M388" s="204"/>
      <c r="N388" s="204"/>
      <c r="O388" s="204"/>
      <c r="P388" s="204"/>
      <c r="W388" s="187"/>
    </row>
    <row r="389">
      <c r="A389" s="187"/>
      <c r="C389" s="209"/>
      <c r="J389" s="204"/>
      <c r="K389" s="204"/>
      <c r="L389" s="204"/>
      <c r="M389" s="204"/>
      <c r="N389" s="204"/>
      <c r="O389" s="204"/>
      <c r="P389" s="204"/>
      <c r="W389" s="187"/>
    </row>
    <row r="390">
      <c r="A390" s="187"/>
      <c r="C390" s="209"/>
      <c r="J390" s="204"/>
      <c r="K390" s="204"/>
      <c r="L390" s="204"/>
      <c r="M390" s="204"/>
      <c r="N390" s="204"/>
      <c r="O390" s="204"/>
      <c r="P390" s="204"/>
      <c r="W390" s="187"/>
    </row>
    <row r="391">
      <c r="A391" s="187"/>
      <c r="C391" s="209"/>
      <c r="J391" s="204"/>
      <c r="K391" s="204"/>
      <c r="L391" s="204"/>
      <c r="M391" s="204"/>
      <c r="N391" s="204"/>
      <c r="O391" s="204"/>
      <c r="P391" s="204"/>
      <c r="W391" s="187"/>
    </row>
    <row r="392">
      <c r="A392" s="187"/>
      <c r="C392" s="209"/>
      <c r="J392" s="204"/>
      <c r="K392" s="204"/>
      <c r="L392" s="204"/>
      <c r="M392" s="204"/>
      <c r="N392" s="204"/>
      <c r="O392" s="204"/>
      <c r="P392" s="204"/>
      <c r="W392" s="187"/>
    </row>
    <row r="393">
      <c r="A393" s="187"/>
      <c r="C393" s="209"/>
      <c r="J393" s="204"/>
      <c r="K393" s="204"/>
      <c r="L393" s="204"/>
      <c r="M393" s="204"/>
      <c r="N393" s="204"/>
      <c r="O393" s="204"/>
      <c r="P393" s="204"/>
      <c r="W393" s="187"/>
    </row>
    <row r="394">
      <c r="A394" s="187"/>
      <c r="C394" s="209"/>
      <c r="J394" s="204"/>
      <c r="K394" s="204"/>
      <c r="L394" s="204"/>
      <c r="M394" s="204"/>
      <c r="N394" s="204"/>
      <c r="O394" s="204"/>
      <c r="P394" s="204"/>
      <c r="W394" s="187"/>
    </row>
    <row r="395">
      <c r="A395" s="187"/>
      <c r="C395" s="209"/>
      <c r="J395" s="204"/>
      <c r="K395" s="204"/>
      <c r="L395" s="204"/>
      <c r="M395" s="204"/>
      <c r="N395" s="204"/>
      <c r="O395" s="204"/>
      <c r="P395" s="204"/>
      <c r="W395" s="187"/>
    </row>
    <row r="396">
      <c r="A396" s="187"/>
      <c r="C396" s="209"/>
      <c r="J396" s="204"/>
      <c r="K396" s="204"/>
      <c r="L396" s="204"/>
      <c r="M396" s="204"/>
      <c r="N396" s="204"/>
      <c r="O396" s="204"/>
      <c r="P396" s="204"/>
      <c r="W396" s="187"/>
    </row>
    <row r="397">
      <c r="A397" s="187"/>
      <c r="C397" s="209"/>
      <c r="J397" s="204"/>
      <c r="K397" s="204"/>
      <c r="L397" s="204"/>
      <c r="M397" s="204"/>
      <c r="N397" s="204"/>
      <c r="O397" s="204"/>
      <c r="P397" s="204"/>
      <c r="W397" s="187"/>
    </row>
    <row r="398">
      <c r="A398" s="187"/>
      <c r="C398" s="209"/>
      <c r="J398" s="204"/>
      <c r="K398" s="204"/>
      <c r="L398" s="204"/>
      <c r="M398" s="204"/>
      <c r="N398" s="204"/>
      <c r="O398" s="204"/>
      <c r="P398" s="204"/>
      <c r="W398" s="187"/>
    </row>
    <row r="399">
      <c r="A399" s="187"/>
      <c r="C399" s="209"/>
      <c r="J399" s="204"/>
      <c r="K399" s="204"/>
      <c r="L399" s="204"/>
      <c r="M399" s="204"/>
      <c r="N399" s="204"/>
      <c r="O399" s="204"/>
      <c r="P399" s="204"/>
      <c r="W399" s="187"/>
    </row>
    <row r="400">
      <c r="A400" s="187"/>
      <c r="C400" s="209"/>
      <c r="J400" s="204"/>
      <c r="K400" s="204"/>
      <c r="L400" s="204"/>
      <c r="M400" s="204"/>
      <c r="N400" s="204"/>
      <c r="O400" s="204"/>
      <c r="P400" s="204"/>
      <c r="W400" s="187"/>
    </row>
    <row r="401">
      <c r="A401" s="187"/>
      <c r="C401" s="209"/>
      <c r="J401" s="204"/>
      <c r="K401" s="204"/>
      <c r="L401" s="204"/>
      <c r="M401" s="204"/>
      <c r="N401" s="204"/>
      <c r="O401" s="204"/>
      <c r="P401" s="204"/>
      <c r="W401" s="187"/>
    </row>
    <row r="402">
      <c r="A402" s="187"/>
      <c r="C402" s="209"/>
      <c r="J402" s="204"/>
      <c r="K402" s="204"/>
      <c r="L402" s="204"/>
      <c r="M402" s="204"/>
      <c r="N402" s="204"/>
      <c r="O402" s="204"/>
      <c r="P402" s="204"/>
      <c r="W402" s="187"/>
    </row>
    <row r="403">
      <c r="A403" s="187"/>
      <c r="C403" s="209"/>
      <c r="J403" s="204"/>
      <c r="K403" s="204"/>
      <c r="L403" s="204"/>
      <c r="M403" s="204"/>
      <c r="N403" s="204"/>
      <c r="O403" s="204"/>
      <c r="P403" s="204"/>
      <c r="W403" s="187"/>
    </row>
    <row r="404">
      <c r="A404" s="187"/>
      <c r="C404" s="209"/>
      <c r="J404" s="204"/>
      <c r="K404" s="204"/>
      <c r="L404" s="204"/>
      <c r="M404" s="204"/>
      <c r="N404" s="204"/>
      <c r="O404" s="204"/>
      <c r="P404" s="204"/>
      <c r="W404" s="187"/>
    </row>
    <row r="405">
      <c r="A405" s="187"/>
      <c r="C405" s="209"/>
      <c r="J405" s="204"/>
      <c r="K405" s="204"/>
      <c r="L405" s="204"/>
      <c r="M405" s="204"/>
      <c r="N405" s="204"/>
      <c r="O405" s="204"/>
      <c r="P405" s="204"/>
      <c r="W405" s="187"/>
    </row>
    <row r="406">
      <c r="A406" s="187"/>
      <c r="C406" s="209"/>
      <c r="J406" s="204"/>
      <c r="K406" s="204"/>
      <c r="L406" s="204"/>
      <c r="M406" s="204"/>
      <c r="N406" s="204"/>
      <c r="O406" s="204"/>
      <c r="P406" s="204"/>
      <c r="W406" s="187"/>
    </row>
    <row r="407">
      <c r="A407" s="187"/>
      <c r="C407" s="209"/>
      <c r="J407" s="204"/>
      <c r="K407" s="204"/>
      <c r="L407" s="204"/>
      <c r="M407" s="204"/>
      <c r="N407" s="204"/>
      <c r="O407" s="204"/>
      <c r="P407" s="204"/>
      <c r="W407" s="187"/>
    </row>
    <row r="408">
      <c r="A408" s="187"/>
      <c r="C408" s="209"/>
      <c r="J408" s="204"/>
      <c r="K408" s="204"/>
      <c r="L408" s="204"/>
      <c r="M408" s="204"/>
      <c r="N408" s="204"/>
      <c r="O408" s="204"/>
      <c r="P408" s="204"/>
      <c r="W408" s="187"/>
    </row>
    <row r="409">
      <c r="A409" s="187"/>
      <c r="C409" s="209"/>
      <c r="J409" s="204"/>
      <c r="K409" s="204"/>
      <c r="L409" s="204"/>
      <c r="M409" s="204"/>
      <c r="N409" s="204"/>
      <c r="O409" s="204"/>
      <c r="P409" s="204"/>
      <c r="W409" s="187"/>
    </row>
    <row r="410">
      <c r="A410" s="187"/>
      <c r="C410" s="209"/>
      <c r="J410" s="204"/>
      <c r="K410" s="204"/>
      <c r="L410" s="204"/>
      <c r="M410" s="204"/>
      <c r="N410" s="204"/>
      <c r="O410" s="204"/>
      <c r="P410" s="204"/>
      <c r="W410" s="187"/>
    </row>
    <row r="411">
      <c r="A411" s="187"/>
      <c r="C411" s="209"/>
      <c r="J411" s="204"/>
      <c r="K411" s="204"/>
      <c r="L411" s="204"/>
      <c r="M411" s="204"/>
      <c r="N411" s="204"/>
      <c r="O411" s="204"/>
      <c r="P411" s="204"/>
      <c r="W411" s="187"/>
    </row>
    <row r="412">
      <c r="A412" s="187"/>
      <c r="C412" s="209"/>
      <c r="J412" s="204"/>
      <c r="K412" s="204"/>
      <c r="L412" s="204"/>
      <c r="M412" s="204"/>
      <c r="N412" s="204"/>
      <c r="O412" s="204"/>
      <c r="P412" s="204"/>
      <c r="W412" s="187"/>
    </row>
    <row r="413">
      <c r="A413" s="187"/>
      <c r="C413" s="209"/>
      <c r="J413" s="204"/>
      <c r="K413" s="204"/>
      <c r="L413" s="204"/>
      <c r="M413" s="204"/>
      <c r="N413" s="204"/>
      <c r="O413" s="204"/>
      <c r="P413" s="204"/>
      <c r="W413" s="187"/>
    </row>
    <row r="414">
      <c r="A414" s="187"/>
      <c r="C414" s="209"/>
      <c r="J414" s="204"/>
      <c r="K414" s="204"/>
      <c r="L414" s="204"/>
      <c r="M414" s="204"/>
      <c r="N414" s="204"/>
      <c r="O414" s="204"/>
      <c r="P414" s="204"/>
      <c r="W414" s="187"/>
    </row>
    <row r="415">
      <c r="A415" s="187"/>
      <c r="C415" s="209"/>
      <c r="J415" s="204"/>
      <c r="K415" s="204"/>
      <c r="L415" s="204"/>
      <c r="M415" s="204"/>
      <c r="N415" s="204"/>
      <c r="O415" s="204"/>
      <c r="P415" s="204"/>
      <c r="W415" s="187"/>
    </row>
    <row r="416">
      <c r="A416" s="187"/>
      <c r="C416" s="209"/>
      <c r="J416" s="204"/>
      <c r="K416" s="204"/>
      <c r="L416" s="204"/>
      <c r="M416" s="204"/>
      <c r="N416" s="204"/>
      <c r="O416" s="204"/>
      <c r="P416" s="204"/>
      <c r="W416" s="187"/>
    </row>
    <row r="417">
      <c r="A417" s="187"/>
      <c r="C417" s="209"/>
      <c r="J417" s="204"/>
      <c r="K417" s="204"/>
      <c r="L417" s="204"/>
      <c r="M417" s="204"/>
      <c r="N417" s="204"/>
      <c r="O417" s="204"/>
      <c r="P417" s="204"/>
      <c r="W417" s="187"/>
    </row>
    <row r="418">
      <c r="A418" s="187"/>
      <c r="C418" s="209"/>
      <c r="J418" s="204"/>
      <c r="K418" s="204"/>
      <c r="L418" s="204"/>
      <c r="M418" s="204"/>
      <c r="N418" s="204"/>
      <c r="O418" s="204"/>
      <c r="P418" s="204"/>
      <c r="W418" s="187"/>
    </row>
    <row r="419">
      <c r="A419" s="187"/>
      <c r="C419" s="209"/>
      <c r="J419" s="204"/>
      <c r="K419" s="204"/>
      <c r="L419" s="204"/>
      <c r="M419" s="204"/>
      <c r="N419" s="204"/>
      <c r="O419" s="204"/>
      <c r="P419" s="204"/>
      <c r="W419" s="187"/>
    </row>
    <row r="420">
      <c r="A420" s="187"/>
      <c r="C420" s="209"/>
      <c r="J420" s="204"/>
      <c r="K420" s="204"/>
      <c r="L420" s="204"/>
      <c r="M420" s="204"/>
      <c r="N420" s="204"/>
      <c r="O420" s="204"/>
      <c r="P420" s="204"/>
      <c r="W420" s="187"/>
    </row>
    <row r="421">
      <c r="A421" s="187"/>
      <c r="C421" s="209"/>
      <c r="J421" s="204"/>
      <c r="K421" s="204"/>
      <c r="L421" s="204"/>
      <c r="M421" s="204"/>
      <c r="N421" s="204"/>
      <c r="O421" s="204"/>
      <c r="P421" s="204"/>
      <c r="W421" s="187"/>
    </row>
    <row r="422">
      <c r="A422" s="187"/>
      <c r="C422" s="209"/>
      <c r="J422" s="204"/>
      <c r="K422" s="204"/>
      <c r="L422" s="204"/>
      <c r="M422" s="204"/>
      <c r="N422" s="204"/>
      <c r="O422" s="204"/>
      <c r="P422" s="204"/>
      <c r="W422" s="187"/>
    </row>
    <row r="423">
      <c r="A423" s="187"/>
      <c r="C423" s="209"/>
      <c r="J423" s="204"/>
      <c r="K423" s="204"/>
      <c r="L423" s="204"/>
      <c r="M423" s="204"/>
      <c r="N423" s="204"/>
      <c r="O423" s="204"/>
      <c r="P423" s="204"/>
      <c r="W423" s="187"/>
    </row>
    <row r="424">
      <c r="A424" s="187"/>
      <c r="C424" s="209"/>
      <c r="J424" s="204"/>
      <c r="K424" s="204"/>
      <c r="L424" s="204"/>
      <c r="M424" s="204"/>
      <c r="N424" s="204"/>
      <c r="O424" s="204"/>
      <c r="P424" s="204"/>
      <c r="W424" s="187"/>
    </row>
    <row r="425">
      <c r="A425" s="187"/>
      <c r="C425" s="209"/>
      <c r="J425" s="204"/>
      <c r="K425" s="204"/>
      <c r="L425" s="204"/>
      <c r="M425" s="204"/>
      <c r="N425" s="204"/>
      <c r="O425" s="204"/>
      <c r="P425" s="204"/>
      <c r="W425" s="187"/>
    </row>
    <row r="426">
      <c r="A426" s="187"/>
      <c r="C426" s="209"/>
      <c r="J426" s="204"/>
      <c r="K426" s="204"/>
      <c r="L426" s="204"/>
      <c r="M426" s="204"/>
      <c r="N426" s="204"/>
      <c r="O426" s="204"/>
      <c r="P426" s="204"/>
      <c r="W426" s="187"/>
    </row>
    <row r="427">
      <c r="A427" s="187"/>
      <c r="C427" s="209"/>
      <c r="J427" s="204"/>
      <c r="K427" s="204"/>
      <c r="L427" s="204"/>
      <c r="M427" s="204"/>
      <c r="N427" s="204"/>
      <c r="O427" s="204"/>
      <c r="P427" s="204"/>
      <c r="W427" s="187"/>
    </row>
    <row r="428">
      <c r="A428" s="187"/>
      <c r="C428" s="209"/>
      <c r="J428" s="204"/>
      <c r="K428" s="204"/>
      <c r="L428" s="204"/>
      <c r="M428" s="204"/>
      <c r="N428" s="204"/>
      <c r="O428" s="204"/>
      <c r="P428" s="204"/>
      <c r="W428" s="187"/>
    </row>
    <row r="429">
      <c r="A429" s="187"/>
      <c r="C429" s="209"/>
      <c r="J429" s="204"/>
      <c r="K429" s="204"/>
      <c r="L429" s="204"/>
      <c r="M429" s="204"/>
      <c r="N429" s="204"/>
      <c r="O429" s="204"/>
      <c r="P429" s="204"/>
      <c r="W429" s="187"/>
    </row>
    <row r="430">
      <c r="A430" s="187"/>
      <c r="C430" s="209"/>
      <c r="J430" s="204"/>
      <c r="K430" s="204"/>
      <c r="L430" s="204"/>
      <c r="M430" s="204"/>
      <c r="N430" s="204"/>
      <c r="O430" s="204"/>
      <c r="P430" s="204"/>
      <c r="W430" s="187"/>
    </row>
    <row r="431">
      <c r="A431" s="187"/>
      <c r="C431" s="209"/>
      <c r="J431" s="204"/>
      <c r="K431" s="204"/>
      <c r="L431" s="204"/>
      <c r="M431" s="204"/>
      <c r="N431" s="204"/>
      <c r="O431" s="204"/>
      <c r="P431" s="204"/>
      <c r="W431" s="187"/>
    </row>
    <row r="432">
      <c r="A432" s="187"/>
      <c r="C432" s="209"/>
      <c r="J432" s="204"/>
      <c r="K432" s="204"/>
      <c r="L432" s="204"/>
      <c r="M432" s="204"/>
      <c r="N432" s="204"/>
      <c r="O432" s="204"/>
      <c r="P432" s="204"/>
      <c r="W432" s="187"/>
    </row>
    <row r="433">
      <c r="A433" s="187"/>
      <c r="C433" s="209"/>
      <c r="J433" s="204"/>
      <c r="K433" s="204"/>
      <c r="L433" s="204"/>
      <c r="M433" s="204"/>
      <c r="N433" s="204"/>
      <c r="O433" s="204"/>
      <c r="P433" s="204"/>
      <c r="W433" s="187"/>
    </row>
    <row r="434">
      <c r="A434" s="187"/>
      <c r="C434" s="209"/>
      <c r="J434" s="204"/>
      <c r="K434" s="204"/>
      <c r="L434" s="204"/>
      <c r="M434" s="204"/>
      <c r="N434" s="204"/>
      <c r="O434" s="204"/>
      <c r="P434" s="204"/>
      <c r="W434" s="187"/>
    </row>
    <row r="435">
      <c r="A435" s="187"/>
      <c r="C435" s="209"/>
      <c r="J435" s="204"/>
      <c r="K435" s="204"/>
      <c r="L435" s="204"/>
      <c r="M435" s="204"/>
      <c r="N435" s="204"/>
      <c r="O435" s="204"/>
      <c r="P435" s="204"/>
      <c r="W435" s="187"/>
    </row>
    <row r="436">
      <c r="A436" s="187"/>
      <c r="C436" s="209"/>
      <c r="J436" s="204"/>
      <c r="K436" s="204"/>
      <c r="L436" s="204"/>
      <c r="M436" s="204"/>
      <c r="N436" s="204"/>
      <c r="O436" s="204"/>
      <c r="P436" s="204"/>
      <c r="W436" s="187"/>
    </row>
    <row r="437">
      <c r="A437" s="187"/>
      <c r="C437" s="209"/>
      <c r="J437" s="204"/>
      <c r="K437" s="204"/>
      <c r="L437" s="204"/>
      <c r="M437" s="204"/>
      <c r="N437" s="204"/>
      <c r="O437" s="204"/>
      <c r="P437" s="204"/>
      <c r="W437" s="187"/>
    </row>
    <row r="438">
      <c r="A438" s="187"/>
      <c r="C438" s="209"/>
      <c r="J438" s="204"/>
      <c r="K438" s="204"/>
      <c r="L438" s="204"/>
      <c r="M438" s="204"/>
      <c r="N438" s="204"/>
      <c r="O438" s="204"/>
      <c r="P438" s="204"/>
      <c r="W438" s="187"/>
    </row>
    <row r="439">
      <c r="A439" s="187"/>
      <c r="C439" s="209"/>
      <c r="J439" s="204"/>
      <c r="K439" s="204"/>
      <c r="L439" s="204"/>
      <c r="M439" s="204"/>
      <c r="N439" s="204"/>
      <c r="O439" s="204"/>
      <c r="P439" s="204"/>
      <c r="W439" s="187"/>
    </row>
    <row r="440">
      <c r="A440" s="187"/>
      <c r="C440" s="209"/>
      <c r="J440" s="204"/>
      <c r="K440" s="204"/>
      <c r="L440" s="204"/>
      <c r="M440" s="204"/>
      <c r="N440" s="204"/>
      <c r="O440" s="204"/>
      <c r="P440" s="204"/>
      <c r="W440" s="187"/>
    </row>
    <row r="441">
      <c r="A441" s="187"/>
      <c r="C441" s="209"/>
      <c r="J441" s="204"/>
      <c r="K441" s="204"/>
      <c r="L441" s="204"/>
      <c r="M441" s="204"/>
      <c r="N441" s="204"/>
      <c r="O441" s="204"/>
      <c r="P441" s="204"/>
      <c r="W441" s="187"/>
    </row>
    <row r="442">
      <c r="A442" s="187"/>
      <c r="C442" s="209"/>
      <c r="J442" s="204"/>
      <c r="K442" s="204"/>
      <c r="L442" s="204"/>
      <c r="M442" s="204"/>
      <c r="N442" s="204"/>
      <c r="O442" s="204"/>
      <c r="P442" s="204"/>
      <c r="W442" s="187"/>
    </row>
    <row r="443">
      <c r="A443" s="187"/>
      <c r="C443" s="209"/>
      <c r="J443" s="204"/>
      <c r="K443" s="204"/>
      <c r="L443" s="204"/>
      <c r="M443" s="204"/>
      <c r="N443" s="204"/>
      <c r="O443" s="204"/>
      <c r="P443" s="204"/>
      <c r="W443" s="187"/>
    </row>
    <row r="444">
      <c r="A444" s="187"/>
      <c r="C444" s="209"/>
      <c r="J444" s="204"/>
      <c r="K444" s="204"/>
      <c r="L444" s="204"/>
      <c r="M444" s="204"/>
      <c r="N444" s="204"/>
      <c r="O444" s="204"/>
      <c r="P444" s="204"/>
      <c r="W444" s="187"/>
    </row>
    <row r="445">
      <c r="A445" s="187"/>
      <c r="C445" s="209"/>
      <c r="J445" s="204"/>
      <c r="K445" s="204"/>
      <c r="L445" s="204"/>
      <c r="M445" s="204"/>
      <c r="N445" s="204"/>
      <c r="O445" s="204"/>
      <c r="P445" s="204"/>
      <c r="W445" s="187"/>
    </row>
    <row r="446">
      <c r="A446" s="187"/>
      <c r="C446" s="209"/>
      <c r="J446" s="204"/>
      <c r="K446" s="204"/>
      <c r="L446" s="204"/>
      <c r="M446" s="204"/>
      <c r="N446" s="204"/>
      <c r="O446" s="204"/>
      <c r="P446" s="204"/>
      <c r="W446" s="187"/>
    </row>
    <row r="447">
      <c r="A447" s="187"/>
      <c r="C447" s="209"/>
      <c r="J447" s="204"/>
      <c r="K447" s="204"/>
      <c r="L447" s="204"/>
      <c r="M447" s="204"/>
      <c r="N447" s="204"/>
      <c r="O447" s="204"/>
      <c r="P447" s="204"/>
      <c r="W447" s="187"/>
    </row>
    <row r="448">
      <c r="A448" s="187"/>
      <c r="C448" s="209"/>
      <c r="J448" s="204"/>
      <c r="K448" s="204"/>
      <c r="L448" s="204"/>
      <c r="M448" s="204"/>
      <c r="N448" s="204"/>
      <c r="O448" s="204"/>
      <c r="P448" s="204"/>
      <c r="W448" s="187"/>
    </row>
    <row r="449">
      <c r="A449" s="187"/>
      <c r="C449" s="209"/>
      <c r="J449" s="204"/>
      <c r="K449" s="204"/>
      <c r="L449" s="204"/>
      <c r="M449" s="204"/>
      <c r="N449" s="204"/>
      <c r="O449" s="204"/>
      <c r="P449" s="204"/>
      <c r="W449" s="187"/>
    </row>
    <row r="450">
      <c r="A450" s="187"/>
      <c r="C450" s="209"/>
      <c r="J450" s="204"/>
      <c r="K450" s="204"/>
      <c r="L450" s="204"/>
      <c r="M450" s="204"/>
      <c r="N450" s="204"/>
      <c r="O450" s="204"/>
      <c r="P450" s="204"/>
      <c r="W450" s="187"/>
    </row>
    <row r="451">
      <c r="A451" s="187"/>
      <c r="C451" s="209"/>
      <c r="J451" s="204"/>
      <c r="K451" s="204"/>
      <c r="L451" s="204"/>
      <c r="M451" s="204"/>
      <c r="N451" s="204"/>
      <c r="O451" s="204"/>
      <c r="P451" s="204"/>
      <c r="W451" s="187"/>
    </row>
    <row r="452">
      <c r="A452" s="187"/>
      <c r="C452" s="209"/>
      <c r="J452" s="204"/>
      <c r="K452" s="204"/>
      <c r="L452" s="204"/>
      <c r="M452" s="204"/>
      <c r="N452" s="204"/>
      <c r="O452" s="204"/>
      <c r="P452" s="204"/>
      <c r="W452" s="187"/>
    </row>
    <row r="453">
      <c r="A453" s="187"/>
      <c r="C453" s="209"/>
      <c r="J453" s="204"/>
      <c r="K453" s="204"/>
      <c r="L453" s="204"/>
      <c r="M453" s="204"/>
      <c r="N453" s="204"/>
      <c r="O453" s="204"/>
      <c r="P453" s="204"/>
      <c r="W453" s="187"/>
    </row>
    <row r="454">
      <c r="A454" s="187"/>
      <c r="C454" s="209"/>
      <c r="J454" s="204"/>
      <c r="K454" s="204"/>
      <c r="L454" s="204"/>
      <c r="M454" s="204"/>
      <c r="N454" s="204"/>
      <c r="O454" s="204"/>
      <c r="P454" s="204"/>
      <c r="W454" s="187"/>
    </row>
    <row r="455">
      <c r="A455" s="187"/>
      <c r="C455" s="209"/>
      <c r="J455" s="204"/>
      <c r="K455" s="204"/>
      <c r="L455" s="204"/>
      <c r="M455" s="204"/>
      <c r="N455" s="204"/>
      <c r="O455" s="204"/>
      <c r="P455" s="204"/>
      <c r="W455" s="187"/>
    </row>
    <row r="456">
      <c r="A456" s="187"/>
      <c r="C456" s="209"/>
      <c r="J456" s="204"/>
      <c r="K456" s="204"/>
      <c r="L456" s="204"/>
      <c r="M456" s="204"/>
      <c r="N456" s="204"/>
      <c r="O456" s="204"/>
      <c r="P456" s="204"/>
      <c r="W456" s="187"/>
    </row>
    <row r="457">
      <c r="A457" s="187"/>
      <c r="C457" s="209"/>
      <c r="J457" s="204"/>
      <c r="K457" s="204"/>
      <c r="L457" s="204"/>
      <c r="M457" s="204"/>
      <c r="N457" s="204"/>
      <c r="O457" s="204"/>
      <c r="P457" s="204"/>
      <c r="W457" s="187"/>
    </row>
    <row r="458">
      <c r="A458" s="187"/>
      <c r="C458" s="209"/>
      <c r="J458" s="204"/>
      <c r="K458" s="204"/>
      <c r="L458" s="204"/>
      <c r="M458" s="204"/>
      <c r="N458" s="204"/>
      <c r="O458" s="204"/>
      <c r="P458" s="204"/>
      <c r="W458" s="187"/>
    </row>
    <row r="459">
      <c r="A459" s="187"/>
      <c r="C459" s="209"/>
      <c r="J459" s="204"/>
      <c r="K459" s="204"/>
      <c r="L459" s="204"/>
      <c r="M459" s="204"/>
      <c r="N459" s="204"/>
      <c r="O459" s="204"/>
      <c r="P459" s="204"/>
      <c r="W459" s="187"/>
    </row>
    <row r="460">
      <c r="A460" s="187"/>
      <c r="C460" s="209"/>
      <c r="J460" s="204"/>
      <c r="K460" s="204"/>
      <c r="L460" s="204"/>
      <c r="M460" s="204"/>
      <c r="N460" s="204"/>
      <c r="O460" s="204"/>
      <c r="P460" s="204"/>
      <c r="W460" s="187"/>
    </row>
    <row r="461">
      <c r="A461" s="187"/>
      <c r="C461" s="209"/>
      <c r="J461" s="204"/>
      <c r="K461" s="204"/>
      <c r="L461" s="204"/>
      <c r="M461" s="204"/>
      <c r="N461" s="204"/>
      <c r="O461" s="204"/>
      <c r="P461" s="204"/>
      <c r="W461" s="187"/>
    </row>
    <row r="462">
      <c r="A462" s="187"/>
      <c r="C462" s="209"/>
      <c r="J462" s="204"/>
      <c r="K462" s="204"/>
      <c r="L462" s="204"/>
      <c r="M462" s="204"/>
      <c r="N462" s="204"/>
      <c r="O462" s="204"/>
      <c r="P462" s="204"/>
      <c r="W462" s="187"/>
    </row>
    <row r="463">
      <c r="A463" s="187"/>
      <c r="C463" s="209"/>
      <c r="J463" s="204"/>
      <c r="K463" s="204"/>
      <c r="L463" s="204"/>
      <c r="M463" s="204"/>
      <c r="N463" s="204"/>
      <c r="O463" s="204"/>
      <c r="P463" s="204"/>
      <c r="W463" s="187"/>
    </row>
    <row r="464">
      <c r="A464" s="187"/>
      <c r="C464" s="209"/>
      <c r="J464" s="204"/>
      <c r="K464" s="204"/>
      <c r="L464" s="204"/>
      <c r="M464" s="204"/>
      <c r="N464" s="204"/>
      <c r="O464" s="204"/>
      <c r="P464" s="204"/>
      <c r="W464" s="187"/>
    </row>
    <row r="465">
      <c r="A465" s="187"/>
      <c r="C465" s="209"/>
      <c r="J465" s="204"/>
      <c r="K465" s="204"/>
      <c r="L465" s="204"/>
      <c r="M465" s="204"/>
      <c r="N465" s="204"/>
      <c r="O465" s="204"/>
      <c r="P465" s="204"/>
      <c r="W465" s="187"/>
    </row>
    <row r="466">
      <c r="A466" s="187"/>
      <c r="C466" s="209"/>
      <c r="J466" s="204"/>
      <c r="K466" s="204"/>
      <c r="L466" s="204"/>
      <c r="M466" s="204"/>
      <c r="N466" s="204"/>
      <c r="O466" s="204"/>
      <c r="P466" s="204"/>
      <c r="W466" s="187"/>
    </row>
    <row r="467">
      <c r="A467" s="187"/>
      <c r="C467" s="209"/>
      <c r="J467" s="204"/>
      <c r="K467" s="204"/>
      <c r="L467" s="204"/>
      <c r="M467" s="204"/>
      <c r="N467" s="204"/>
      <c r="O467" s="204"/>
      <c r="P467" s="204"/>
      <c r="W467" s="187"/>
    </row>
    <row r="468">
      <c r="A468" s="187"/>
      <c r="C468" s="209"/>
      <c r="J468" s="204"/>
      <c r="K468" s="204"/>
      <c r="L468" s="204"/>
      <c r="M468" s="204"/>
      <c r="N468" s="204"/>
      <c r="O468" s="204"/>
      <c r="P468" s="204"/>
      <c r="W468" s="187"/>
    </row>
    <row r="469">
      <c r="A469" s="187"/>
      <c r="C469" s="209"/>
      <c r="J469" s="204"/>
      <c r="K469" s="204"/>
      <c r="L469" s="204"/>
      <c r="M469" s="204"/>
      <c r="N469" s="204"/>
      <c r="O469" s="204"/>
      <c r="P469" s="204"/>
      <c r="W469" s="187"/>
    </row>
    <row r="470">
      <c r="A470" s="187"/>
      <c r="C470" s="209"/>
      <c r="J470" s="204"/>
      <c r="K470" s="204"/>
      <c r="L470" s="204"/>
      <c r="M470" s="204"/>
      <c r="N470" s="204"/>
      <c r="O470" s="204"/>
      <c r="P470" s="204"/>
      <c r="W470" s="187"/>
    </row>
    <row r="471">
      <c r="A471" s="187"/>
      <c r="C471" s="209"/>
      <c r="J471" s="204"/>
      <c r="K471" s="204"/>
      <c r="L471" s="204"/>
      <c r="M471" s="204"/>
      <c r="N471" s="204"/>
      <c r="O471" s="204"/>
      <c r="P471" s="204"/>
      <c r="W471" s="187"/>
    </row>
    <row r="472">
      <c r="A472" s="187"/>
      <c r="C472" s="209"/>
      <c r="J472" s="204"/>
      <c r="K472" s="204"/>
      <c r="L472" s="204"/>
      <c r="M472" s="204"/>
      <c r="N472" s="204"/>
      <c r="O472" s="204"/>
      <c r="P472" s="204"/>
      <c r="W472" s="187"/>
    </row>
    <row r="473">
      <c r="A473" s="187"/>
      <c r="C473" s="209"/>
      <c r="J473" s="204"/>
      <c r="K473" s="204"/>
      <c r="L473" s="204"/>
      <c r="M473" s="204"/>
      <c r="N473" s="204"/>
      <c r="O473" s="204"/>
      <c r="P473" s="204"/>
      <c r="W473" s="187"/>
    </row>
    <row r="474">
      <c r="A474" s="187"/>
      <c r="C474" s="209"/>
      <c r="J474" s="204"/>
      <c r="K474" s="204"/>
      <c r="L474" s="204"/>
      <c r="M474" s="204"/>
      <c r="N474" s="204"/>
      <c r="O474" s="204"/>
      <c r="P474" s="204"/>
      <c r="W474" s="187"/>
    </row>
    <row r="475">
      <c r="A475" s="187"/>
      <c r="C475" s="209"/>
      <c r="J475" s="204"/>
      <c r="K475" s="204"/>
      <c r="L475" s="204"/>
      <c r="M475" s="204"/>
      <c r="N475" s="204"/>
      <c r="O475" s="204"/>
      <c r="P475" s="204"/>
      <c r="W475" s="187"/>
    </row>
    <row r="476">
      <c r="A476" s="187"/>
      <c r="C476" s="209"/>
      <c r="J476" s="204"/>
      <c r="K476" s="204"/>
      <c r="L476" s="204"/>
      <c r="M476" s="204"/>
      <c r="N476" s="204"/>
      <c r="O476" s="204"/>
      <c r="P476" s="204"/>
      <c r="W476" s="187"/>
    </row>
    <row r="477">
      <c r="A477" s="187"/>
      <c r="C477" s="209"/>
      <c r="J477" s="204"/>
      <c r="K477" s="204"/>
      <c r="L477" s="204"/>
      <c r="M477" s="204"/>
      <c r="N477" s="204"/>
      <c r="O477" s="204"/>
      <c r="P477" s="204"/>
      <c r="W477" s="187"/>
    </row>
    <row r="478">
      <c r="A478" s="187"/>
      <c r="C478" s="209"/>
      <c r="J478" s="204"/>
      <c r="K478" s="204"/>
      <c r="L478" s="204"/>
      <c r="M478" s="204"/>
      <c r="N478" s="204"/>
      <c r="O478" s="204"/>
      <c r="P478" s="204"/>
      <c r="W478" s="187"/>
    </row>
    <row r="479">
      <c r="A479" s="187"/>
      <c r="C479" s="209"/>
      <c r="J479" s="204"/>
      <c r="K479" s="204"/>
      <c r="L479" s="204"/>
      <c r="M479" s="204"/>
      <c r="N479" s="204"/>
      <c r="O479" s="204"/>
      <c r="P479" s="204"/>
      <c r="W479" s="187"/>
    </row>
    <row r="480">
      <c r="A480" s="187"/>
      <c r="C480" s="209"/>
      <c r="J480" s="204"/>
      <c r="K480" s="204"/>
      <c r="L480" s="204"/>
      <c r="M480" s="204"/>
      <c r="N480" s="204"/>
      <c r="O480" s="204"/>
      <c r="P480" s="204"/>
      <c r="W480" s="187"/>
    </row>
    <row r="481">
      <c r="A481" s="187"/>
      <c r="C481" s="209"/>
      <c r="J481" s="204"/>
      <c r="K481" s="204"/>
      <c r="L481" s="204"/>
      <c r="M481" s="204"/>
      <c r="N481" s="204"/>
      <c r="O481" s="204"/>
      <c r="P481" s="204"/>
      <c r="W481" s="187"/>
    </row>
    <row r="482">
      <c r="A482" s="187"/>
      <c r="C482" s="209"/>
      <c r="J482" s="204"/>
      <c r="K482" s="204"/>
      <c r="L482" s="204"/>
      <c r="M482" s="204"/>
      <c r="N482" s="204"/>
      <c r="O482" s="204"/>
      <c r="P482" s="204"/>
      <c r="W482" s="187"/>
    </row>
    <row r="483">
      <c r="A483" s="187"/>
      <c r="C483" s="209"/>
      <c r="J483" s="204"/>
      <c r="K483" s="204"/>
      <c r="L483" s="204"/>
      <c r="M483" s="204"/>
      <c r="N483" s="204"/>
      <c r="O483" s="204"/>
      <c r="P483" s="204"/>
      <c r="W483" s="187"/>
    </row>
    <row r="484">
      <c r="A484" s="187"/>
      <c r="C484" s="209"/>
      <c r="J484" s="204"/>
      <c r="K484" s="204"/>
      <c r="L484" s="204"/>
      <c r="M484" s="204"/>
      <c r="N484" s="204"/>
      <c r="O484" s="204"/>
      <c r="P484" s="204"/>
      <c r="W484" s="187"/>
    </row>
    <row r="485">
      <c r="A485" s="187"/>
      <c r="C485" s="209"/>
      <c r="J485" s="204"/>
      <c r="K485" s="204"/>
      <c r="L485" s="204"/>
      <c r="M485" s="204"/>
      <c r="N485" s="204"/>
      <c r="O485" s="204"/>
      <c r="P485" s="204"/>
      <c r="W485" s="187"/>
    </row>
    <row r="486">
      <c r="A486" s="187"/>
      <c r="C486" s="209"/>
      <c r="J486" s="204"/>
      <c r="K486" s="204"/>
      <c r="L486" s="204"/>
      <c r="M486" s="204"/>
      <c r="N486" s="204"/>
      <c r="O486" s="204"/>
      <c r="P486" s="204"/>
      <c r="W486" s="187"/>
    </row>
    <row r="487">
      <c r="A487" s="187"/>
      <c r="C487" s="209"/>
      <c r="J487" s="204"/>
      <c r="K487" s="204"/>
      <c r="L487" s="204"/>
      <c r="M487" s="204"/>
      <c r="N487" s="204"/>
      <c r="O487" s="204"/>
      <c r="P487" s="204"/>
      <c r="W487" s="187"/>
    </row>
    <row r="488">
      <c r="A488" s="187"/>
      <c r="C488" s="209"/>
      <c r="J488" s="204"/>
      <c r="K488" s="204"/>
      <c r="L488" s="204"/>
      <c r="M488" s="204"/>
      <c r="N488" s="204"/>
      <c r="O488" s="204"/>
      <c r="P488" s="204"/>
      <c r="W488" s="187"/>
    </row>
    <row r="489">
      <c r="A489" s="187"/>
      <c r="C489" s="209"/>
      <c r="J489" s="204"/>
      <c r="K489" s="204"/>
      <c r="L489" s="204"/>
      <c r="M489" s="204"/>
      <c r="N489" s="204"/>
      <c r="O489" s="204"/>
      <c r="P489" s="204"/>
      <c r="W489" s="187"/>
    </row>
    <row r="490">
      <c r="A490" s="187"/>
      <c r="C490" s="209"/>
      <c r="J490" s="204"/>
      <c r="K490" s="204"/>
      <c r="L490" s="204"/>
      <c r="M490" s="204"/>
      <c r="N490" s="204"/>
      <c r="O490" s="204"/>
      <c r="P490" s="204"/>
      <c r="W490" s="187"/>
    </row>
    <row r="491">
      <c r="A491" s="187"/>
      <c r="C491" s="209"/>
      <c r="J491" s="204"/>
      <c r="K491" s="204"/>
      <c r="L491" s="204"/>
      <c r="M491" s="204"/>
      <c r="N491" s="204"/>
      <c r="O491" s="204"/>
      <c r="P491" s="204"/>
      <c r="W491" s="187"/>
    </row>
    <row r="492">
      <c r="A492" s="187"/>
      <c r="C492" s="209"/>
      <c r="J492" s="204"/>
      <c r="K492" s="204"/>
      <c r="L492" s="204"/>
      <c r="M492" s="204"/>
      <c r="N492" s="204"/>
      <c r="O492" s="204"/>
      <c r="P492" s="204"/>
      <c r="W492" s="187"/>
    </row>
    <row r="493">
      <c r="A493" s="187"/>
      <c r="C493" s="209"/>
      <c r="J493" s="204"/>
      <c r="K493" s="204"/>
      <c r="L493" s="204"/>
      <c r="M493" s="204"/>
      <c r="N493" s="204"/>
      <c r="O493" s="204"/>
      <c r="P493" s="204"/>
      <c r="W493" s="187"/>
    </row>
    <row r="494">
      <c r="A494" s="187"/>
      <c r="C494" s="209"/>
      <c r="J494" s="204"/>
      <c r="K494" s="204"/>
      <c r="L494" s="204"/>
      <c r="M494" s="204"/>
      <c r="N494" s="204"/>
      <c r="O494" s="204"/>
      <c r="P494" s="204"/>
      <c r="W494" s="187"/>
    </row>
    <row r="495">
      <c r="A495" s="187"/>
      <c r="C495" s="209"/>
      <c r="J495" s="204"/>
      <c r="K495" s="204"/>
      <c r="L495" s="204"/>
      <c r="M495" s="204"/>
      <c r="N495" s="204"/>
      <c r="O495" s="204"/>
      <c r="P495" s="204"/>
      <c r="W495" s="187"/>
    </row>
    <row r="496">
      <c r="A496" s="187"/>
      <c r="C496" s="209"/>
      <c r="J496" s="204"/>
      <c r="K496" s="204"/>
      <c r="L496" s="204"/>
      <c r="M496" s="204"/>
      <c r="N496" s="204"/>
      <c r="O496" s="204"/>
      <c r="P496" s="204"/>
      <c r="W496" s="187"/>
    </row>
    <row r="497">
      <c r="A497" s="187"/>
      <c r="C497" s="209"/>
      <c r="J497" s="204"/>
      <c r="K497" s="204"/>
      <c r="L497" s="204"/>
      <c r="M497" s="204"/>
      <c r="N497" s="204"/>
      <c r="O497" s="204"/>
      <c r="P497" s="204"/>
      <c r="W497" s="187"/>
    </row>
    <row r="498">
      <c r="A498" s="187"/>
      <c r="C498" s="209"/>
      <c r="J498" s="204"/>
      <c r="K498" s="204"/>
      <c r="L498" s="204"/>
      <c r="M498" s="204"/>
      <c r="N498" s="204"/>
      <c r="O498" s="204"/>
      <c r="P498" s="204"/>
      <c r="W498" s="187"/>
    </row>
    <row r="499">
      <c r="A499" s="187"/>
      <c r="C499" s="209"/>
      <c r="J499" s="204"/>
      <c r="K499" s="204"/>
      <c r="L499" s="204"/>
      <c r="M499" s="204"/>
      <c r="N499" s="204"/>
      <c r="O499" s="204"/>
      <c r="P499" s="204"/>
      <c r="W499" s="187"/>
    </row>
    <row r="500">
      <c r="A500" s="187"/>
      <c r="C500" s="209"/>
      <c r="J500" s="204"/>
      <c r="K500" s="204"/>
      <c r="L500" s="204"/>
      <c r="M500" s="204"/>
      <c r="N500" s="204"/>
      <c r="O500" s="204"/>
      <c r="P500" s="204"/>
      <c r="W500" s="187"/>
    </row>
    <row r="501">
      <c r="A501" s="187"/>
      <c r="C501" s="209"/>
      <c r="J501" s="204"/>
      <c r="K501" s="204"/>
      <c r="L501" s="204"/>
      <c r="M501" s="204"/>
      <c r="N501" s="204"/>
      <c r="O501" s="204"/>
      <c r="P501" s="204"/>
      <c r="W501" s="187"/>
    </row>
    <row r="502">
      <c r="A502" s="187"/>
      <c r="C502" s="209"/>
      <c r="J502" s="204"/>
      <c r="K502" s="204"/>
      <c r="L502" s="204"/>
      <c r="M502" s="204"/>
      <c r="N502" s="204"/>
      <c r="O502" s="204"/>
      <c r="P502" s="204"/>
      <c r="W502" s="187"/>
    </row>
    <row r="503">
      <c r="A503" s="187"/>
      <c r="C503" s="209"/>
      <c r="J503" s="204"/>
      <c r="K503" s="204"/>
      <c r="L503" s="204"/>
      <c r="M503" s="204"/>
      <c r="N503" s="204"/>
      <c r="O503" s="204"/>
      <c r="P503" s="204"/>
      <c r="W503" s="187"/>
    </row>
    <row r="504">
      <c r="A504" s="187"/>
      <c r="C504" s="209"/>
      <c r="J504" s="204"/>
      <c r="K504" s="204"/>
      <c r="L504" s="204"/>
      <c r="M504" s="204"/>
      <c r="N504" s="204"/>
      <c r="O504" s="204"/>
      <c r="P504" s="204"/>
      <c r="W504" s="187"/>
    </row>
    <row r="505">
      <c r="A505" s="187"/>
      <c r="C505" s="209"/>
      <c r="J505" s="204"/>
      <c r="K505" s="204"/>
      <c r="L505" s="204"/>
      <c r="M505" s="204"/>
      <c r="N505" s="204"/>
      <c r="O505" s="204"/>
      <c r="P505" s="204"/>
      <c r="W505" s="187"/>
    </row>
    <row r="506">
      <c r="A506" s="187"/>
      <c r="C506" s="209"/>
      <c r="J506" s="204"/>
      <c r="K506" s="204"/>
      <c r="L506" s="204"/>
      <c r="M506" s="204"/>
      <c r="N506" s="204"/>
      <c r="O506" s="204"/>
      <c r="P506" s="204"/>
      <c r="W506" s="187"/>
    </row>
    <row r="507">
      <c r="A507" s="187"/>
      <c r="C507" s="209"/>
      <c r="J507" s="204"/>
      <c r="K507" s="204"/>
      <c r="L507" s="204"/>
      <c r="M507" s="204"/>
      <c r="N507" s="204"/>
      <c r="O507" s="204"/>
      <c r="P507" s="204"/>
      <c r="W507" s="187"/>
    </row>
    <row r="508">
      <c r="A508" s="187"/>
      <c r="C508" s="209"/>
      <c r="J508" s="204"/>
      <c r="K508" s="204"/>
      <c r="L508" s="204"/>
      <c r="M508" s="204"/>
      <c r="N508" s="204"/>
      <c r="O508" s="204"/>
      <c r="P508" s="204"/>
      <c r="W508" s="187"/>
    </row>
    <row r="509">
      <c r="A509" s="187"/>
      <c r="C509" s="209"/>
      <c r="J509" s="204"/>
      <c r="K509" s="204"/>
      <c r="L509" s="204"/>
      <c r="M509" s="204"/>
      <c r="N509" s="204"/>
      <c r="O509" s="204"/>
      <c r="P509" s="204"/>
      <c r="W509" s="187"/>
    </row>
    <row r="510">
      <c r="A510" s="187"/>
      <c r="C510" s="209"/>
      <c r="J510" s="204"/>
      <c r="K510" s="204"/>
      <c r="L510" s="204"/>
      <c r="M510" s="204"/>
      <c r="N510" s="204"/>
      <c r="O510" s="204"/>
      <c r="P510" s="204"/>
      <c r="W510" s="187"/>
    </row>
    <row r="511">
      <c r="A511" s="187"/>
      <c r="C511" s="209"/>
      <c r="J511" s="204"/>
      <c r="K511" s="204"/>
      <c r="L511" s="204"/>
      <c r="M511" s="204"/>
      <c r="N511" s="204"/>
      <c r="O511" s="204"/>
      <c r="P511" s="204"/>
      <c r="W511" s="187"/>
    </row>
    <row r="512">
      <c r="A512" s="187"/>
      <c r="C512" s="209"/>
      <c r="J512" s="204"/>
      <c r="K512" s="204"/>
      <c r="L512" s="204"/>
      <c r="M512" s="204"/>
      <c r="N512" s="204"/>
      <c r="O512" s="204"/>
      <c r="P512" s="204"/>
      <c r="W512" s="187"/>
    </row>
    <row r="513">
      <c r="A513" s="187"/>
      <c r="C513" s="209"/>
      <c r="J513" s="204"/>
      <c r="K513" s="204"/>
      <c r="L513" s="204"/>
      <c r="M513" s="204"/>
      <c r="N513" s="204"/>
      <c r="O513" s="204"/>
      <c r="P513" s="204"/>
      <c r="W513" s="187"/>
    </row>
    <row r="514">
      <c r="A514" s="187"/>
      <c r="C514" s="209"/>
      <c r="J514" s="204"/>
      <c r="K514" s="204"/>
      <c r="L514" s="204"/>
      <c r="M514" s="204"/>
      <c r="N514" s="204"/>
      <c r="O514" s="204"/>
      <c r="P514" s="204"/>
      <c r="W514" s="187"/>
    </row>
    <row r="515">
      <c r="A515" s="187"/>
      <c r="C515" s="209"/>
      <c r="J515" s="204"/>
      <c r="K515" s="204"/>
      <c r="L515" s="204"/>
      <c r="M515" s="204"/>
      <c r="N515" s="204"/>
      <c r="O515" s="204"/>
      <c r="P515" s="204"/>
      <c r="W515" s="187"/>
    </row>
    <row r="516">
      <c r="A516" s="187"/>
      <c r="C516" s="209"/>
      <c r="J516" s="204"/>
      <c r="K516" s="204"/>
      <c r="L516" s="204"/>
      <c r="M516" s="204"/>
      <c r="N516" s="204"/>
      <c r="O516" s="204"/>
      <c r="P516" s="204"/>
      <c r="W516" s="187"/>
    </row>
    <row r="517">
      <c r="A517" s="187"/>
      <c r="C517" s="209"/>
      <c r="J517" s="204"/>
      <c r="K517" s="204"/>
      <c r="L517" s="204"/>
      <c r="M517" s="204"/>
      <c r="N517" s="204"/>
      <c r="O517" s="204"/>
      <c r="P517" s="204"/>
      <c r="W517" s="187"/>
    </row>
    <row r="518">
      <c r="A518" s="187"/>
      <c r="C518" s="209"/>
      <c r="J518" s="204"/>
      <c r="K518" s="204"/>
      <c r="L518" s="204"/>
      <c r="M518" s="204"/>
      <c r="N518" s="204"/>
      <c r="O518" s="204"/>
      <c r="P518" s="204"/>
      <c r="W518" s="187"/>
    </row>
    <row r="519">
      <c r="A519" s="187"/>
      <c r="C519" s="209"/>
      <c r="J519" s="204"/>
      <c r="K519" s="204"/>
      <c r="L519" s="204"/>
      <c r="M519" s="204"/>
      <c r="N519" s="204"/>
      <c r="O519" s="204"/>
      <c r="P519" s="204"/>
      <c r="W519" s="187"/>
    </row>
    <row r="520">
      <c r="A520" s="187"/>
      <c r="C520" s="209"/>
      <c r="J520" s="204"/>
      <c r="K520" s="204"/>
      <c r="L520" s="204"/>
      <c r="M520" s="204"/>
      <c r="N520" s="204"/>
      <c r="O520" s="204"/>
      <c r="P520" s="204"/>
      <c r="W520" s="187"/>
    </row>
    <row r="521">
      <c r="A521" s="187"/>
      <c r="C521" s="209"/>
      <c r="J521" s="204"/>
      <c r="K521" s="204"/>
      <c r="L521" s="204"/>
      <c r="M521" s="204"/>
      <c r="N521" s="204"/>
      <c r="O521" s="204"/>
      <c r="P521" s="204"/>
      <c r="W521" s="187"/>
    </row>
    <row r="522">
      <c r="A522" s="187"/>
      <c r="C522" s="209"/>
      <c r="J522" s="204"/>
      <c r="K522" s="204"/>
      <c r="L522" s="204"/>
      <c r="M522" s="204"/>
      <c r="N522" s="204"/>
      <c r="O522" s="204"/>
      <c r="P522" s="204"/>
      <c r="W522" s="187"/>
    </row>
    <row r="523">
      <c r="A523" s="187"/>
      <c r="C523" s="209"/>
      <c r="J523" s="204"/>
      <c r="K523" s="204"/>
      <c r="L523" s="204"/>
      <c r="M523" s="204"/>
      <c r="N523" s="204"/>
      <c r="O523" s="204"/>
      <c r="P523" s="204"/>
      <c r="W523" s="187"/>
    </row>
    <row r="524">
      <c r="A524" s="187"/>
      <c r="C524" s="209"/>
      <c r="J524" s="204"/>
      <c r="K524" s="204"/>
      <c r="L524" s="204"/>
      <c r="M524" s="204"/>
      <c r="N524" s="204"/>
      <c r="O524" s="204"/>
      <c r="P524" s="204"/>
      <c r="W524" s="187"/>
    </row>
    <row r="525">
      <c r="A525" s="187"/>
      <c r="C525" s="209"/>
      <c r="J525" s="204"/>
      <c r="K525" s="204"/>
      <c r="L525" s="204"/>
      <c r="M525" s="204"/>
      <c r="N525" s="204"/>
      <c r="O525" s="204"/>
      <c r="P525" s="204"/>
      <c r="W525" s="187"/>
    </row>
    <row r="526">
      <c r="A526" s="187"/>
      <c r="C526" s="209"/>
      <c r="J526" s="204"/>
      <c r="K526" s="204"/>
      <c r="L526" s="204"/>
      <c r="M526" s="204"/>
      <c r="N526" s="204"/>
      <c r="O526" s="204"/>
      <c r="P526" s="204"/>
      <c r="W526" s="187"/>
    </row>
    <row r="527">
      <c r="A527" s="187"/>
      <c r="C527" s="209"/>
      <c r="J527" s="204"/>
      <c r="K527" s="204"/>
      <c r="L527" s="204"/>
      <c r="M527" s="204"/>
      <c r="N527" s="204"/>
      <c r="O527" s="204"/>
      <c r="P527" s="204"/>
      <c r="W527" s="187"/>
    </row>
    <row r="528">
      <c r="A528" s="187"/>
      <c r="C528" s="209"/>
      <c r="J528" s="204"/>
      <c r="K528" s="204"/>
      <c r="L528" s="204"/>
      <c r="M528" s="204"/>
      <c r="N528" s="204"/>
      <c r="O528" s="204"/>
      <c r="P528" s="204"/>
      <c r="W528" s="187"/>
    </row>
    <row r="529">
      <c r="A529" s="187"/>
      <c r="C529" s="209"/>
      <c r="J529" s="204"/>
      <c r="K529" s="204"/>
      <c r="L529" s="204"/>
      <c r="M529" s="204"/>
      <c r="N529" s="204"/>
      <c r="O529" s="204"/>
      <c r="P529" s="204"/>
      <c r="W529" s="187"/>
    </row>
    <row r="530">
      <c r="A530" s="187"/>
      <c r="C530" s="209"/>
      <c r="J530" s="204"/>
      <c r="K530" s="204"/>
      <c r="L530" s="204"/>
      <c r="M530" s="204"/>
      <c r="N530" s="204"/>
      <c r="O530" s="204"/>
      <c r="P530" s="204"/>
      <c r="W530" s="187"/>
    </row>
    <row r="531">
      <c r="A531" s="187"/>
      <c r="C531" s="209"/>
      <c r="J531" s="204"/>
      <c r="K531" s="204"/>
      <c r="L531" s="204"/>
      <c r="M531" s="204"/>
      <c r="N531" s="204"/>
      <c r="O531" s="204"/>
      <c r="P531" s="204"/>
      <c r="W531" s="187"/>
    </row>
    <row r="532">
      <c r="A532" s="187"/>
      <c r="C532" s="209"/>
      <c r="J532" s="204"/>
      <c r="K532" s="204"/>
      <c r="L532" s="204"/>
      <c r="M532" s="204"/>
      <c r="N532" s="204"/>
      <c r="O532" s="204"/>
      <c r="P532" s="204"/>
      <c r="W532" s="187"/>
    </row>
    <row r="533">
      <c r="A533" s="187"/>
      <c r="C533" s="209"/>
      <c r="J533" s="204"/>
      <c r="K533" s="204"/>
      <c r="L533" s="204"/>
      <c r="M533" s="204"/>
      <c r="N533" s="204"/>
      <c r="O533" s="204"/>
      <c r="P533" s="204"/>
      <c r="W533" s="187"/>
    </row>
    <row r="534">
      <c r="A534" s="187"/>
      <c r="C534" s="209"/>
      <c r="J534" s="204"/>
      <c r="K534" s="204"/>
      <c r="L534" s="204"/>
      <c r="M534" s="204"/>
      <c r="N534" s="204"/>
      <c r="O534" s="204"/>
      <c r="P534" s="204"/>
      <c r="W534" s="187"/>
    </row>
    <row r="535">
      <c r="A535" s="187"/>
      <c r="C535" s="209"/>
      <c r="J535" s="204"/>
      <c r="K535" s="204"/>
      <c r="L535" s="204"/>
      <c r="M535" s="204"/>
      <c r="N535" s="204"/>
      <c r="O535" s="204"/>
      <c r="P535" s="204"/>
      <c r="W535" s="187"/>
    </row>
    <row r="536">
      <c r="A536" s="187"/>
      <c r="C536" s="209"/>
      <c r="J536" s="204"/>
      <c r="K536" s="204"/>
      <c r="L536" s="204"/>
      <c r="M536" s="204"/>
      <c r="N536" s="204"/>
      <c r="O536" s="204"/>
      <c r="P536" s="204"/>
      <c r="W536" s="187"/>
    </row>
    <row r="537">
      <c r="A537" s="187"/>
      <c r="C537" s="209"/>
      <c r="J537" s="204"/>
      <c r="K537" s="204"/>
      <c r="L537" s="204"/>
      <c r="M537" s="204"/>
      <c r="N537" s="204"/>
      <c r="O537" s="204"/>
      <c r="P537" s="204"/>
      <c r="W537" s="187"/>
    </row>
    <row r="538">
      <c r="A538" s="187"/>
      <c r="C538" s="209"/>
      <c r="J538" s="204"/>
      <c r="K538" s="204"/>
      <c r="L538" s="204"/>
      <c r="M538" s="204"/>
      <c r="N538" s="204"/>
      <c r="O538" s="204"/>
      <c r="P538" s="204"/>
      <c r="W538" s="187"/>
    </row>
    <row r="539">
      <c r="A539" s="187"/>
      <c r="C539" s="209"/>
      <c r="J539" s="204"/>
      <c r="K539" s="204"/>
      <c r="L539" s="204"/>
      <c r="M539" s="204"/>
      <c r="N539" s="204"/>
      <c r="O539" s="204"/>
      <c r="P539" s="204"/>
      <c r="W539" s="187"/>
    </row>
    <row r="540">
      <c r="A540" s="187"/>
      <c r="C540" s="209"/>
      <c r="J540" s="204"/>
      <c r="K540" s="204"/>
      <c r="L540" s="204"/>
      <c r="M540" s="204"/>
      <c r="N540" s="204"/>
      <c r="O540" s="204"/>
      <c r="P540" s="204"/>
      <c r="W540" s="187"/>
    </row>
    <row r="541">
      <c r="A541" s="187"/>
      <c r="C541" s="209"/>
      <c r="J541" s="204"/>
      <c r="K541" s="204"/>
      <c r="L541" s="204"/>
      <c r="M541" s="204"/>
      <c r="N541" s="204"/>
      <c r="O541" s="204"/>
      <c r="P541" s="204"/>
      <c r="W541" s="187"/>
    </row>
    <row r="542">
      <c r="A542" s="187"/>
      <c r="C542" s="209"/>
      <c r="J542" s="204"/>
      <c r="K542" s="204"/>
      <c r="L542" s="204"/>
      <c r="M542" s="204"/>
      <c r="N542" s="204"/>
      <c r="O542" s="204"/>
      <c r="P542" s="204"/>
      <c r="W542" s="187"/>
    </row>
    <row r="543">
      <c r="A543" s="187"/>
      <c r="C543" s="209"/>
      <c r="J543" s="204"/>
      <c r="K543" s="204"/>
      <c r="L543" s="204"/>
      <c r="M543" s="204"/>
      <c r="N543" s="204"/>
      <c r="O543" s="204"/>
      <c r="P543" s="204"/>
      <c r="W543" s="187"/>
    </row>
    <row r="544">
      <c r="A544" s="187"/>
      <c r="C544" s="209"/>
      <c r="J544" s="204"/>
      <c r="K544" s="204"/>
      <c r="L544" s="204"/>
      <c r="M544" s="204"/>
      <c r="N544" s="204"/>
      <c r="O544" s="204"/>
      <c r="P544" s="204"/>
      <c r="W544" s="187"/>
    </row>
    <row r="545">
      <c r="A545" s="187"/>
      <c r="C545" s="209"/>
      <c r="J545" s="204"/>
      <c r="K545" s="204"/>
      <c r="L545" s="204"/>
      <c r="M545" s="204"/>
      <c r="N545" s="204"/>
      <c r="O545" s="204"/>
      <c r="P545" s="204"/>
      <c r="W545" s="187"/>
    </row>
    <row r="546">
      <c r="A546" s="187"/>
      <c r="C546" s="209"/>
      <c r="J546" s="204"/>
      <c r="K546" s="204"/>
      <c r="L546" s="204"/>
      <c r="M546" s="204"/>
      <c r="N546" s="204"/>
      <c r="O546" s="204"/>
      <c r="P546" s="204"/>
      <c r="W546" s="187"/>
    </row>
    <row r="547">
      <c r="A547" s="187"/>
      <c r="C547" s="209"/>
      <c r="J547" s="204"/>
      <c r="K547" s="204"/>
      <c r="L547" s="204"/>
      <c r="M547" s="204"/>
      <c r="N547" s="204"/>
      <c r="O547" s="204"/>
      <c r="P547" s="204"/>
      <c r="W547" s="187"/>
    </row>
    <row r="548">
      <c r="A548" s="187"/>
      <c r="C548" s="209"/>
      <c r="J548" s="204"/>
      <c r="K548" s="204"/>
      <c r="L548" s="204"/>
      <c r="M548" s="204"/>
      <c r="N548" s="204"/>
      <c r="O548" s="204"/>
      <c r="P548" s="204"/>
      <c r="W548" s="187"/>
    </row>
    <row r="549">
      <c r="A549" s="187"/>
      <c r="C549" s="209"/>
      <c r="J549" s="204"/>
      <c r="K549" s="204"/>
      <c r="L549" s="204"/>
      <c r="M549" s="204"/>
      <c r="N549" s="204"/>
      <c r="O549" s="204"/>
      <c r="P549" s="204"/>
      <c r="W549" s="187"/>
    </row>
    <row r="550">
      <c r="A550" s="187"/>
      <c r="C550" s="209"/>
      <c r="J550" s="204"/>
      <c r="K550" s="204"/>
      <c r="L550" s="204"/>
      <c r="M550" s="204"/>
      <c r="N550" s="204"/>
      <c r="O550" s="204"/>
      <c r="P550" s="204"/>
      <c r="W550" s="187"/>
    </row>
    <row r="551">
      <c r="A551" s="187"/>
      <c r="C551" s="209"/>
      <c r="J551" s="204"/>
      <c r="K551" s="204"/>
      <c r="L551" s="204"/>
      <c r="M551" s="204"/>
      <c r="N551" s="204"/>
      <c r="O551" s="204"/>
      <c r="P551" s="204"/>
      <c r="W551" s="187"/>
    </row>
    <row r="552">
      <c r="A552" s="187"/>
      <c r="C552" s="209"/>
      <c r="J552" s="204"/>
      <c r="K552" s="204"/>
      <c r="L552" s="204"/>
      <c r="M552" s="204"/>
      <c r="N552" s="204"/>
      <c r="O552" s="204"/>
      <c r="P552" s="204"/>
      <c r="W552" s="187"/>
    </row>
    <row r="553">
      <c r="A553" s="187"/>
      <c r="C553" s="209"/>
      <c r="J553" s="204"/>
      <c r="K553" s="204"/>
      <c r="L553" s="204"/>
      <c r="M553" s="204"/>
      <c r="N553" s="204"/>
      <c r="O553" s="204"/>
      <c r="P553" s="204"/>
      <c r="W553" s="187"/>
    </row>
    <row r="554">
      <c r="A554" s="187"/>
      <c r="C554" s="209"/>
      <c r="J554" s="204"/>
      <c r="K554" s="204"/>
      <c r="L554" s="204"/>
      <c r="M554" s="204"/>
      <c r="N554" s="204"/>
      <c r="O554" s="204"/>
      <c r="P554" s="204"/>
      <c r="W554" s="187"/>
    </row>
    <row r="555">
      <c r="A555" s="187"/>
      <c r="C555" s="209"/>
      <c r="J555" s="204"/>
      <c r="K555" s="204"/>
      <c r="L555" s="204"/>
      <c r="M555" s="204"/>
      <c r="N555" s="204"/>
      <c r="O555" s="204"/>
      <c r="P555" s="204"/>
      <c r="W555" s="187"/>
    </row>
    <row r="556">
      <c r="A556" s="187"/>
      <c r="C556" s="209"/>
      <c r="J556" s="204"/>
      <c r="K556" s="204"/>
      <c r="L556" s="204"/>
      <c r="M556" s="204"/>
      <c r="N556" s="204"/>
      <c r="O556" s="204"/>
      <c r="P556" s="204"/>
      <c r="W556" s="187"/>
    </row>
    <row r="557">
      <c r="A557" s="187"/>
      <c r="C557" s="209"/>
      <c r="J557" s="204"/>
      <c r="K557" s="204"/>
      <c r="L557" s="204"/>
      <c r="M557" s="204"/>
      <c r="N557" s="204"/>
      <c r="O557" s="204"/>
      <c r="P557" s="204"/>
      <c r="W557" s="187"/>
    </row>
    <row r="558">
      <c r="A558" s="187"/>
      <c r="C558" s="209"/>
      <c r="J558" s="204"/>
      <c r="K558" s="204"/>
      <c r="L558" s="204"/>
      <c r="M558" s="204"/>
      <c r="N558" s="204"/>
      <c r="O558" s="204"/>
      <c r="P558" s="204"/>
      <c r="W558" s="187"/>
    </row>
    <row r="559">
      <c r="A559" s="187"/>
      <c r="C559" s="209"/>
      <c r="J559" s="204"/>
      <c r="K559" s="204"/>
      <c r="L559" s="204"/>
      <c r="M559" s="204"/>
      <c r="N559" s="204"/>
      <c r="O559" s="204"/>
      <c r="P559" s="204"/>
      <c r="W559" s="187"/>
    </row>
    <row r="560">
      <c r="A560" s="187"/>
      <c r="C560" s="209"/>
      <c r="J560" s="204"/>
      <c r="K560" s="204"/>
      <c r="L560" s="204"/>
      <c r="M560" s="204"/>
      <c r="N560" s="204"/>
      <c r="O560" s="204"/>
      <c r="P560" s="204"/>
      <c r="W560" s="187"/>
    </row>
    <row r="561">
      <c r="A561" s="187"/>
      <c r="C561" s="209"/>
      <c r="J561" s="204"/>
      <c r="K561" s="204"/>
      <c r="L561" s="204"/>
      <c r="M561" s="204"/>
      <c r="N561" s="204"/>
      <c r="O561" s="204"/>
      <c r="P561" s="204"/>
      <c r="W561" s="187"/>
    </row>
    <row r="562">
      <c r="A562" s="187"/>
      <c r="C562" s="209"/>
      <c r="J562" s="204"/>
      <c r="K562" s="204"/>
      <c r="L562" s="204"/>
      <c r="M562" s="204"/>
      <c r="N562" s="204"/>
      <c r="O562" s="204"/>
      <c r="P562" s="204"/>
      <c r="W562" s="187"/>
    </row>
    <row r="563">
      <c r="A563" s="187"/>
      <c r="C563" s="209"/>
      <c r="J563" s="204"/>
      <c r="K563" s="204"/>
      <c r="L563" s="204"/>
      <c r="M563" s="204"/>
      <c r="N563" s="204"/>
      <c r="O563" s="204"/>
      <c r="P563" s="204"/>
      <c r="W563" s="187"/>
    </row>
    <row r="564">
      <c r="A564" s="187"/>
      <c r="C564" s="209"/>
      <c r="J564" s="204"/>
      <c r="K564" s="204"/>
      <c r="L564" s="204"/>
      <c r="M564" s="204"/>
      <c r="N564" s="204"/>
      <c r="O564" s="204"/>
      <c r="P564" s="204"/>
      <c r="W564" s="187"/>
    </row>
    <row r="565">
      <c r="A565" s="187"/>
      <c r="C565" s="209"/>
      <c r="J565" s="204"/>
      <c r="K565" s="204"/>
      <c r="L565" s="204"/>
      <c r="M565" s="204"/>
      <c r="N565" s="204"/>
      <c r="O565" s="204"/>
      <c r="P565" s="204"/>
      <c r="W565" s="187"/>
    </row>
    <row r="566">
      <c r="A566" s="187"/>
      <c r="C566" s="209"/>
      <c r="J566" s="204"/>
      <c r="K566" s="204"/>
      <c r="L566" s="204"/>
      <c r="M566" s="204"/>
      <c r="N566" s="204"/>
      <c r="O566" s="204"/>
      <c r="P566" s="204"/>
      <c r="W566" s="187"/>
    </row>
    <row r="567">
      <c r="A567" s="187"/>
      <c r="C567" s="209"/>
      <c r="J567" s="204"/>
      <c r="K567" s="204"/>
      <c r="L567" s="204"/>
      <c r="M567" s="204"/>
      <c r="N567" s="204"/>
      <c r="O567" s="204"/>
      <c r="P567" s="204"/>
      <c r="W567" s="187"/>
    </row>
    <row r="568">
      <c r="A568" s="187"/>
      <c r="C568" s="209"/>
      <c r="J568" s="204"/>
      <c r="K568" s="204"/>
      <c r="L568" s="204"/>
      <c r="M568" s="204"/>
      <c r="N568" s="204"/>
      <c r="O568" s="204"/>
      <c r="P568" s="204"/>
      <c r="W568" s="187"/>
    </row>
    <row r="569">
      <c r="A569" s="187"/>
      <c r="C569" s="209"/>
      <c r="J569" s="204"/>
      <c r="K569" s="204"/>
      <c r="L569" s="204"/>
      <c r="M569" s="204"/>
      <c r="N569" s="204"/>
      <c r="O569" s="204"/>
      <c r="P569" s="204"/>
      <c r="W569" s="187"/>
    </row>
    <row r="570">
      <c r="A570" s="187"/>
      <c r="C570" s="209"/>
      <c r="J570" s="204"/>
      <c r="K570" s="204"/>
      <c r="L570" s="204"/>
      <c r="M570" s="204"/>
      <c r="N570" s="204"/>
      <c r="O570" s="204"/>
      <c r="P570" s="204"/>
      <c r="W570" s="187"/>
    </row>
    <row r="571">
      <c r="A571" s="187"/>
      <c r="C571" s="209"/>
      <c r="J571" s="204"/>
      <c r="K571" s="204"/>
      <c r="L571" s="204"/>
      <c r="M571" s="204"/>
      <c r="N571" s="204"/>
      <c r="O571" s="204"/>
      <c r="P571" s="204"/>
      <c r="W571" s="187"/>
    </row>
    <row r="572">
      <c r="A572" s="187"/>
      <c r="C572" s="209"/>
      <c r="J572" s="204"/>
      <c r="K572" s="204"/>
      <c r="L572" s="204"/>
      <c r="M572" s="204"/>
      <c r="N572" s="204"/>
      <c r="O572" s="204"/>
      <c r="P572" s="204"/>
      <c r="W572" s="187"/>
    </row>
    <row r="573">
      <c r="A573" s="187"/>
      <c r="C573" s="209"/>
      <c r="J573" s="204"/>
      <c r="K573" s="204"/>
      <c r="L573" s="204"/>
      <c r="M573" s="204"/>
      <c r="N573" s="204"/>
      <c r="O573" s="204"/>
      <c r="P573" s="204"/>
      <c r="W573" s="187"/>
    </row>
    <row r="574">
      <c r="A574" s="187"/>
      <c r="C574" s="209"/>
      <c r="J574" s="204"/>
      <c r="K574" s="204"/>
      <c r="L574" s="204"/>
      <c r="M574" s="204"/>
      <c r="N574" s="204"/>
      <c r="O574" s="204"/>
      <c r="P574" s="204"/>
      <c r="W574" s="187"/>
    </row>
    <row r="575">
      <c r="A575" s="187"/>
      <c r="C575" s="209"/>
      <c r="J575" s="204"/>
      <c r="K575" s="204"/>
      <c r="L575" s="204"/>
      <c r="M575" s="204"/>
      <c r="N575" s="204"/>
      <c r="O575" s="204"/>
      <c r="P575" s="204"/>
      <c r="W575" s="187"/>
    </row>
    <row r="576">
      <c r="A576" s="187"/>
      <c r="C576" s="209"/>
      <c r="J576" s="204"/>
      <c r="K576" s="204"/>
      <c r="L576" s="204"/>
      <c r="M576" s="204"/>
      <c r="N576" s="204"/>
      <c r="O576" s="204"/>
      <c r="P576" s="204"/>
      <c r="W576" s="187"/>
    </row>
    <row r="577">
      <c r="A577" s="187"/>
      <c r="C577" s="209"/>
      <c r="J577" s="204"/>
      <c r="K577" s="204"/>
      <c r="L577" s="204"/>
      <c r="M577" s="204"/>
      <c r="N577" s="204"/>
      <c r="O577" s="204"/>
      <c r="P577" s="204"/>
      <c r="W577" s="187"/>
    </row>
    <row r="578">
      <c r="A578" s="187"/>
      <c r="C578" s="209"/>
      <c r="J578" s="204"/>
      <c r="K578" s="204"/>
      <c r="L578" s="204"/>
      <c r="M578" s="204"/>
      <c r="N578" s="204"/>
      <c r="O578" s="204"/>
      <c r="P578" s="204"/>
      <c r="W578" s="187"/>
    </row>
    <row r="579">
      <c r="A579" s="187"/>
      <c r="C579" s="209"/>
      <c r="J579" s="204"/>
      <c r="K579" s="204"/>
      <c r="L579" s="204"/>
      <c r="M579" s="204"/>
      <c r="N579" s="204"/>
      <c r="O579" s="204"/>
      <c r="P579" s="204"/>
      <c r="W579" s="187"/>
    </row>
    <row r="580">
      <c r="A580" s="187"/>
      <c r="C580" s="209"/>
      <c r="J580" s="204"/>
      <c r="K580" s="204"/>
      <c r="L580" s="204"/>
      <c r="M580" s="204"/>
      <c r="N580" s="204"/>
      <c r="O580" s="204"/>
      <c r="P580" s="204"/>
      <c r="W580" s="187"/>
    </row>
    <row r="581">
      <c r="A581" s="187"/>
      <c r="C581" s="209"/>
      <c r="J581" s="204"/>
      <c r="K581" s="204"/>
      <c r="L581" s="204"/>
      <c r="M581" s="204"/>
      <c r="N581" s="204"/>
      <c r="O581" s="204"/>
      <c r="P581" s="204"/>
      <c r="W581" s="187"/>
    </row>
    <row r="582">
      <c r="A582" s="187"/>
      <c r="C582" s="209"/>
      <c r="J582" s="204"/>
      <c r="K582" s="204"/>
      <c r="L582" s="204"/>
      <c r="M582" s="204"/>
      <c r="N582" s="204"/>
      <c r="O582" s="204"/>
      <c r="P582" s="204"/>
      <c r="W582" s="187"/>
    </row>
    <row r="583">
      <c r="A583" s="187"/>
      <c r="C583" s="209"/>
      <c r="J583" s="204"/>
      <c r="K583" s="204"/>
      <c r="L583" s="204"/>
      <c r="M583" s="204"/>
      <c r="N583" s="204"/>
      <c r="O583" s="204"/>
      <c r="P583" s="204"/>
      <c r="W583" s="187"/>
    </row>
    <row r="584">
      <c r="A584" s="187"/>
      <c r="C584" s="209"/>
      <c r="J584" s="204"/>
      <c r="K584" s="204"/>
      <c r="L584" s="204"/>
      <c r="M584" s="204"/>
      <c r="N584" s="204"/>
      <c r="O584" s="204"/>
      <c r="P584" s="204"/>
      <c r="W584" s="187"/>
    </row>
    <row r="585">
      <c r="A585" s="187"/>
      <c r="C585" s="209"/>
      <c r="J585" s="204"/>
      <c r="K585" s="204"/>
      <c r="L585" s="204"/>
      <c r="M585" s="204"/>
      <c r="N585" s="204"/>
      <c r="O585" s="204"/>
      <c r="P585" s="204"/>
      <c r="W585" s="187"/>
    </row>
    <row r="586">
      <c r="A586" s="187"/>
      <c r="C586" s="209"/>
      <c r="J586" s="204"/>
      <c r="K586" s="204"/>
      <c r="L586" s="204"/>
      <c r="M586" s="204"/>
      <c r="N586" s="204"/>
      <c r="O586" s="204"/>
      <c r="P586" s="204"/>
      <c r="W586" s="187"/>
    </row>
    <row r="587">
      <c r="A587" s="187"/>
      <c r="C587" s="209"/>
      <c r="J587" s="204"/>
      <c r="K587" s="204"/>
      <c r="L587" s="204"/>
      <c r="M587" s="204"/>
      <c r="N587" s="204"/>
      <c r="O587" s="204"/>
      <c r="P587" s="204"/>
      <c r="W587" s="187"/>
    </row>
    <row r="588">
      <c r="A588" s="187"/>
      <c r="C588" s="209"/>
      <c r="J588" s="204"/>
      <c r="K588" s="204"/>
      <c r="L588" s="204"/>
      <c r="M588" s="204"/>
      <c r="N588" s="204"/>
      <c r="O588" s="204"/>
      <c r="P588" s="204"/>
      <c r="W588" s="187"/>
    </row>
    <row r="589">
      <c r="A589" s="187"/>
      <c r="C589" s="209"/>
      <c r="J589" s="204"/>
      <c r="K589" s="204"/>
      <c r="L589" s="204"/>
      <c r="M589" s="204"/>
      <c r="N589" s="204"/>
      <c r="O589" s="204"/>
      <c r="P589" s="204"/>
      <c r="W589" s="187"/>
    </row>
    <row r="590">
      <c r="A590" s="187"/>
      <c r="C590" s="209"/>
      <c r="J590" s="204"/>
      <c r="K590" s="204"/>
      <c r="L590" s="204"/>
      <c r="M590" s="204"/>
      <c r="N590" s="204"/>
      <c r="O590" s="204"/>
      <c r="P590" s="204"/>
      <c r="W590" s="187"/>
    </row>
    <row r="591">
      <c r="A591" s="187"/>
      <c r="C591" s="209"/>
      <c r="J591" s="204"/>
      <c r="K591" s="204"/>
      <c r="L591" s="204"/>
      <c r="M591" s="204"/>
      <c r="N591" s="204"/>
      <c r="O591" s="204"/>
      <c r="P591" s="204"/>
      <c r="W591" s="187"/>
    </row>
    <row r="592">
      <c r="A592" s="187"/>
      <c r="C592" s="209"/>
      <c r="J592" s="204"/>
      <c r="K592" s="204"/>
      <c r="L592" s="204"/>
      <c r="M592" s="204"/>
      <c r="N592" s="204"/>
      <c r="O592" s="204"/>
      <c r="P592" s="204"/>
      <c r="W592" s="187"/>
    </row>
    <row r="593">
      <c r="A593" s="187"/>
      <c r="C593" s="209"/>
      <c r="J593" s="204"/>
      <c r="K593" s="204"/>
      <c r="L593" s="204"/>
      <c r="M593" s="204"/>
      <c r="N593" s="204"/>
      <c r="O593" s="204"/>
      <c r="P593" s="204"/>
      <c r="W593" s="187"/>
    </row>
    <row r="594">
      <c r="A594" s="187"/>
      <c r="C594" s="209"/>
      <c r="J594" s="204"/>
      <c r="K594" s="204"/>
      <c r="L594" s="204"/>
      <c r="M594" s="204"/>
      <c r="N594" s="204"/>
      <c r="O594" s="204"/>
      <c r="P594" s="204"/>
      <c r="W594" s="187"/>
    </row>
    <row r="595">
      <c r="A595" s="187"/>
      <c r="C595" s="209"/>
      <c r="J595" s="204"/>
      <c r="K595" s="204"/>
      <c r="L595" s="204"/>
      <c r="M595" s="204"/>
      <c r="N595" s="204"/>
      <c r="O595" s="204"/>
      <c r="P595" s="204"/>
      <c r="W595" s="187"/>
    </row>
    <row r="596">
      <c r="A596" s="187"/>
      <c r="C596" s="209"/>
      <c r="J596" s="204"/>
      <c r="K596" s="204"/>
      <c r="L596" s="204"/>
      <c r="M596" s="204"/>
      <c r="N596" s="204"/>
      <c r="O596" s="204"/>
      <c r="P596" s="204"/>
      <c r="W596" s="187"/>
    </row>
    <row r="597">
      <c r="A597" s="187"/>
      <c r="C597" s="209"/>
      <c r="J597" s="204"/>
      <c r="K597" s="204"/>
      <c r="L597" s="204"/>
      <c r="M597" s="204"/>
      <c r="N597" s="204"/>
      <c r="O597" s="204"/>
      <c r="P597" s="204"/>
      <c r="W597" s="187"/>
    </row>
    <row r="598">
      <c r="A598" s="187"/>
      <c r="C598" s="209"/>
      <c r="J598" s="204"/>
      <c r="K598" s="204"/>
      <c r="L598" s="204"/>
      <c r="M598" s="204"/>
      <c r="N598" s="204"/>
      <c r="O598" s="204"/>
      <c r="P598" s="204"/>
      <c r="W598" s="187"/>
    </row>
    <row r="599">
      <c r="A599" s="187"/>
      <c r="C599" s="209"/>
      <c r="J599" s="204"/>
      <c r="K599" s="204"/>
      <c r="L599" s="204"/>
      <c r="M599" s="204"/>
      <c r="N599" s="204"/>
      <c r="O599" s="204"/>
      <c r="P599" s="204"/>
      <c r="W599" s="187"/>
    </row>
    <row r="600">
      <c r="A600" s="187"/>
      <c r="C600" s="209"/>
      <c r="J600" s="204"/>
      <c r="K600" s="204"/>
      <c r="L600" s="204"/>
      <c r="M600" s="204"/>
      <c r="N600" s="204"/>
      <c r="O600" s="204"/>
      <c r="P600" s="204"/>
      <c r="W600" s="187"/>
    </row>
    <row r="601">
      <c r="A601" s="187"/>
      <c r="C601" s="209"/>
      <c r="J601" s="204"/>
      <c r="K601" s="204"/>
      <c r="L601" s="204"/>
      <c r="M601" s="204"/>
      <c r="N601" s="204"/>
      <c r="O601" s="204"/>
      <c r="P601" s="204"/>
      <c r="W601" s="187"/>
    </row>
    <row r="602">
      <c r="A602" s="187"/>
      <c r="C602" s="209"/>
      <c r="J602" s="204"/>
      <c r="K602" s="204"/>
      <c r="L602" s="204"/>
      <c r="M602" s="204"/>
      <c r="N602" s="204"/>
      <c r="O602" s="204"/>
      <c r="P602" s="204"/>
      <c r="W602" s="187"/>
    </row>
    <row r="603">
      <c r="A603" s="187"/>
      <c r="C603" s="209"/>
      <c r="J603" s="204"/>
      <c r="K603" s="204"/>
      <c r="L603" s="204"/>
      <c r="M603" s="204"/>
      <c r="N603" s="204"/>
      <c r="O603" s="204"/>
      <c r="P603" s="204"/>
      <c r="W603" s="187"/>
    </row>
    <row r="604">
      <c r="A604" s="187"/>
      <c r="C604" s="209"/>
      <c r="J604" s="204"/>
      <c r="K604" s="204"/>
      <c r="L604" s="204"/>
      <c r="M604" s="204"/>
      <c r="N604" s="204"/>
      <c r="O604" s="204"/>
      <c r="P604" s="204"/>
      <c r="W604" s="187"/>
    </row>
    <row r="605">
      <c r="A605" s="187"/>
      <c r="C605" s="209"/>
      <c r="J605" s="204"/>
      <c r="K605" s="204"/>
      <c r="L605" s="204"/>
      <c r="M605" s="204"/>
      <c r="N605" s="204"/>
      <c r="O605" s="204"/>
      <c r="P605" s="204"/>
      <c r="W605" s="187"/>
    </row>
    <row r="606">
      <c r="A606" s="187"/>
      <c r="C606" s="209"/>
      <c r="J606" s="204"/>
      <c r="K606" s="204"/>
      <c r="L606" s="204"/>
      <c r="M606" s="204"/>
      <c r="N606" s="204"/>
      <c r="O606" s="204"/>
      <c r="P606" s="204"/>
      <c r="W606" s="187"/>
    </row>
    <row r="607">
      <c r="A607" s="187"/>
      <c r="C607" s="209"/>
      <c r="J607" s="204"/>
      <c r="K607" s="204"/>
      <c r="L607" s="204"/>
      <c r="M607" s="204"/>
      <c r="N607" s="204"/>
      <c r="O607" s="204"/>
      <c r="P607" s="204"/>
      <c r="W607" s="187"/>
    </row>
    <row r="608">
      <c r="A608" s="187"/>
      <c r="C608" s="209"/>
      <c r="J608" s="204"/>
      <c r="K608" s="204"/>
      <c r="L608" s="204"/>
      <c r="M608" s="204"/>
      <c r="N608" s="204"/>
      <c r="O608" s="204"/>
      <c r="P608" s="204"/>
      <c r="W608" s="187"/>
    </row>
    <row r="609">
      <c r="A609" s="187"/>
      <c r="C609" s="209"/>
      <c r="J609" s="204"/>
      <c r="K609" s="204"/>
      <c r="L609" s="204"/>
      <c r="M609" s="204"/>
      <c r="N609" s="204"/>
      <c r="O609" s="204"/>
      <c r="P609" s="204"/>
      <c r="W609" s="187"/>
    </row>
    <row r="610">
      <c r="A610" s="187"/>
      <c r="C610" s="209"/>
      <c r="J610" s="204"/>
      <c r="K610" s="204"/>
      <c r="L610" s="204"/>
      <c r="M610" s="204"/>
      <c r="N610" s="204"/>
      <c r="O610" s="204"/>
      <c r="P610" s="204"/>
      <c r="W610" s="187"/>
    </row>
    <row r="611">
      <c r="A611" s="187"/>
      <c r="C611" s="209"/>
      <c r="J611" s="204"/>
      <c r="K611" s="204"/>
      <c r="L611" s="204"/>
      <c r="M611" s="204"/>
      <c r="N611" s="204"/>
      <c r="O611" s="204"/>
      <c r="P611" s="204"/>
      <c r="W611" s="187"/>
    </row>
    <row r="612">
      <c r="A612" s="187"/>
      <c r="C612" s="209"/>
      <c r="J612" s="204"/>
      <c r="K612" s="204"/>
      <c r="L612" s="204"/>
      <c r="M612" s="204"/>
      <c r="N612" s="204"/>
      <c r="O612" s="204"/>
      <c r="P612" s="204"/>
      <c r="W612" s="187"/>
    </row>
    <row r="613">
      <c r="A613" s="187"/>
      <c r="C613" s="209"/>
      <c r="J613" s="204"/>
      <c r="K613" s="204"/>
      <c r="L613" s="204"/>
      <c r="M613" s="204"/>
      <c r="N613" s="204"/>
      <c r="O613" s="204"/>
      <c r="P613" s="204"/>
      <c r="W613" s="187"/>
    </row>
    <row r="614">
      <c r="A614" s="187"/>
      <c r="C614" s="209"/>
      <c r="J614" s="204"/>
      <c r="K614" s="204"/>
      <c r="L614" s="204"/>
      <c r="M614" s="204"/>
      <c r="N614" s="204"/>
      <c r="O614" s="204"/>
      <c r="P614" s="204"/>
      <c r="W614" s="187"/>
    </row>
    <row r="615">
      <c r="A615" s="187"/>
      <c r="C615" s="209"/>
      <c r="J615" s="204"/>
      <c r="K615" s="204"/>
      <c r="L615" s="204"/>
      <c r="M615" s="204"/>
      <c r="N615" s="204"/>
      <c r="O615" s="204"/>
      <c r="P615" s="204"/>
      <c r="W615" s="187"/>
    </row>
    <row r="616">
      <c r="A616" s="187"/>
      <c r="C616" s="209"/>
      <c r="J616" s="204"/>
      <c r="K616" s="204"/>
      <c r="L616" s="204"/>
      <c r="M616" s="204"/>
      <c r="N616" s="204"/>
      <c r="O616" s="204"/>
      <c r="P616" s="204"/>
      <c r="W616" s="187"/>
    </row>
    <row r="617">
      <c r="A617" s="187"/>
      <c r="C617" s="209"/>
      <c r="J617" s="204"/>
      <c r="K617" s="204"/>
      <c r="L617" s="204"/>
      <c r="M617" s="204"/>
      <c r="N617" s="204"/>
      <c r="O617" s="204"/>
      <c r="P617" s="204"/>
      <c r="W617" s="187"/>
    </row>
    <row r="618">
      <c r="A618" s="187"/>
      <c r="C618" s="209"/>
      <c r="J618" s="204"/>
      <c r="K618" s="204"/>
      <c r="L618" s="204"/>
      <c r="M618" s="204"/>
      <c r="N618" s="204"/>
      <c r="O618" s="204"/>
      <c r="P618" s="204"/>
      <c r="W618" s="187"/>
    </row>
    <row r="619">
      <c r="A619" s="187"/>
      <c r="C619" s="209"/>
      <c r="J619" s="204"/>
      <c r="K619" s="204"/>
      <c r="L619" s="204"/>
      <c r="M619" s="204"/>
      <c r="N619" s="204"/>
      <c r="O619" s="204"/>
      <c r="P619" s="204"/>
      <c r="W619" s="187"/>
    </row>
    <row r="620">
      <c r="A620" s="187"/>
      <c r="C620" s="209"/>
      <c r="J620" s="204"/>
      <c r="K620" s="204"/>
      <c r="L620" s="204"/>
      <c r="M620" s="204"/>
      <c r="N620" s="204"/>
      <c r="O620" s="204"/>
      <c r="P620" s="204"/>
      <c r="W620" s="187"/>
    </row>
    <row r="621">
      <c r="A621" s="187"/>
      <c r="C621" s="209"/>
      <c r="J621" s="204"/>
      <c r="K621" s="204"/>
      <c r="L621" s="204"/>
      <c r="M621" s="204"/>
      <c r="N621" s="204"/>
      <c r="O621" s="204"/>
      <c r="P621" s="204"/>
      <c r="W621" s="187"/>
    </row>
    <row r="622">
      <c r="A622" s="187"/>
      <c r="C622" s="209"/>
      <c r="J622" s="204"/>
      <c r="K622" s="204"/>
      <c r="L622" s="204"/>
      <c r="M622" s="204"/>
      <c r="N622" s="204"/>
      <c r="O622" s="204"/>
      <c r="P622" s="204"/>
      <c r="W622" s="187"/>
    </row>
    <row r="623">
      <c r="A623" s="187"/>
      <c r="C623" s="209"/>
      <c r="J623" s="204"/>
      <c r="K623" s="204"/>
      <c r="L623" s="204"/>
      <c r="M623" s="204"/>
      <c r="N623" s="204"/>
      <c r="O623" s="204"/>
      <c r="P623" s="204"/>
      <c r="W623" s="187"/>
    </row>
    <row r="624">
      <c r="A624" s="187"/>
      <c r="C624" s="209"/>
      <c r="J624" s="204"/>
      <c r="K624" s="204"/>
      <c r="L624" s="204"/>
      <c r="M624" s="204"/>
      <c r="N624" s="204"/>
      <c r="O624" s="204"/>
      <c r="P624" s="204"/>
      <c r="W624" s="187"/>
    </row>
    <row r="625">
      <c r="A625" s="187"/>
      <c r="C625" s="209"/>
      <c r="J625" s="204"/>
      <c r="K625" s="204"/>
      <c r="L625" s="204"/>
      <c r="M625" s="204"/>
      <c r="N625" s="204"/>
      <c r="O625" s="204"/>
      <c r="P625" s="204"/>
      <c r="W625" s="187"/>
    </row>
    <row r="626">
      <c r="A626" s="187"/>
      <c r="C626" s="209"/>
      <c r="J626" s="204"/>
      <c r="K626" s="204"/>
      <c r="L626" s="204"/>
      <c r="M626" s="204"/>
      <c r="N626" s="204"/>
      <c r="O626" s="204"/>
      <c r="P626" s="204"/>
      <c r="W626" s="187"/>
    </row>
    <row r="627">
      <c r="A627" s="187"/>
      <c r="C627" s="209"/>
      <c r="J627" s="204"/>
      <c r="K627" s="204"/>
      <c r="L627" s="204"/>
      <c r="M627" s="204"/>
      <c r="N627" s="204"/>
      <c r="O627" s="204"/>
      <c r="P627" s="204"/>
      <c r="W627" s="187"/>
    </row>
    <row r="628">
      <c r="A628" s="187"/>
      <c r="C628" s="209"/>
      <c r="J628" s="204"/>
      <c r="K628" s="204"/>
      <c r="L628" s="204"/>
      <c r="M628" s="204"/>
      <c r="N628" s="204"/>
      <c r="O628" s="204"/>
      <c r="P628" s="204"/>
      <c r="W628" s="187"/>
    </row>
    <row r="629">
      <c r="A629" s="187"/>
      <c r="C629" s="209"/>
      <c r="J629" s="204"/>
      <c r="K629" s="204"/>
      <c r="L629" s="204"/>
      <c r="M629" s="204"/>
      <c r="N629" s="204"/>
      <c r="O629" s="204"/>
      <c r="P629" s="204"/>
      <c r="W629" s="187"/>
    </row>
    <row r="630">
      <c r="A630" s="187"/>
      <c r="C630" s="209"/>
      <c r="J630" s="204"/>
      <c r="K630" s="204"/>
      <c r="L630" s="204"/>
      <c r="M630" s="204"/>
      <c r="N630" s="204"/>
      <c r="O630" s="204"/>
      <c r="P630" s="204"/>
      <c r="W630" s="187"/>
    </row>
    <row r="631">
      <c r="A631" s="187"/>
      <c r="C631" s="209"/>
      <c r="J631" s="204"/>
      <c r="K631" s="204"/>
      <c r="L631" s="204"/>
      <c r="M631" s="204"/>
      <c r="N631" s="204"/>
      <c r="O631" s="204"/>
      <c r="P631" s="204"/>
      <c r="W631" s="187"/>
    </row>
    <row r="632">
      <c r="A632" s="187"/>
      <c r="C632" s="209"/>
      <c r="J632" s="204"/>
      <c r="K632" s="204"/>
      <c r="L632" s="204"/>
      <c r="M632" s="204"/>
      <c r="N632" s="204"/>
      <c r="O632" s="204"/>
      <c r="P632" s="204"/>
      <c r="W632" s="187"/>
    </row>
    <row r="633">
      <c r="A633" s="187"/>
      <c r="C633" s="209"/>
      <c r="J633" s="204"/>
      <c r="K633" s="204"/>
      <c r="L633" s="204"/>
      <c r="M633" s="204"/>
      <c r="N633" s="204"/>
      <c r="O633" s="204"/>
      <c r="P633" s="204"/>
      <c r="W633" s="187"/>
    </row>
    <row r="634">
      <c r="A634" s="187"/>
      <c r="C634" s="209"/>
      <c r="J634" s="204"/>
      <c r="K634" s="204"/>
      <c r="L634" s="204"/>
      <c r="M634" s="204"/>
      <c r="N634" s="204"/>
      <c r="O634" s="204"/>
      <c r="P634" s="204"/>
      <c r="W634" s="187"/>
    </row>
    <row r="635">
      <c r="A635" s="187"/>
      <c r="C635" s="209"/>
      <c r="J635" s="204"/>
      <c r="K635" s="204"/>
      <c r="L635" s="204"/>
      <c r="M635" s="204"/>
      <c r="N635" s="204"/>
      <c r="O635" s="204"/>
      <c r="P635" s="204"/>
      <c r="W635" s="187"/>
    </row>
    <row r="636">
      <c r="A636" s="187"/>
      <c r="C636" s="209"/>
      <c r="J636" s="204"/>
      <c r="K636" s="204"/>
      <c r="L636" s="204"/>
      <c r="M636" s="204"/>
      <c r="N636" s="204"/>
      <c r="O636" s="204"/>
      <c r="P636" s="204"/>
      <c r="W636" s="187"/>
    </row>
    <row r="637">
      <c r="A637" s="187"/>
      <c r="C637" s="209"/>
      <c r="J637" s="204"/>
      <c r="K637" s="204"/>
      <c r="L637" s="204"/>
      <c r="M637" s="204"/>
      <c r="N637" s="204"/>
      <c r="O637" s="204"/>
      <c r="P637" s="204"/>
      <c r="W637" s="187"/>
    </row>
    <row r="638">
      <c r="A638" s="187"/>
      <c r="C638" s="209"/>
      <c r="J638" s="204"/>
      <c r="K638" s="204"/>
      <c r="L638" s="204"/>
      <c r="M638" s="204"/>
      <c r="N638" s="204"/>
      <c r="O638" s="204"/>
      <c r="P638" s="204"/>
      <c r="W638" s="187"/>
    </row>
    <row r="639">
      <c r="A639" s="187"/>
      <c r="C639" s="209"/>
      <c r="J639" s="204"/>
      <c r="K639" s="204"/>
      <c r="L639" s="204"/>
      <c r="M639" s="204"/>
      <c r="N639" s="204"/>
      <c r="O639" s="204"/>
      <c r="P639" s="204"/>
      <c r="W639" s="187"/>
    </row>
    <row r="640">
      <c r="A640" s="187"/>
      <c r="C640" s="209"/>
      <c r="J640" s="204"/>
      <c r="K640" s="204"/>
      <c r="L640" s="204"/>
      <c r="M640" s="204"/>
      <c r="N640" s="204"/>
      <c r="O640" s="204"/>
      <c r="P640" s="204"/>
      <c r="W640" s="187"/>
    </row>
    <row r="641">
      <c r="A641" s="187"/>
      <c r="C641" s="209"/>
      <c r="J641" s="204"/>
      <c r="K641" s="204"/>
      <c r="L641" s="204"/>
      <c r="M641" s="204"/>
      <c r="N641" s="204"/>
      <c r="O641" s="204"/>
      <c r="P641" s="204"/>
      <c r="W641" s="187"/>
    </row>
    <row r="642">
      <c r="A642" s="187"/>
      <c r="C642" s="209"/>
      <c r="J642" s="204"/>
      <c r="K642" s="204"/>
      <c r="L642" s="204"/>
      <c r="M642" s="204"/>
      <c r="N642" s="204"/>
      <c r="O642" s="204"/>
      <c r="P642" s="204"/>
      <c r="W642" s="187"/>
    </row>
    <row r="643">
      <c r="A643" s="187"/>
      <c r="C643" s="209"/>
      <c r="J643" s="204"/>
      <c r="K643" s="204"/>
      <c r="L643" s="204"/>
      <c r="M643" s="204"/>
      <c r="N643" s="204"/>
      <c r="O643" s="204"/>
      <c r="P643" s="204"/>
      <c r="W643" s="187"/>
    </row>
    <row r="644">
      <c r="A644" s="187"/>
      <c r="C644" s="209"/>
      <c r="J644" s="204"/>
      <c r="K644" s="204"/>
      <c r="L644" s="204"/>
      <c r="M644" s="204"/>
      <c r="N644" s="204"/>
      <c r="O644" s="204"/>
      <c r="P644" s="204"/>
      <c r="W644" s="187"/>
    </row>
    <row r="645">
      <c r="A645" s="187"/>
      <c r="C645" s="209"/>
      <c r="J645" s="204"/>
      <c r="K645" s="204"/>
      <c r="L645" s="204"/>
      <c r="M645" s="204"/>
      <c r="N645" s="204"/>
      <c r="O645" s="204"/>
      <c r="P645" s="204"/>
      <c r="W645" s="187"/>
    </row>
    <row r="646">
      <c r="A646" s="187"/>
      <c r="C646" s="209"/>
      <c r="J646" s="204"/>
      <c r="K646" s="204"/>
      <c r="L646" s="204"/>
      <c r="M646" s="204"/>
      <c r="N646" s="204"/>
      <c r="O646" s="204"/>
      <c r="P646" s="204"/>
      <c r="W646" s="187"/>
    </row>
    <row r="647">
      <c r="A647" s="187"/>
      <c r="C647" s="209"/>
      <c r="J647" s="204"/>
      <c r="K647" s="204"/>
      <c r="L647" s="204"/>
      <c r="M647" s="204"/>
      <c r="N647" s="204"/>
      <c r="O647" s="204"/>
      <c r="P647" s="204"/>
      <c r="W647" s="187"/>
    </row>
    <row r="648">
      <c r="A648" s="187"/>
      <c r="C648" s="209"/>
      <c r="J648" s="204"/>
      <c r="K648" s="204"/>
      <c r="L648" s="204"/>
      <c r="M648" s="204"/>
      <c r="N648" s="204"/>
      <c r="O648" s="204"/>
      <c r="P648" s="204"/>
      <c r="W648" s="187"/>
    </row>
    <row r="649">
      <c r="A649" s="187"/>
      <c r="C649" s="209"/>
      <c r="J649" s="204"/>
      <c r="K649" s="204"/>
      <c r="L649" s="204"/>
      <c r="M649" s="204"/>
      <c r="N649" s="204"/>
      <c r="O649" s="204"/>
      <c r="P649" s="204"/>
      <c r="W649" s="187"/>
    </row>
    <row r="650">
      <c r="A650" s="187"/>
      <c r="C650" s="209"/>
      <c r="J650" s="204"/>
      <c r="K650" s="204"/>
      <c r="L650" s="204"/>
      <c r="M650" s="204"/>
      <c r="N650" s="204"/>
      <c r="O650" s="204"/>
      <c r="P650" s="204"/>
      <c r="W650" s="187"/>
    </row>
    <row r="651">
      <c r="A651" s="187"/>
      <c r="C651" s="209"/>
      <c r="J651" s="204"/>
      <c r="K651" s="204"/>
      <c r="L651" s="204"/>
      <c r="M651" s="204"/>
      <c r="N651" s="204"/>
      <c r="O651" s="204"/>
      <c r="P651" s="204"/>
      <c r="W651" s="187"/>
    </row>
    <row r="652">
      <c r="A652" s="187"/>
      <c r="C652" s="209"/>
      <c r="J652" s="204"/>
      <c r="K652" s="204"/>
      <c r="L652" s="204"/>
      <c r="M652" s="204"/>
      <c r="N652" s="204"/>
      <c r="O652" s="204"/>
      <c r="P652" s="204"/>
      <c r="W652" s="187"/>
    </row>
    <row r="653">
      <c r="A653" s="187"/>
      <c r="C653" s="209"/>
      <c r="J653" s="204"/>
      <c r="K653" s="204"/>
      <c r="L653" s="204"/>
      <c r="M653" s="204"/>
      <c r="N653" s="204"/>
      <c r="O653" s="204"/>
      <c r="P653" s="204"/>
      <c r="W653" s="187"/>
    </row>
    <row r="654">
      <c r="A654" s="187"/>
      <c r="C654" s="209"/>
      <c r="J654" s="204"/>
      <c r="K654" s="204"/>
      <c r="L654" s="204"/>
      <c r="M654" s="204"/>
      <c r="N654" s="204"/>
      <c r="O654" s="204"/>
      <c r="P654" s="204"/>
      <c r="W654" s="187"/>
    </row>
    <row r="655">
      <c r="A655" s="187"/>
      <c r="C655" s="209"/>
      <c r="J655" s="204"/>
      <c r="K655" s="204"/>
      <c r="L655" s="204"/>
      <c r="M655" s="204"/>
      <c r="N655" s="204"/>
      <c r="O655" s="204"/>
      <c r="P655" s="204"/>
      <c r="W655" s="187"/>
    </row>
    <row r="656">
      <c r="A656" s="187"/>
      <c r="C656" s="209"/>
      <c r="J656" s="204"/>
      <c r="K656" s="204"/>
      <c r="L656" s="204"/>
      <c r="M656" s="204"/>
      <c r="N656" s="204"/>
      <c r="O656" s="204"/>
      <c r="P656" s="204"/>
      <c r="W656" s="187"/>
    </row>
    <row r="657">
      <c r="A657" s="187"/>
      <c r="C657" s="209"/>
      <c r="J657" s="204"/>
      <c r="K657" s="204"/>
      <c r="L657" s="204"/>
      <c r="M657" s="204"/>
      <c r="N657" s="204"/>
      <c r="O657" s="204"/>
      <c r="P657" s="204"/>
      <c r="W657" s="187"/>
    </row>
    <row r="658">
      <c r="A658" s="187"/>
      <c r="C658" s="209"/>
      <c r="J658" s="204"/>
      <c r="K658" s="204"/>
      <c r="L658" s="204"/>
      <c r="M658" s="204"/>
      <c r="N658" s="204"/>
      <c r="O658" s="204"/>
      <c r="P658" s="204"/>
      <c r="W658" s="187"/>
    </row>
    <row r="659">
      <c r="A659" s="187"/>
      <c r="C659" s="209"/>
      <c r="J659" s="204"/>
      <c r="K659" s="204"/>
      <c r="L659" s="204"/>
      <c r="M659" s="204"/>
      <c r="N659" s="204"/>
      <c r="O659" s="204"/>
      <c r="P659" s="204"/>
      <c r="W659" s="187"/>
    </row>
    <row r="660">
      <c r="A660" s="187"/>
      <c r="C660" s="209"/>
      <c r="J660" s="204"/>
      <c r="K660" s="204"/>
      <c r="L660" s="204"/>
      <c r="M660" s="204"/>
      <c r="N660" s="204"/>
      <c r="O660" s="204"/>
      <c r="P660" s="204"/>
      <c r="W660" s="187"/>
    </row>
    <row r="661">
      <c r="A661" s="187"/>
      <c r="C661" s="209"/>
      <c r="J661" s="204"/>
      <c r="K661" s="204"/>
      <c r="L661" s="204"/>
      <c r="M661" s="204"/>
      <c r="N661" s="204"/>
      <c r="O661" s="204"/>
      <c r="P661" s="204"/>
      <c r="W661" s="187"/>
    </row>
    <row r="662">
      <c r="A662" s="187"/>
      <c r="C662" s="209"/>
      <c r="J662" s="204"/>
      <c r="K662" s="204"/>
      <c r="L662" s="204"/>
      <c r="M662" s="204"/>
      <c r="N662" s="204"/>
      <c r="O662" s="204"/>
      <c r="P662" s="204"/>
      <c r="W662" s="187"/>
    </row>
    <row r="663">
      <c r="A663" s="187"/>
      <c r="C663" s="209"/>
      <c r="J663" s="204"/>
      <c r="K663" s="204"/>
      <c r="L663" s="204"/>
      <c r="M663" s="204"/>
      <c r="N663" s="204"/>
      <c r="O663" s="204"/>
      <c r="P663" s="204"/>
      <c r="W663" s="187"/>
    </row>
    <row r="664">
      <c r="A664" s="187"/>
      <c r="C664" s="209"/>
      <c r="J664" s="204"/>
      <c r="K664" s="204"/>
      <c r="L664" s="204"/>
      <c r="M664" s="204"/>
      <c r="N664" s="204"/>
      <c r="O664" s="204"/>
      <c r="P664" s="204"/>
      <c r="W664" s="187"/>
    </row>
    <row r="665">
      <c r="A665" s="187"/>
      <c r="C665" s="209"/>
      <c r="J665" s="204"/>
      <c r="K665" s="204"/>
      <c r="L665" s="204"/>
      <c r="M665" s="204"/>
      <c r="N665" s="204"/>
      <c r="O665" s="204"/>
      <c r="P665" s="204"/>
      <c r="W665" s="187"/>
    </row>
    <row r="666">
      <c r="A666" s="187"/>
      <c r="C666" s="209"/>
      <c r="J666" s="204"/>
      <c r="K666" s="204"/>
      <c r="L666" s="204"/>
      <c r="M666" s="204"/>
      <c r="N666" s="204"/>
      <c r="O666" s="204"/>
      <c r="P666" s="204"/>
      <c r="W666" s="187"/>
    </row>
    <row r="667">
      <c r="A667" s="187"/>
      <c r="C667" s="209"/>
      <c r="J667" s="204"/>
      <c r="K667" s="204"/>
      <c r="L667" s="204"/>
      <c r="M667" s="204"/>
      <c r="N667" s="204"/>
      <c r="O667" s="204"/>
      <c r="P667" s="204"/>
      <c r="W667" s="187"/>
    </row>
    <row r="668">
      <c r="A668" s="187"/>
      <c r="C668" s="209"/>
      <c r="J668" s="204"/>
      <c r="K668" s="204"/>
      <c r="L668" s="204"/>
      <c r="M668" s="204"/>
      <c r="N668" s="204"/>
      <c r="O668" s="204"/>
      <c r="P668" s="204"/>
      <c r="W668" s="187"/>
    </row>
    <row r="669">
      <c r="A669" s="187"/>
      <c r="C669" s="209"/>
      <c r="J669" s="204"/>
      <c r="K669" s="204"/>
      <c r="L669" s="204"/>
      <c r="M669" s="204"/>
      <c r="N669" s="204"/>
      <c r="O669" s="204"/>
      <c r="P669" s="204"/>
      <c r="W669" s="187"/>
    </row>
    <row r="670">
      <c r="A670" s="187"/>
      <c r="C670" s="209"/>
      <c r="J670" s="204"/>
      <c r="K670" s="204"/>
      <c r="L670" s="204"/>
      <c r="M670" s="204"/>
      <c r="N670" s="204"/>
      <c r="O670" s="204"/>
      <c r="P670" s="204"/>
      <c r="W670" s="187"/>
    </row>
    <row r="671">
      <c r="A671" s="187"/>
      <c r="C671" s="209"/>
      <c r="J671" s="204"/>
      <c r="K671" s="204"/>
      <c r="L671" s="204"/>
      <c r="M671" s="204"/>
      <c r="N671" s="204"/>
      <c r="O671" s="204"/>
      <c r="P671" s="204"/>
      <c r="W671" s="187"/>
    </row>
    <row r="672">
      <c r="A672" s="187"/>
      <c r="C672" s="209"/>
      <c r="J672" s="204"/>
      <c r="K672" s="204"/>
      <c r="L672" s="204"/>
      <c r="M672" s="204"/>
      <c r="N672" s="204"/>
      <c r="O672" s="204"/>
      <c r="P672" s="204"/>
      <c r="W672" s="187"/>
    </row>
    <row r="673">
      <c r="A673" s="187"/>
      <c r="C673" s="209"/>
      <c r="J673" s="204"/>
      <c r="K673" s="204"/>
      <c r="L673" s="204"/>
      <c r="M673" s="204"/>
      <c r="N673" s="204"/>
      <c r="O673" s="204"/>
      <c r="P673" s="204"/>
      <c r="W673" s="187"/>
    </row>
    <row r="674">
      <c r="A674" s="187"/>
      <c r="C674" s="209"/>
      <c r="J674" s="204"/>
      <c r="K674" s="204"/>
      <c r="L674" s="204"/>
      <c r="M674" s="204"/>
      <c r="N674" s="204"/>
      <c r="O674" s="204"/>
      <c r="P674" s="204"/>
      <c r="W674" s="187"/>
    </row>
    <row r="675">
      <c r="A675" s="187"/>
      <c r="C675" s="209"/>
      <c r="J675" s="204"/>
      <c r="K675" s="204"/>
      <c r="L675" s="204"/>
      <c r="M675" s="204"/>
      <c r="N675" s="204"/>
      <c r="O675" s="204"/>
      <c r="P675" s="204"/>
      <c r="W675" s="187"/>
    </row>
    <row r="676">
      <c r="A676" s="187"/>
      <c r="C676" s="209"/>
      <c r="J676" s="204"/>
      <c r="K676" s="204"/>
      <c r="L676" s="204"/>
      <c r="M676" s="204"/>
      <c r="N676" s="204"/>
      <c r="O676" s="204"/>
      <c r="P676" s="204"/>
      <c r="W676" s="187"/>
    </row>
    <row r="677">
      <c r="A677" s="187"/>
      <c r="C677" s="209"/>
      <c r="J677" s="204"/>
      <c r="K677" s="204"/>
      <c r="L677" s="204"/>
      <c r="M677" s="204"/>
      <c r="N677" s="204"/>
      <c r="O677" s="204"/>
      <c r="P677" s="204"/>
      <c r="W677" s="187"/>
    </row>
    <row r="678">
      <c r="A678" s="187"/>
      <c r="C678" s="209"/>
      <c r="J678" s="204"/>
      <c r="K678" s="204"/>
      <c r="L678" s="204"/>
      <c r="M678" s="204"/>
      <c r="N678" s="204"/>
      <c r="O678" s="204"/>
      <c r="P678" s="204"/>
      <c r="W678" s="187"/>
    </row>
    <row r="679">
      <c r="A679" s="187"/>
      <c r="C679" s="209"/>
      <c r="J679" s="204"/>
      <c r="K679" s="204"/>
      <c r="L679" s="204"/>
      <c r="M679" s="204"/>
      <c r="N679" s="204"/>
      <c r="O679" s="204"/>
      <c r="P679" s="204"/>
      <c r="W679" s="187"/>
    </row>
    <row r="680">
      <c r="A680" s="187"/>
      <c r="C680" s="209"/>
      <c r="J680" s="204"/>
      <c r="K680" s="204"/>
      <c r="L680" s="204"/>
      <c r="M680" s="204"/>
      <c r="N680" s="204"/>
      <c r="O680" s="204"/>
      <c r="P680" s="204"/>
      <c r="W680" s="187"/>
    </row>
    <row r="681">
      <c r="A681" s="187"/>
      <c r="C681" s="209"/>
      <c r="J681" s="204"/>
      <c r="K681" s="204"/>
      <c r="L681" s="204"/>
      <c r="M681" s="204"/>
      <c r="N681" s="204"/>
      <c r="O681" s="204"/>
      <c r="P681" s="204"/>
      <c r="W681" s="187"/>
    </row>
    <row r="682">
      <c r="A682" s="187"/>
      <c r="C682" s="209"/>
      <c r="J682" s="204"/>
      <c r="K682" s="204"/>
      <c r="L682" s="204"/>
      <c r="M682" s="204"/>
      <c r="N682" s="204"/>
      <c r="O682" s="204"/>
      <c r="P682" s="204"/>
      <c r="W682" s="187"/>
    </row>
    <row r="683">
      <c r="A683" s="187"/>
      <c r="C683" s="209"/>
      <c r="J683" s="204"/>
      <c r="K683" s="204"/>
      <c r="L683" s="204"/>
      <c r="M683" s="204"/>
      <c r="N683" s="204"/>
      <c r="O683" s="204"/>
      <c r="P683" s="204"/>
      <c r="W683" s="187"/>
    </row>
    <row r="684">
      <c r="A684" s="187"/>
      <c r="C684" s="209"/>
      <c r="J684" s="204"/>
      <c r="K684" s="204"/>
      <c r="L684" s="204"/>
      <c r="M684" s="204"/>
      <c r="N684" s="204"/>
      <c r="O684" s="204"/>
      <c r="P684" s="204"/>
      <c r="W684" s="187"/>
    </row>
    <row r="685">
      <c r="A685" s="187"/>
      <c r="C685" s="209"/>
      <c r="J685" s="204"/>
      <c r="K685" s="204"/>
      <c r="L685" s="204"/>
      <c r="M685" s="204"/>
      <c r="N685" s="204"/>
      <c r="O685" s="204"/>
      <c r="P685" s="204"/>
      <c r="W685" s="187"/>
    </row>
    <row r="686">
      <c r="A686" s="187"/>
      <c r="C686" s="209"/>
      <c r="J686" s="204"/>
      <c r="K686" s="204"/>
      <c r="L686" s="204"/>
      <c r="M686" s="204"/>
      <c r="N686" s="204"/>
      <c r="O686" s="204"/>
      <c r="P686" s="204"/>
      <c r="W686" s="187"/>
    </row>
    <row r="687">
      <c r="A687" s="187"/>
      <c r="C687" s="209"/>
      <c r="J687" s="204"/>
      <c r="K687" s="204"/>
      <c r="L687" s="204"/>
      <c r="M687" s="204"/>
      <c r="N687" s="204"/>
      <c r="O687" s="204"/>
      <c r="P687" s="204"/>
      <c r="W687" s="187"/>
    </row>
    <row r="688">
      <c r="A688" s="187"/>
      <c r="C688" s="209"/>
      <c r="J688" s="204"/>
      <c r="K688" s="204"/>
      <c r="L688" s="204"/>
      <c r="M688" s="204"/>
      <c r="N688" s="204"/>
      <c r="O688" s="204"/>
      <c r="P688" s="204"/>
      <c r="W688" s="187"/>
    </row>
    <row r="689">
      <c r="A689" s="187"/>
      <c r="C689" s="209"/>
      <c r="J689" s="204"/>
      <c r="K689" s="204"/>
      <c r="L689" s="204"/>
      <c r="M689" s="204"/>
      <c r="N689" s="204"/>
      <c r="O689" s="204"/>
      <c r="P689" s="204"/>
      <c r="W689" s="187"/>
    </row>
    <row r="690">
      <c r="A690" s="187"/>
      <c r="C690" s="209"/>
      <c r="J690" s="204"/>
      <c r="K690" s="204"/>
      <c r="L690" s="204"/>
      <c r="M690" s="204"/>
      <c r="N690" s="204"/>
      <c r="O690" s="204"/>
      <c r="P690" s="204"/>
      <c r="W690" s="187"/>
    </row>
    <row r="691">
      <c r="A691" s="187"/>
      <c r="C691" s="209"/>
      <c r="J691" s="204"/>
      <c r="K691" s="204"/>
      <c r="L691" s="204"/>
      <c r="M691" s="204"/>
      <c r="N691" s="204"/>
      <c r="O691" s="204"/>
      <c r="P691" s="204"/>
      <c r="W691" s="187"/>
    </row>
    <row r="692">
      <c r="A692" s="187"/>
      <c r="C692" s="209"/>
      <c r="J692" s="204"/>
      <c r="K692" s="204"/>
      <c r="L692" s="204"/>
      <c r="M692" s="204"/>
      <c r="N692" s="204"/>
      <c r="O692" s="204"/>
      <c r="P692" s="204"/>
      <c r="W692" s="187"/>
    </row>
    <row r="693">
      <c r="A693" s="187"/>
      <c r="C693" s="209"/>
      <c r="J693" s="204"/>
      <c r="K693" s="204"/>
      <c r="L693" s="204"/>
      <c r="M693" s="204"/>
      <c r="N693" s="204"/>
      <c r="O693" s="204"/>
      <c r="P693" s="204"/>
      <c r="W693" s="187"/>
    </row>
    <row r="694">
      <c r="A694" s="187"/>
      <c r="C694" s="209"/>
      <c r="J694" s="204"/>
      <c r="K694" s="204"/>
      <c r="L694" s="204"/>
      <c r="M694" s="204"/>
      <c r="N694" s="204"/>
      <c r="O694" s="204"/>
      <c r="P694" s="204"/>
      <c r="W694" s="187"/>
    </row>
    <row r="695">
      <c r="A695" s="187"/>
      <c r="C695" s="209"/>
      <c r="J695" s="204"/>
      <c r="K695" s="204"/>
      <c r="L695" s="204"/>
      <c r="M695" s="204"/>
      <c r="N695" s="204"/>
      <c r="O695" s="204"/>
      <c r="P695" s="204"/>
      <c r="W695" s="187"/>
    </row>
    <row r="696">
      <c r="A696" s="187"/>
      <c r="C696" s="209"/>
      <c r="J696" s="204"/>
      <c r="K696" s="204"/>
      <c r="L696" s="204"/>
      <c r="M696" s="204"/>
      <c r="N696" s="204"/>
      <c r="O696" s="204"/>
      <c r="P696" s="204"/>
      <c r="W696" s="187"/>
    </row>
    <row r="697">
      <c r="A697" s="187"/>
      <c r="C697" s="209"/>
      <c r="J697" s="204"/>
      <c r="K697" s="204"/>
      <c r="L697" s="204"/>
      <c r="M697" s="204"/>
      <c r="N697" s="204"/>
      <c r="O697" s="204"/>
      <c r="P697" s="204"/>
      <c r="W697" s="187"/>
    </row>
    <row r="698">
      <c r="A698" s="187"/>
      <c r="C698" s="209"/>
      <c r="J698" s="204"/>
      <c r="K698" s="204"/>
      <c r="L698" s="204"/>
      <c r="M698" s="204"/>
      <c r="N698" s="204"/>
      <c r="O698" s="204"/>
      <c r="P698" s="204"/>
      <c r="W698" s="187"/>
    </row>
    <row r="699">
      <c r="A699" s="187"/>
      <c r="C699" s="209"/>
      <c r="J699" s="204"/>
      <c r="K699" s="204"/>
      <c r="L699" s="204"/>
      <c r="M699" s="204"/>
      <c r="N699" s="204"/>
      <c r="O699" s="204"/>
      <c r="P699" s="204"/>
      <c r="W699" s="187"/>
    </row>
    <row r="700">
      <c r="A700" s="187"/>
      <c r="C700" s="209"/>
      <c r="J700" s="204"/>
      <c r="K700" s="204"/>
      <c r="L700" s="204"/>
      <c r="M700" s="204"/>
      <c r="N700" s="204"/>
      <c r="O700" s="204"/>
      <c r="P700" s="204"/>
      <c r="W700" s="187"/>
    </row>
    <row r="701">
      <c r="A701" s="187"/>
      <c r="C701" s="209"/>
      <c r="J701" s="204"/>
      <c r="K701" s="204"/>
      <c r="L701" s="204"/>
      <c r="M701" s="204"/>
      <c r="N701" s="204"/>
      <c r="O701" s="204"/>
      <c r="P701" s="204"/>
      <c r="W701" s="187"/>
    </row>
    <row r="702">
      <c r="A702" s="187"/>
      <c r="C702" s="209"/>
      <c r="J702" s="204"/>
      <c r="K702" s="204"/>
      <c r="L702" s="204"/>
      <c r="M702" s="204"/>
      <c r="N702" s="204"/>
      <c r="O702" s="204"/>
      <c r="P702" s="204"/>
      <c r="W702" s="187"/>
    </row>
    <row r="703">
      <c r="A703" s="187"/>
      <c r="C703" s="209"/>
      <c r="J703" s="204"/>
      <c r="K703" s="204"/>
      <c r="L703" s="204"/>
      <c r="M703" s="204"/>
      <c r="N703" s="204"/>
      <c r="O703" s="204"/>
      <c r="P703" s="204"/>
      <c r="W703" s="187"/>
    </row>
    <row r="704">
      <c r="A704" s="187"/>
      <c r="C704" s="209"/>
      <c r="J704" s="204"/>
      <c r="K704" s="204"/>
      <c r="L704" s="204"/>
      <c r="M704" s="204"/>
      <c r="N704" s="204"/>
      <c r="O704" s="204"/>
      <c r="P704" s="204"/>
      <c r="W704" s="187"/>
    </row>
    <row r="705">
      <c r="A705" s="187"/>
      <c r="C705" s="209"/>
      <c r="J705" s="204"/>
      <c r="K705" s="204"/>
      <c r="L705" s="204"/>
      <c r="M705" s="204"/>
      <c r="N705" s="204"/>
      <c r="O705" s="204"/>
      <c r="P705" s="204"/>
      <c r="W705" s="187"/>
    </row>
    <row r="706">
      <c r="A706" s="187"/>
      <c r="C706" s="209"/>
      <c r="J706" s="204"/>
      <c r="K706" s="204"/>
      <c r="L706" s="204"/>
      <c r="M706" s="204"/>
      <c r="N706" s="204"/>
      <c r="O706" s="204"/>
      <c r="P706" s="204"/>
      <c r="W706" s="187"/>
    </row>
    <row r="707">
      <c r="A707" s="187"/>
      <c r="C707" s="209"/>
      <c r="J707" s="204"/>
      <c r="K707" s="204"/>
      <c r="L707" s="204"/>
      <c r="M707" s="204"/>
      <c r="N707" s="204"/>
      <c r="O707" s="204"/>
      <c r="P707" s="204"/>
      <c r="W707" s="187"/>
    </row>
    <row r="708">
      <c r="A708" s="187"/>
      <c r="C708" s="209"/>
      <c r="J708" s="204"/>
      <c r="K708" s="204"/>
      <c r="L708" s="204"/>
      <c r="M708" s="204"/>
      <c r="N708" s="204"/>
      <c r="O708" s="204"/>
      <c r="P708" s="204"/>
      <c r="W708" s="187"/>
    </row>
    <row r="709">
      <c r="A709" s="187"/>
      <c r="C709" s="209"/>
      <c r="J709" s="204"/>
      <c r="K709" s="204"/>
      <c r="L709" s="204"/>
      <c r="M709" s="204"/>
      <c r="N709" s="204"/>
      <c r="O709" s="204"/>
      <c r="P709" s="204"/>
      <c r="W709" s="187"/>
    </row>
    <row r="710">
      <c r="A710" s="187"/>
      <c r="C710" s="209"/>
      <c r="J710" s="204"/>
      <c r="K710" s="204"/>
      <c r="L710" s="204"/>
      <c r="M710" s="204"/>
      <c r="N710" s="204"/>
      <c r="O710" s="204"/>
      <c r="P710" s="204"/>
      <c r="W710" s="187"/>
    </row>
    <row r="711">
      <c r="A711" s="187"/>
      <c r="C711" s="209"/>
      <c r="J711" s="204"/>
      <c r="K711" s="204"/>
      <c r="L711" s="204"/>
      <c r="M711" s="204"/>
      <c r="N711" s="204"/>
      <c r="O711" s="204"/>
      <c r="P711" s="204"/>
      <c r="W711" s="187"/>
    </row>
    <row r="712">
      <c r="A712" s="187"/>
      <c r="C712" s="209"/>
      <c r="J712" s="204"/>
      <c r="K712" s="204"/>
      <c r="L712" s="204"/>
      <c r="M712" s="204"/>
      <c r="N712" s="204"/>
      <c r="O712" s="204"/>
      <c r="P712" s="204"/>
      <c r="W712" s="187"/>
    </row>
    <row r="713">
      <c r="A713" s="187"/>
      <c r="C713" s="209"/>
      <c r="J713" s="204"/>
      <c r="K713" s="204"/>
      <c r="L713" s="204"/>
      <c r="M713" s="204"/>
      <c r="N713" s="204"/>
      <c r="O713" s="204"/>
      <c r="P713" s="204"/>
      <c r="W713" s="187"/>
    </row>
    <row r="714">
      <c r="A714" s="187"/>
      <c r="C714" s="209"/>
      <c r="J714" s="204"/>
      <c r="K714" s="204"/>
      <c r="L714" s="204"/>
      <c r="M714" s="204"/>
      <c r="N714" s="204"/>
      <c r="O714" s="204"/>
      <c r="P714" s="204"/>
      <c r="W714" s="187"/>
    </row>
    <row r="715">
      <c r="A715" s="187"/>
      <c r="C715" s="209"/>
      <c r="J715" s="204"/>
      <c r="K715" s="204"/>
      <c r="L715" s="204"/>
      <c r="M715" s="204"/>
      <c r="N715" s="204"/>
      <c r="O715" s="204"/>
      <c r="P715" s="204"/>
      <c r="W715" s="187"/>
    </row>
    <row r="716">
      <c r="A716" s="187"/>
      <c r="C716" s="209"/>
      <c r="J716" s="204"/>
      <c r="K716" s="204"/>
      <c r="L716" s="204"/>
      <c r="M716" s="204"/>
      <c r="N716" s="204"/>
      <c r="O716" s="204"/>
      <c r="P716" s="204"/>
      <c r="W716" s="187"/>
    </row>
    <row r="717">
      <c r="A717" s="187"/>
      <c r="C717" s="209"/>
      <c r="J717" s="204"/>
      <c r="K717" s="204"/>
      <c r="L717" s="204"/>
      <c r="M717" s="204"/>
      <c r="N717" s="204"/>
      <c r="O717" s="204"/>
      <c r="P717" s="204"/>
      <c r="W717" s="187"/>
    </row>
    <row r="718">
      <c r="A718" s="187"/>
      <c r="C718" s="209"/>
      <c r="J718" s="204"/>
      <c r="K718" s="204"/>
      <c r="L718" s="204"/>
      <c r="M718" s="204"/>
      <c r="N718" s="204"/>
      <c r="O718" s="204"/>
      <c r="P718" s="204"/>
      <c r="W718" s="187"/>
    </row>
    <row r="719">
      <c r="A719" s="187"/>
      <c r="C719" s="209"/>
      <c r="J719" s="204"/>
      <c r="K719" s="204"/>
      <c r="L719" s="204"/>
      <c r="M719" s="204"/>
      <c r="N719" s="204"/>
      <c r="O719" s="204"/>
      <c r="P719" s="204"/>
      <c r="W719" s="187"/>
    </row>
    <row r="720">
      <c r="A720" s="187"/>
      <c r="C720" s="209"/>
      <c r="J720" s="204"/>
      <c r="K720" s="204"/>
      <c r="L720" s="204"/>
      <c r="M720" s="204"/>
      <c r="N720" s="204"/>
      <c r="O720" s="204"/>
      <c r="P720" s="204"/>
      <c r="W720" s="187"/>
    </row>
    <row r="721">
      <c r="A721" s="187"/>
      <c r="C721" s="209"/>
      <c r="J721" s="204"/>
      <c r="K721" s="204"/>
      <c r="L721" s="204"/>
      <c r="M721" s="204"/>
      <c r="N721" s="204"/>
      <c r="O721" s="204"/>
      <c r="P721" s="204"/>
      <c r="W721" s="187"/>
    </row>
    <row r="722">
      <c r="A722" s="187"/>
      <c r="C722" s="209"/>
      <c r="J722" s="204"/>
      <c r="K722" s="204"/>
      <c r="L722" s="204"/>
      <c r="M722" s="204"/>
      <c r="N722" s="204"/>
      <c r="O722" s="204"/>
      <c r="P722" s="204"/>
      <c r="W722" s="187"/>
    </row>
    <row r="723">
      <c r="A723" s="187"/>
      <c r="C723" s="209"/>
      <c r="J723" s="204"/>
      <c r="K723" s="204"/>
      <c r="L723" s="204"/>
      <c r="M723" s="204"/>
      <c r="N723" s="204"/>
      <c r="O723" s="204"/>
      <c r="P723" s="204"/>
      <c r="W723" s="187"/>
    </row>
    <row r="724">
      <c r="A724" s="187"/>
      <c r="C724" s="209"/>
      <c r="J724" s="204"/>
      <c r="K724" s="204"/>
      <c r="L724" s="204"/>
      <c r="M724" s="204"/>
      <c r="N724" s="204"/>
      <c r="O724" s="204"/>
      <c r="P724" s="204"/>
      <c r="W724" s="187"/>
    </row>
    <row r="725">
      <c r="A725" s="187"/>
      <c r="C725" s="209"/>
      <c r="J725" s="204"/>
      <c r="K725" s="204"/>
      <c r="L725" s="204"/>
      <c r="M725" s="204"/>
      <c r="N725" s="204"/>
      <c r="O725" s="204"/>
      <c r="P725" s="204"/>
      <c r="W725" s="187"/>
    </row>
    <row r="726">
      <c r="A726" s="187"/>
      <c r="C726" s="209"/>
      <c r="J726" s="204"/>
      <c r="K726" s="204"/>
      <c r="L726" s="204"/>
      <c r="M726" s="204"/>
      <c r="N726" s="204"/>
      <c r="O726" s="204"/>
      <c r="P726" s="204"/>
      <c r="W726" s="187"/>
    </row>
    <row r="727">
      <c r="A727" s="187"/>
      <c r="C727" s="209"/>
      <c r="J727" s="204"/>
      <c r="K727" s="204"/>
      <c r="L727" s="204"/>
      <c r="M727" s="204"/>
      <c r="N727" s="204"/>
      <c r="O727" s="204"/>
      <c r="P727" s="204"/>
      <c r="W727" s="187"/>
    </row>
    <row r="728">
      <c r="A728" s="187"/>
      <c r="C728" s="209"/>
      <c r="J728" s="204"/>
      <c r="K728" s="204"/>
      <c r="L728" s="204"/>
      <c r="M728" s="204"/>
      <c r="N728" s="204"/>
      <c r="O728" s="204"/>
      <c r="P728" s="204"/>
      <c r="W728" s="187"/>
    </row>
    <row r="729">
      <c r="A729" s="187"/>
      <c r="C729" s="209"/>
      <c r="J729" s="204"/>
      <c r="K729" s="204"/>
      <c r="L729" s="204"/>
      <c r="M729" s="204"/>
      <c r="N729" s="204"/>
      <c r="O729" s="204"/>
      <c r="P729" s="204"/>
      <c r="W729" s="187"/>
    </row>
    <row r="730">
      <c r="A730" s="187"/>
      <c r="C730" s="209"/>
      <c r="J730" s="204"/>
      <c r="K730" s="204"/>
      <c r="L730" s="204"/>
      <c r="M730" s="204"/>
      <c r="N730" s="204"/>
      <c r="O730" s="204"/>
      <c r="P730" s="204"/>
      <c r="W730" s="187"/>
    </row>
    <row r="731">
      <c r="A731" s="187"/>
      <c r="C731" s="209"/>
      <c r="J731" s="204"/>
      <c r="K731" s="204"/>
      <c r="L731" s="204"/>
      <c r="M731" s="204"/>
      <c r="N731" s="204"/>
      <c r="O731" s="204"/>
      <c r="P731" s="204"/>
      <c r="W731" s="187"/>
    </row>
    <row r="732">
      <c r="A732" s="187"/>
      <c r="C732" s="209"/>
      <c r="J732" s="204"/>
      <c r="K732" s="204"/>
      <c r="L732" s="204"/>
      <c r="M732" s="204"/>
      <c r="N732" s="204"/>
      <c r="O732" s="204"/>
      <c r="P732" s="204"/>
      <c r="W732" s="187"/>
    </row>
    <row r="733">
      <c r="A733" s="187"/>
      <c r="C733" s="209"/>
      <c r="J733" s="204"/>
      <c r="K733" s="204"/>
      <c r="L733" s="204"/>
      <c r="M733" s="204"/>
      <c r="N733" s="204"/>
      <c r="O733" s="204"/>
      <c r="P733" s="204"/>
      <c r="W733" s="187"/>
    </row>
    <row r="734">
      <c r="A734" s="187"/>
      <c r="C734" s="209"/>
      <c r="J734" s="204"/>
      <c r="K734" s="204"/>
      <c r="L734" s="204"/>
      <c r="M734" s="204"/>
      <c r="N734" s="204"/>
      <c r="O734" s="204"/>
      <c r="P734" s="204"/>
      <c r="W734" s="187"/>
    </row>
    <row r="735">
      <c r="A735" s="187"/>
      <c r="C735" s="209"/>
      <c r="J735" s="204"/>
      <c r="K735" s="204"/>
      <c r="L735" s="204"/>
      <c r="M735" s="204"/>
      <c r="N735" s="204"/>
      <c r="O735" s="204"/>
      <c r="P735" s="204"/>
      <c r="W735" s="187"/>
    </row>
    <row r="736">
      <c r="A736" s="187"/>
      <c r="C736" s="209"/>
      <c r="J736" s="204"/>
      <c r="K736" s="204"/>
      <c r="L736" s="204"/>
      <c r="M736" s="204"/>
      <c r="N736" s="204"/>
      <c r="O736" s="204"/>
      <c r="P736" s="204"/>
      <c r="W736" s="187"/>
    </row>
    <row r="737">
      <c r="A737" s="187"/>
      <c r="C737" s="209"/>
      <c r="J737" s="204"/>
      <c r="K737" s="204"/>
      <c r="L737" s="204"/>
      <c r="M737" s="204"/>
      <c r="N737" s="204"/>
      <c r="O737" s="204"/>
      <c r="P737" s="204"/>
      <c r="W737" s="187"/>
    </row>
    <row r="738">
      <c r="A738" s="187"/>
      <c r="C738" s="209"/>
      <c r="J738" s="204"/>
      <c r="K738" s="204"/>
      <c r="L738" s="204"/>
      <c r="M738" s="204"/>
      <c r="N738" s="204"/>
      <c r="O738" s="204"/>
      <c r="P738" s="204"/>
      <c r="W738" s="187"/>
    </row>
    <row r="739">
      <c r="A739" s="187"/>
      <c r="C739" s="209"/>
      <c r="J739" s="204"/>
      <c r="K739" s="204"/>
      <c r="L739" s="204"/>
      <c r="M739" s="204"/>
      <c r="N739" s="204"/>
      <c r="O739" s="204"/>
      <c r="P739" s="204"/>
      <c r="W739" s="187"/>
    </row>
    <row r="740">
      <c r="A740" s="187"/>
      <c r="C740" s="209"/>
      <c r="J740" s="204"/>
      <c r="K740" s="204"/>
      <c r="L740" s="204"/>
      <c r="M740" s="204"/>
      <c r="N740" s="204"/>
      <c r="O740" s="204"/>
      <c r="P740" s="204"/>
      <c r="W740" s="187"/>
    </row>
    <row r="741">
      <c r="A741" s="187"/>
      <c r="C741" s="209"/>
      <c r="J741" s="204"/>
      <c r="K741" s="204"/>
      <c r="L741" s="204"/>
      <c r="M741" s="204"/>
      <c r="N741" s="204"/>
      <c r="O741" s="204"/>
      <c r="P741" s="204"/>
      <c r="W741" s="187"/>
    </row>
    <row r="742">
      <c r="A742" s="187"/>
      <c r="C742" s="209"/>
      <c r="J742" s="204"/>
      <c r="K742" s="204"/>
      <c r="L742" s="204"/>
      <c r="M742" s="204"/>
      <c r="N742" s="204"/>
      <c r="O742" s="204"/>
      <c r="P742" s="204"/>
      <c r="W742" s="187"/>
    </row>
    <row r="743">
      <c r="A743" s="187"/>
      <c r="C743" s="209"/>
      <c r="J743" s="204"/>
      <c r="K743" s="204"/>
      <c r="L743" s="204"/>
      <c r="M743" s="204"/>
      <c r="N743" s="204"/>
      <c r="O743" s="204"/>
      <c r="P743" s="204"/>
      <c r="W743" s="187"/>
    </row>
    <row r="744">
      <c r="A744" s="187"/>
      <c r="C744" s="209"/>
      <c r="J744" s="204"/>
      <c r="K744" s="204"/>
      <c r="L744" s="204"/>
      <c r="M744" s="204"/>
      <c r="N744" s="204"/>
      <c r="O744" s="204"/>
      <c r="P744" s="204"/>
      <c r="W744" s="187"/>
    </row>
    <row r="745">
      <c r="A745" s="187"/>
      <c r="C745" s="209"/>
      <c r="J745" s="204"/>
      <c r="K745" s="204"/>
      <c r="L745" s="204"/>
      <c r="M745" s="204"/>
      <c r="N745" s="204"/>
      <c r="O745" s="204"/>
      <c r="P745" s="204"/>
      <c r="W745" s="187"/>
    </row>
    <row r="746">
      <c r="A746" s="187"/>
      <c r="C746" s="209"/>
      <c r="J746" s="204"/>
      <c r="K746" s="204"/>
      <c r="L746" s="204"/>
      <c r="M746" s="204"/>
      <c r="N746" s="204"/>
      <c r="O746" s="204"/>
      <c r="P746" s="204"/>
      <c r="W746" s="187"/>
    </row>
    <row r="747">
      <c r="A747" s="187"/>
      <c r="C747" s="209"/>
      <c r="J747" s="204"/>
      <c r="K747" s="204"/>
      <c r="L747" s="204"/>
      <c r="M747" s="204"/>
      <c r="N747" s="204"/>
      <c r="O747" s="204"/>
      <c r="P747" s="204"/>
      <c r="W747" s="187"/>
    </row>
    <row r="748">
      <c r="A748" s="187"/>
      <c r="C748" s="209"/>
      <c r="J748" s="204"/>
      <c r="K748" s="204"/>
      <c r="L748" s="204"/>
      <c r="M748" s="204"/>
      <c r="N748" s="204"/>
      <c r="O748" s="204"/>
      <c r="P748" s="204"/>
      <c r="W748" s="187"/>
    </row>
    <row r="749">
      <c r="A749" s="187"/>
      <c r="C749" s="209"/>
      <c r="J749" s="204"/>
      <c r="K749" s="204"/>
      <c r="L749" s="204"/>
      <c r="M749" s="204"/>
      <c r="N749" s="204"/>
      <c r="O749" s="204"/>
      <c r="P749" s="204"/>
      <c r="W749" s="187"/>
    </row>
    <row r="750">
      <c r="A750" s="187"/>
      <c r="C750" s="209"/>
      <c r="J750" s="204"/>
      <c r="K750" s="204"/>
      <c r="L750" s="204"/>
      <c r="M750" s="204"/>
      <c r="N750" s="204"/>
      <c r="O750" s="204"/>
      <c r="P750" s="204"/>
      <c r="W750" s="187"/>
    </row>
    <row r="751">
      <c r="A751" s="187"/>
      <c r="C751" s="209"/>
      <c r="J751" s="204"/>
      <c r="K751" s="204"/>
      <c r="L751" s="204"/>
      <c r="M751" s="204"/>
      <c r="N751" s="204"/>
      <c r="O751" s="204"/>
      <c r="P751" s="204"/>
      <c r="W751" s="187"/>
    </row>
    <row r="752">
      <c r="A752" s="187"/>
      <c r="C752" s="209"/>
      <c r="J752" s="204"/>
      <c r="K752" s="204"/>
      <c r="L752" s="204"/>
      <c r="M752" s="204"/>
      <c r="N752" s="204"/>
      <c r="O752" s="204"/>
      <c r="P752" s="204"/>
      <c r="W752" s="187"/>
    </row>
    <row r="753">
      <c r="A753" s="187"/>
      <c r="C753" s="209"/>
      <c r="J753" s="204"/>
      <c r="K753" s="204"/>
      <c r="L753" s="204"/>
      <c r="M753" s="204"/>
      <c r="N753" s="204"/>
      <c r="O753" s="204"/>
      <c r="P753" s="204"/>
      <c r="W753" s="187"/>
    </row>
    <row r="754">
      <c r="A754" s="187"/>
      <c r="C754" s="209"/>
      <c r="J754" s="204"/>
      <c r="K754" s="204"/>
      <c r="L754" s="204"/>
      <c r="M754" s="204"/>
      <c r="N754" s="204"/>
      <c r="O754" s="204"/>
      <c r="P754" s="204"/>
      <c r="W754" s="187"/>
    </row>
    <row r="755">
      <c r="A755" s="187"/>
      <c r="C755" s="209"/>
      <c r="J755" s="204"/>
      <c r="K755" s="204"/>
      <c r="L755" s="204"/>
      <c r="M755" s="204"/>
      <c r="N755" s="204"/>
      <c r="O755" s="204"/>
      <c r="P755" s="204"/>
      <c r="W755" s="187"/>
    </row>
    <row r="756">
      <c r="A756" s="187"/>
      <c r="C756" s="209"/>
      <c r="J756" s="204"/>
      <c r="K756" s="204"/>
      <c r="L756" s="204"/>
      <c r="M756" s="204"/>
      <c r="N756" s="204"/>
      <c r="O756" s="204"/>
      <c r="P756" s="204"/>
      <c r="W756" s="187"/>
    </row>
    <row r="757">
      <c r="A757" s="187"/>
      <c r="C757" s="209"/>
      <c r="J757" s="204"/>
      <c r="K757" s="204"/>
      <c r="L757" s="204"/>
      <c r="M757" s="204"/>
      <c r="N757" s="204"/>
      <c r="O757" s="204"/>
      <c r="P757" s="204"/>
      <c r="W757" s="187"/>
    </row>
    <row r="758">
      <c r="A758" s="187"/>
      <c r="C758" s="209"/>
      <c r="J758" s="204"/>
      <c r="K758" s="204"/>
      <c r="L758" s="204"/>
      <c r="M758" s="204"/>
      <c r="N758" s="204"/>
      <c r="O758" s="204"/>
      <c r="P758" s="204"/>
      <c r="W758" s="187"/>
    </row>
    <row r="759">
      <c r="A759" s="187"/>
      <c r="C759" s="209"/>
      <c r="J759" s="204"/>
      <c r="K759" s="204"/>
      <c r="L759" s="204"/>
      <c r="M759" s="204"/>
      <c r="N759" s="204"/>
      <c r="O759" s="204"/>
      <c r="P759" s="204"/>
      <c r="W759" s="187"/>
    </row>
    <row r="760">
      <c r="A760" s="187"/>
      <c r="C760" s="209"/>
      <c r="J760" s="204"/>
      <c r="K760" s="204"/>
      <c r="L760" s="204"/>
      <c r="M760" s="204"/>
      <c r="N760" s="204"/>
      <c r="O760" s="204"/>
      <c r="P760" s="204"/>
      <c r="W760" s="187"/>
    </row>
    <row r="761">
      <c r="A761" s="187"/>
      <c r="C761" s="209"/>
      <c r="J761" s="204"/>
      <c r="K761" s="204"/>
      <c r="L761" s="204"/>
      <c r="M761" s="204"/>
      <c r="N761" s="204"/>
      <c r="O761" s="204"/>
      <c r="P761" s="204"/>
      <c r="W761" s="187"/>
    </row>
    <row r="762">
      <c r="A762" s="187"/>
      <c r="C762" s="209"/>
      <c r="J762" s="204"/>
      <c r="K762" s="204"/>
      <c r="L762" s="204"/>
      <c r="M762" s="204"/>
      <c r="N762" s="204"/>
      <c r="O762" s="204"/>
      <c r="P762" s="204"/>
      <c r="W762" s="187"/>
    </row>
    <row r="763">
      <c r="A763" s="187"/>
      <c r="C763" s="209"/>
      <c r="J763" s="204"/>
      <c r="K763" s="204"/>
      <c r="L763" s="204"/>
      <c r="M763" s="204"/>
      <c r="N763" s="204"/>
      <c r="O763" s="204"/>
      <c r="P763" s="204"/>
      <c r="W763" s="187"/>
    </row>
    <row r="764">
      <c r="A764" s="187"/>
      <c r="C764" s="209"/>
      <c r="J764" s="204"/>
      <c r="K764" s="204"/>
      <c r="L764" s="204"/>
      <c r="M764" s="204"/>
      <c r="N764" s="204"/>
      <c r="O764" s="204"/>
      <c r="P764" s="204"/>
      <c r="W764" s="187"/>
    </row>
    <row r="765">
      <c r="A765" s="187"/>
      <c r="C765" s="209"/>
      <c r="J765" s="204"/>
      <c r="K765" s="204"/>
      <c r="L765" s="204"/>
      <c r="M765" s="204"/>
      <c r="N765" s="204"/>
      <c r="O765" s="204"/>
      <c r="P765" s="204"/>
      <c r="W765" s="187"/>
    </row>
    <row r="766">
      <c r="A766" s="187"/>
      <c r="C766" s="209"/>
      <c r="J766" s="204"/>
      <c r="K766" s="204"/>
      <c r="L766" s="204"/>
      <c r="M766" s="204"/>
      <c r="N766" s="204"/>
      <c r="O766" s="204"/>
      <c r="P766" s="204"/>
      <c r="W766" s="187"/>
    </row>
    <row r="767">
      <c r="A767" s="187"/>
      <c r="C767" s="209"/>
      <c r="J767" s="204"/>
      <c r="K767" s="204"/>
      <c r="L767" s="204"/>
      <c r="M767" s="204"/>
      <c r="N767" s="204"/>
      <c r="O767" s="204"/>
      <c r="P767" s="204"/>
      <c r="W767" s="187"/>
    </row>
    <row r="768">
      <c r="A768" s="187"/>
      <c r="C768" s="209"/>
      <c r="J768" s="204"/>
      <c r="K768" s="204"/>
      <c r="L768" s="204"/>
      <c r="M768" s="204"/>
      <c r="N768" s="204"/>
      <c r="O768" s="204"/>
      <c r="P768" s="204"/>
      <c r="W768" s="187"/>
    </row>
    <row r="769">
      <c r="A769" s="187"/>
      <c r="C769" s="209"/>
      <c r="J769" s="204"/>
      <c r="K769" s="204"/>
      <c r="L769" s="204"/>
      <c r="M769" s="204"/>
      <c r="N769" s="204"/>
      <c r="O769" s="204"/>
      <c r="P769" s="204"/>
      <c r="W769" s="187"/>
    </row>
    <row r="770">
      <c r="A770" s="187"/>
      <c r="C770" s="209"/>
      <c r="J770" s="204"/>
      <c r="K770" s="204"/>
      <c r="L770" s="204"/>
      <c r="M770" s="204"/>
      <c r="N770" s="204"/>
      <c r="O770" s="204"/>
      <c r="P770" s="204"/>
      <c r="W770" s="187"/>
    </row>
    <row r="771">
      <c r="A771" s="187"/>
      <c r="C771" s="209"/>
      <c r="J771" s="204"/>
      <c r="K771" s="204"/>
      <c r="L771" s="204"/>
      <c r="M771" s="204"/>
      <c r="N771" s="204"/>
      <c r="O771" s="204"/>
      <c r="P771" s="204"/>
      <c r="W771" s="187"/>
    </row>
    <row r="772">
      <c r="A772" s="187"/>
      <c r="C772" s="209"/>
      <c r="J772" s="204"/>
      <c r="K772" s="204"/>
      <c r="L772" s="204"/>
      <c r="M772" s="204"/>
      <c r="N772" s="204"/>
      <c r="O772" s="204"/>
      <c r="P772" s="204"/>
      <c r="W772" s="187"/>
    </row>
    <row r="773">
      <c r="A773" s="187"/>
      <c r="C773" s="209"/>
      <c r="J773" s="204"/>
      <c r="K773" s="204"/>
      <c r="L773" s="204"/>
      <c r="M773" s="204"/>
      <c r="N773" s="204"/>
      <c r="O773" s="204"/>
      <c r="P773" s="204"/>
      <c r="W773" s="187"/>
    </row>
    <row r="774">
      <c r="A774" s="187"/>
      <c r="C774" s="209"/>
      <c r="J774" s="204"/>
      <c r="K774" s="204"/>
      <c r="L774" s="204"/>
      <c r="M774" s="204"/>
      <c r="N774" s="204"/>
      <c r="O774" s="204"/>
      <c r="P774" s="204"/>
      <c r="W774" s="187"/>
    </row>
    <row r="775">
      <c r="A775" s="187"/>
      <c r="C775" s="209"/>
      <c r="J775" s="204"/>
      <c r="K775" s="204"/>
      <c r="L775" s="204"/>
      <c r="M775" s="204"/>
      <c r="N775" s="204"/>
      <c r="O775" s="204"/>
      <c r="P775" s="204"/>
      <c r="W775" s="187"/>
    </row>
    <row r="776">
      <c r="A776" s="187"/>
      <c r="C776" s="209"/>
      <c r="J776" s="204"/>
      <c r="K776" s="204"/>
      <c r="L776" s="204"/>
      <c r="M776" s="204"/>
      <c r="N776" s="204"/>
      <c r="O776" s="204"/>
      <c r="P776" s="204"/>
      <c r="W776" s="187"/>
    </row>
    <row r="777">
      <c r="A777" s="187"/>
      <c r="C777" s="209"/>
      <c r="J777" s="204"/>
      <c r="K777" s="204"/>
      <c r="L777" s="204"/>
      <c r="M777" s="204"/>
      <c r="N777" s="204"/>
      <c r="O777" s="204"/>
      <c r="P777" s="204"/>
      <c r="W777" s="187"/>
    </row>
    <row r="778">
      <c r="A778" s="187"/>
      <c r="C778" s="209"/>
      <c r="J778" s="204"/>
      <c r="K778" s="204"/>
      <c r="L778" s="204"/>
      <c r="M778" s="204"/>
      <c r="N778" s="204"/>
      <c r="O778" s="204"/>
      <c r="P778" s="204"/>
      <c r="W778" s="187"/>
    </row>
    <row r="779">
      <c r="A779" s="187"/>
      <c r="C779" s="209"/>
      <c r="J779" s="204"/>
      <c r="K779" s="204"/>
      <c r="L779" s="204"/>
      <c r="M779" s="204"/>
      <c r="N779" s="204"/>
      <c r="O779" s="204"/>
      <c r="P779" s="204"/>
      <c r="W779" s="187"/>
    </row>
    <row r="780">
      <c r="A780" s="187"/>
      <c r="C780" s="209"/>
      <c r="J780" s="204"/>
      <c r="K780" s="204"/>
      <c r="L780" s="204"/>
      <c r="M780" s="204"/>
      <c r="N780" s="204"/>
      <c r="O780" s="204"/>
      <c r="P780" s="204"/>
      <c r="W780" s="187"/>
    </row>
    <row r="781">
      <c r="A781" s="187"/>
      <c r="C781" s="209"/>
      <c r="J781" s="204"/>
      <c r="K781" s="204"/>
      <c r="L781" s="204"/>
      <c r="M781" s="204"/>
      <c r="N781" s="204"/>
      <c r="O781" s="204"/>
      <c r="P781" s="204"/>
      <c r="W781" s="187"/>
    </row>
    <row r="782">
      <c r="A782" s="187"/>
      <c r="C782" s="209"/>
      <c r="J782" s="204"/>
      <c r="K782" s="204"/>
      <c r="L782" s="204"/>
      <c r="M782" s="204"/>
      <c r="N782" s="204"/>
      <c r="O782" s="204"/>
      <c r="P782" s="204"/>
      <c r="W782" s="187"/>
    </row>
    <row r="783">
      <c r="A783" s="187"/>
      <c r="C783" s="209"/>
      <c r="J783" s="204"/>
      <c r="K783" s="204"/>
      <c r="L783" s="204"/>
      <c r="M783" s="204"/>
      <c r="N783" s="204"/>
      <c r="O783" s="204"/>
      <c r="P783" s="204"/>
      <c r="W783" s="187"/>
    </row>
    <row r="784">
      <c r="A784" s="187"/>
      <c r="C784" s="209"/>
      <c r="J784" s="204"/>
      <c r="K784" s="204"/>
      <c r="L784" s="204"/>
      <c r="M784" s="204"/>
      <c r="N784" s="204"/>
      <c r="O784" s="204"/>
      <c r="P784" s="204"/>
      <c r="W784" s="187"/>
    </row>
    <row r="785">
      <c r="A785" s="187"/>
      <c r="C785" s="209"/>
      <c r="J785" s="204"/>
      <c r="K785" s="204"/>
      <c r="L785" s="204"/>
      <c r="M785" s="204"/>
      <c r="N785" s="204"/>
      <c r="O785" s="204"/>
      <c r="P785" s="204"/>
      <c r="W785" s="187"/>
    </row>
    <row r="786">
      <c r="A786" s="187"/>
      <c r="C786" s="209"/>
      <c r="J786" s="204"/>
      <c r="K786" s="204"/>
      <c r="L786" s="204"/>
      <c r="M786" s="204"/>
      <c r="N786" s="204"/>
      <c r="O786" s="204"/>
      <c r="P786" s="204"/>
      <c r="W786" s="187"/>
    </row>
    <row r="787">
      <c r="A787" s="187"/>
      <c r="C787" s="209"/>
      <c r="J787" s="204"/>
      <c r="K787" s="204"/>
      <c r="L787" s="204"/>
      <c r="M787" s="204"/>
      <c r="N787" s="204"/>
      <c r="O787" s="204"/>
      <c r="P787" s="204"/>
      <c r="W787" s="187"/>
    </row>
    <row r="788">
      <c r="A788" s="187"/>
      <c r="C788" s="209"/>
      <c r="J788" s="204"/>
      <c r="K788" s="204"/>
      <c r="L788" s="204"/>
      <c r="M788" s="204"/>
      <c r="N788" s="204"/>
      <c r="O788" s="204"/>
      <c r="P788" s="204"/>
      <c r="W788" s="187"/>
    </row>
    <row r="789">
      <c r="A789" s="187"/>
      <c r="C789" s="209"/>
      <c r="J789" s="204"/>
      <c r="K789" s="204"/>
      <c r="L789" s="204"/>
      <c r="M789" s="204"/>
      <c r="N789" s="204"/>
      <c r="O789" s="204"/>
      <c r="P789" s="204"/>
      <c r="W789" s="187"/>
    </row>
    <row r="790">
      <c r="A790" s="187"/>
      <c r="C790" s="209"/>
      <c r="J790" s="204"/>
      <c r="K790" s="204"/>
      <c r="L790" s="204"/>
      <c r="M790" s="204"/>
      <c r="N790" s="204"/>
      <c r="O790" s="204"/>
      <c r="P790" s="204"/>
      <c r="W790" s="187"/>
    </row>
    <row r="791">
      <c r="A791" s="187"/>
      <c r="C791" s="209"/>
      <c r="J791" s="204"/>
      <c r="K791" s="204"/>
      <c r="L791" s="204"/>
      <c r="M791" s="204"/>
      <c r="N791" s="204"/>
      <c r="O791" s="204"/>
      <c r="P791" s="204"/>
      <c r="W791" s="187"/>
    </row>
    <row r="792">
      <c r="A792" s="187"/>
      <c r="C792" s="209"/>
      <c r="J792" s="204"/>
      <c r="K792" s="204"/>
      <c r="L792" s="204"/>
      <c r="M792" s="204"/>
      <c r="N792" s="204"/>
      <c r="O792" s="204"/>
      <c r="P792" s="204"/>
      <c r="W792" s="187"/>
    </row>
    <row r="793">
      <c r="A793" s="187"/>
      <c r="C793" s="209"/>
      <c r="J793" s="204"/>
      <c r="K793" s="204"/>
      <c r="L793" s="204"/>
      <c r="M793" s="204"/>
      <c r="N793" s="204"/>
      <c r="O793" s="204"/>
      <c r="P793" s="204"/>
      <c r="W793" s="187"/>
    </row>
    <row r="794">
      <c r="A794" s="187"/>
      <c r="C794" s="209"/>
      <c r="J794" s="204"/>
      <c r="K794" s="204"/>
      <c r="L794" s="204"/>
      <c r="M794" s="204"/>
      <c r="N794" s="204"/>
      <c r="O794" s="204"/>
      <c r="P794" s="204"/>
      <c r="W794" s="187"/>
    </row>
    <row r="795">
      <c r="A795" s="187"/>
      <c r="C795" s="209"/>
      <c r="J795" s="204"/>
      <c r="K795" s="204"/>
      <c r="L795" s="204"/>
      <c r="M795" s="204"/>
      <c r="N795" s="204"/>
      <c r="O795" s="204"/>
      <c r="P795" s="204"/>
      <c r="W795" s="187"/>
    </row>
    <row r="796">
      <c r="A796" s="187"/>
      <c r="C796" s="209"/>
      <c r="J796" s="204"/>
      <c r="K796" s="204"/>
      <c r="L796" s="204"/>
      <c r="M796" s="204"/>
      <c r="N796" s="204"/>
      <c r="O796" s="204"/>
      <c r="P796" s="204"/>
      <c r="W796" s="187"/>
    </row>
    <row r="797">
      <c r="A797" s="187"/>
      <c r="C797" s="209"/>
      <c r="J797" s="204"/>
      <c r="K797" s="204"/>
      <c r="L797" s="204"/>
      <c r="M797" s="204"/>
      <c r="N797" s="204"/>
      <c r="O797" s="204"/>
      <c r="P797" s="204"/>
      <c r="W797" s="187"/>
    </row>
    <row r="798">
      <c r="A798" s="187"/>
      <c r="C798" s="209"/>
      <c r="J798" s="204"/>
      <c r="K798" s="204"/>
      <c r="L798" s="204"/>
      <c r="M798" s="204"/>
      <c r="N798" s="204"/>
      <c r="O798" s="204"/>
      <c r="P798" s="204"/>
      <c r="W798" s="187"/>
    </row>
    <row r="799">
      <c r="A799" s="187"/>
      <c r="C799" s="209"/>
      <c r="J799" s="204"/>
      <c r="K799" s="204"/>
      <c r="L799" s="204"/>
      <c r="M799" s="204"/>
      <c r="N799" s="204"/>
      <c r="O799" s="204"/>
      <c r="P799" s="204"/>
      <c r="W799" s="187"/>
    </row>
    <row r="800">
      <c r="A800" s="187"/>
      <c r="C800" s="209"/>
      <c r="J800" s="204"/>
      <c r="K800" s="204"/>
      <c r="L800" s="204"/>
      <c r="M800" s="204"/>
      <c r="N800" s="204"/>
      <c r="O800" s="204"/>
      <c r="P800" s="204"/>
      <c r="W800" s="187"/>
    </row>
    <row r="801">
      <c r="A801" s="187"/>
      <c r="C801" s="209"/>
      <c r="J801" s="204"/>
      <c r="K801" s="204"/>
      <c r="L801" s="204"/>
      <c r="M801" s="204"/>
      <c r="N801" s="204"/>
      <c r="O801" s="204"/>
      <c r="P801" s="204"/>
      <c r="W801" s="187"/>
    </row>
    <row r="802">
      <c r="A802" s="187"/>
      <c r="C802" s="209"/>
      <c r="J802" s="204"/>
      <c r="K802" s="204"/>
      <c r="L802" s="204"/>
      <c r="M802" s="204"/>
      <c r="N802" s="204"/>
      <c r="O802" s="204"/>
      <c r="P802" s="204"/>
      <c r="W802" s="187"/>
    </row>
    <row r="803">
      <c r="A803" s="187"/>
      <c r="C803" s="209"/>
      <c r="J803" s="204"/>
      <c r="K803" s="204"/>
      <c r="L803" s="204"/>
      <c r="M803" s="204"/>
      <c r="N803" s="204"/>
      <c r="O803" s="204"/>
      <c r="P803" s="204"/>
      <c r="W803" s="187"/>
    </row>
    <row r="804">
      <c r="A804" s="187"/>
      <c r="C804" s="209"/>
      <c r="J804" s="204"/>
      <c r="K804" s="204"/>
      <c r="L804" s="204"/>
      <c r="M804" s="204"/>
      <c r="N804" s="204"/>
      <c r="O804" s="204"/>
      <c r="P804" s="204"/>
      <c r="W804" s="187"/>
    </row>
    <row r="805">
      <c r="A805" s="187"/>
      <c r="C805" s="209"/>
      <c r="J805" s="204"/>
      <c r="K805" s="204"/>
      <c r="L805" s="204"/>
      <c r="M805" s="204"/>
      <c r="N805" s="204"/>
      <c r="O805" s="204"/>
      <c r="P805" s="204"/>
      <c r="W805" s="187"/>
    </row>
    <row r="806">
      <c r="A806" s="187"/>
      <c r="C806" s="209"/>
      <c r="J806" s="204"/>
      <c r="K806" s="204"/>
      <c r="L806" s="204"/>
      <c r="M806" s="204"/>
      <c r="N806" s="204"/>
      <c r="O806" s="204"/>
      <c r="P806" s="204"/>
      <c r="W806" s="187"/>
    </row>
    <row r="807">
      <c r="A807" s="187"/>
      <c r="C807" s="209"/>
      <c r="J807" s="204"/>
      <c r="K807" s="204"/>
      <c r="L807" s="204"/>
      <c r="M807" s="204"/>
      <c r="N807" s="204"/>
      <c r="O807" s="204"/>
      <c r="P807" s="204"/>
      <c r="W807" s="187"/>
    </row>
    <row r="808">
      <c r="A808" s="187"/>
      <c r="C808" s="209"/>
      <c r="J808" s="204"/>
      <c r="K808" s="204"/>
      <c r="L808" s="204"/>
      <c r="M808" s="204"/>
      <c r="N808" s="204"/>
      <c r="O808" s="204"/>
      <c r="P808" s="204"/>
      <c r="W808" s="187"/>
    </row>
    <row r="809">
      <c r="A809" s="187"/>
      <c r="C809" s="209"/>
      <c r="J809" s="204"/>
      <c r="K809" s="204"/>
      <c r="L809" s="204"/>
      <c r="M809" s="204"/>
      <c r="N809" s="204"/>
      <c r="O809" s="204"/>
      <c r="P809" s="204"/>
      <c r="W809" s="187"/>
    </row>
    <row r="810">
      <c r="A810" s="187"/>
      <c r="C810" s="209"/>
      <c r="J810" s="204"/>
      <c r="K810" s="204"/>
      <c r="L810" s="204"/>
      <c r="M810" s="204"/>
      <c r="N810" s="204"/>
      <c r="O810" s="204"/>
      <c r="P810" s="204"/>
      <c r="W810" s="187"/>
    </row>
    <row r="811">
      <c r="A811" s="187"/>
      <c r="C811" s="209"/>
      <c r="J811" s="204"/>
      <c r="K811" s="204"/>
      <c r="L811" s="204"/>
      <c r="M811" s="204"/>
      <c r="N811" s="204"/>
      <c r="O811" s="204"/>
      <c r="P811" s="204"/>
      <c r="W811" s="187"/>
    </row>
    <row r="812">
      <c r="A812" s="187"/>
      <c r="C812" s="209"/>
      <c r="J812" s="204"/>
      <c r="K812" s="204"/>
      <c r="L812" s="204"/>
      <c r="M812" s="204"/>
      <c r="N812" s="204"/>
      <c r="O812" s="204"/>
      <c r="P812" s="204"/>
      <c r="W812" s="187"/>
    </row>
    <row r="813">
      <c r="A813" s="187"/>
      <c r="C813" s="209"/>
      <c r="J813" s="204"/>
      <c r="K813" s="204"/>
      <c r="L813" s="204"/>
      <c r="M813" s="204"/>
      <c r="N813" s="204"/>
      <c r="O813" s="204"/>
      <c r="P813" s="204"/>
      <c r="W813" s="187"/>
    </row>
    <row r="814">
      <c r="A814" s="187"/>
      <c r="C814" s="209"/>
      <c r="J814" s="204"/>
      <c r="K814" s="204"/>
      <c r="L814" s="204"/>
      <c r="M814" s="204"/>
      <c r="N814" s="204"/>
      <c r="O814" s="204"/>
      <c r="P814" s="204"/>
      <c r="W814" s="187"/>
    </row>
    <row r="815">
      <c r="A815" s="187"/>
      <c r="C815" s="209"/>
      <c r="J815" s="204"/>
      <c r="K815" s="204"/>
      <c r="L815" s="204"/>
      <c r="M815" s="204"/>
      <c r="N815" s="204"/>
      <c r="O815" s="204"/>
      <c r="P815" s="204"/>
      <c r="W815" s="187"/>
    </row>
    <row r="816">
      <c r="A816" s="187"/>
      <c r="C816" s="209"/>
      <c r="J816" s="204"/>
      <c r="K816" s="204"/>
      <c r="L816" s="204"/>
      <c r="M816" s="204"/>
      <c r="N816" s="204"/>
      <c r="O816" s="204"/>
      <c r="P816" s="204"/>
      <c r="W816" s="187"/>
    </row>
    <row r="817">
      <c r="A817" s="187"/>
      <c r="C817" s="209"/>
      <c r="J817" s="204"/>
      <c r="K817" s="204"/>
      <c r="L817" s="204"/>
      <c r="M817" s="204"/>
      <c r="N817" s="204"/>
      <c r="O817" s="204"/>
      <c r="P817" s="204"/>
      <c r="W817" s="187"/>
    </row>
    <row r="818">
      <c r="A818" s="187"/>
      <c r="C818" s="209"/>
      <c r="J818" s="204"/>
      <c r="K818" s="204"/>
      <c r="L818" s="204"/>
      <c r="M818" s="204"/>
      <c r="N818" s="204"/>
      <c r="O818" s="204"/>
      <c r="P818" s="204"/>
      <c r="W818" s="187"/>
    </row>
    <row r="819">
      <c r="A819" s="187"/>
      <c r="C819" s="209"/>
      <c r="J819" s="204"/>
      <c r="K819" s="204"/>
      <c r="L819" s="204"/>
      <c r="M819" s="204"/>
      <c r="N819" s="204"/>
      <c r="O819" s="204"/>
      <c r="P819" s="204"/>
      <c r="W819" s="187"/>
    </row>
    <row r="820">
      <c r="A820" s="187"/>
      <c r="C820" s="209"/>
      <c r="J820" s="204"/>
      <c r="K820" s="204"/>
      <c r="L820" s="204"/>
      <c r="M820" s="204"/>
      <c r="N820" s="204"/>
      <c r="O820" s="204"/>
      <c r="P820" s="204"/>
      <c r="W820" s="187"/>
    </row>
    <row r="821">
      <c r="A821" s="187"/>
      <c r="C821" s="209"/>
      <c r="J821" s="204"/>
      <c r="K821" s="204"/>
      <c r="L821" s="204"/>
      <c r="M821" s="204"/>
      <c r="N821" s="204"/>
      <c r="O821" s="204"/>
      <c r="P821" s="204"/>
      <c r="W821" s="187"/>
    </row>
    <row r="822">
      <c r="A822" s="187"/>
      <c r="C822" s="209"/>
      <c r="J822" s="204"/>
      <c r="K822" s="204"/>
      <c r="L822" s="204"/>
      <c r="M822" s="204"/>
      <c r="N822" s="204"/>
      <c r="O822" s="204"/>
      <c r="P822" s="204"/>
      <c r="W822" s="187"/>
    </row>
    <row r="823">
      <c r="A823" s="187"/>
      <c r="C823" s="209"/>
      <c r="J823" s="204"/>
      <c r="K823" s="204"/>
      <c r="L823" s="204"/>
      <c r="M823" s="204"/>
      <c r="N823" s="204"/>
      <c r="O823" s="204"/>
      <c r="P823" s="204"/>
      <c r="W823" s="187"/>
    </row>
    <row r="824">
      <c r="A824" s="187"/>
      <c r="C824" s="209"/>
      <c r="J824" s="204"/>
      <c r="K824" s="204"/>
      <c r="L824" s="204"/>
      <c r="M824" s="204"/>
      <c r="N824" s="204"/>
      <c r="O824" s="204"/>
      <c r="P824" s="204"/>
      <c r="W824" s="187"/>
    </row>
    <row r="825">
      <c r="A825" s="187"/>
      <c r="C825" s="209"/>
      <c r="J825" s="204"/>
      <c r="K825" s="204"/>
      <c r="L825" s="204"/>
      <c r="M825" s="204"/>
      <c r="N825" s="204"/>
      <c r="O825" s="204"/>
      <c r="P825" s="204"/>
      <c r="W825" s="187"/>
    </row>
    <row r="826">
      <c r="A826" s="187"/>
      <c r="C826" s="209"/>
      <c r="J826" s="204"/>
      <c r="K826" s="204"/>
      <c r="L826" s="204"/>
      <c r="M826" s="204"/>
      <c r="N826" s="204"/>
      <c r="O826" s="204"/>
      <c r="P826" s="204"/>
      <c r="W826" s="187"/>
    </row>
    <row r="827">
      <c r="A827" s="187"/>
      <c r="C827" s="209"/>
      <c r="J827" s="204"/>
      <c r="K827" s="204"/>
      <c r="L827" s="204"/>
      <c r="M827" s="204"/>
      <c r="N827" s="204"/>
      <c r="O827" s="204"/>
      <c r="P827" s="204"/>
      <c r="W827" s="187"/>
    </row>
    <row r="828">
      <c r="A828" s="187"/>
      <c r="C828" s="209"/>
      <c r="J828" s="204"/>
      <c r="K828" s="204"/>
      <c r="L828" s="204"/>
      <c r="M828" s="204"/>
      <c r="N828" s="204"/>
      <c r="O828" s="204"/>
      <c r="P828" s="204"/>
      <c r="W828" s="187"/>
    </row>
    <row r="829">
      <c r="A829" s="187"/>
      <c r="C829" s="209"/>
      <c r="J829" s="204"/>
      <c r="K829" s="204"/>
      <c r="L829" s="204"/>
      <c r="M829" s="204"/>
      <c r="N829" s="204"/>
      <c r="O829" s="204"/>
      <c r="P829" s="204"/>
      <c r="W829" s="187"/>
    </row>
    <row r="830">
      <c r="A830" s="187"/>
      <c r="C830" s="209"/>
      <c r="J830" s="204"/>
      <c r="K830" s="204"/>
      <c r="L830" s="204"/>
      <c r="M830" s="204"/>
      <c r="N830" s="204"/>
      <c r="O830" s="204"/>
      <c r="P830" s="204"/>
      <c r="W830" s="187"/>
    </row>
    <row r="831">
      <c r="A831" s="187"/>
      <c r="C831" s="209"/>
      <c r="J831" s="204"/>
      <c r="K831" s="204"/>
      <c r="L831" s="204"/>
      <c r="M831" s="204"/>
      <c r="N831" s="204"/>
      <c r="O831" s="204"/>
      <c r="P831" s="204"/>
      <c r="W831" s="187"/>
    </row>
    <row r="832">
      <c r="A832" s="187"/>
      <c r="C832" s="209"/>
      <c r="J832" s="204"/>
      <c r="K832" s="204"/>
      <c r="L832" s="204"/>
      <c r="M832" s="204"/>
      <c r="N832" s="204"/>
      <c r="O832" s="204"/>
      <c r="P832" s="204"/>
      <c r="W832" s="187"/>
    </row>
    <row r="833">
      <c r="A833" s="187"/>
      <c r="C833" s="209"/>
      <c r="J833" s="204"/>
      <c r="K833" s="204"/>
      <c r="L833" s="204"/>
      <c r="M833" s="204"/>
      <c r="N833" s="204"/>
      <c r="O833" s="204"/>
      <c r="P833" s="204"/>
      <c r="W833" s="187"/>
    </row>
    <row r="834">
      <c r="A834" s="187"/>
      <c r="C834" s="209"/>
      <c r="J834" s="204"/>
      <c r="K834" s="204"/>
      <c r="L834" s="204"/>
      <c r="M834" s="204"/>
      <c r="N834" s="204"/>
      <c r="O834" s="204"/>
      <c r="P834" s="204"/>
      <c r="W834" s="187"/>
    </row>
    <row r="835">
      <c r="A835" s="187"/>
      <c r="C835" s="209"/>
      <c r="J835" s="204"/>
      <c r="K835" s="204"/>
      <c r="L835" s="204"/>
      <c r="M835" s="204"/>
      <c r="N835" s="204"/>
      <c r="O835" s="204"/>
      <c r="P835" s="204"/>
      <c r="W835" s="187"/>
    </row>
    <row r="836">
      <c r="A836" s="187"/>
      <c r="C836" s="209"/>
      <c r="J836" s="204"/>
      <c r="K836" s="204"/>
      <c r="L836" s="204"/>
      <c r="M836" s="204"/>
      <c r="N836" s="204"/>
      <c r="O836" s="204"/>
      <c r="P836" s="204"/>
      <c r="W836" s="187"/>
    </row>
    <row r="837">
      <c r="A837" s="187"/>
      <c r="C837" s="209"/>
      <c r="J837" s="204"/>
      <c r="K837" s="204"/>
      <c r="L837" s="204"/>
      <c r="M837" s="204"/>
      <c r="N837" s="204"/>
      <c r="O837" s="204"/>
      <c r="P837" s="204"/>
      <c r="W837" s="187"/>
    </row>
    <row r="838">
      <c r="A838" s="187"/>
      <c r="C838" s="209"/>
      <c r="J838" s="204"/>
      <c r="K838" s="204"/>
      <c r="L838" s="204"/>
      <c r="M838" s="204"/>
      <c r="N838" s="204"/>
      <c r="O838" s="204"/>
      <c r="P838" s="204"/>
      <c r="W838" s="187"/>
    </row>
    <row r="839">
      <c r="A839" s="187"/>
      <c r="C839" s="209"/>
      <c r="J839" s="204"/>
      <c r="K839" s="204"/>
      <c r="L839" s="204"/>
      <c r="M839" s="204"/>
      <c r="N839" s="204"/>
      <c r="O839" s="204"/>
      <c r="P839" s="204"/>
      <c r="W839" s="187"/>
    </row>
    <row r="840">
      <c r="A840" s="187"/>
      <c r="C840" s="209"/>
      <c r="J840" s="204"/>
      <c r="K840" s="204"/>
      <c r="L840" s="204"/>
      <c r="M840" s="204"/>
      <c r="N840" s="204"/>
      <c r="O840" s="204"/>
      <c r="P840" s="204"/>
      <c r="W840" s="187"/>
    </row>
    <row r="841">
      <c r="A841" s="187"/>
      <c r="C841" s="209"/>
      <c r="J841" s="204"/>
      <c r="K841" s="204"/>
      <c r="L841" s="204"/>
      <c r="M841" s="204"/>
      <c r="N841" s="204"/>
      <c r="O841" s="204"/>
      <c r="P841" s="204"/>
      <c r="W841" s="187"/>
    </row>
    <row r="842">
      <c r="A842" s="187"/>
      <c r="C842" s="209"/>
      <c r="J842" s="204"/>
      <c r="K842" s="204"/>
      <c r="L842" s="204"/>
      <c r="M842" s="204"/>
      <c r="N842" s="204"/>
      <c r="O842" s="204"/>
      <c r="P842" s="204"/>
      <c r="W842" s="187"/>
    </row>
    <row r="843">
      <c r="A843" s="187"/>
      <c r="C843" s="209"/>
      <c r="J843" s="204"/>
      <c r="K843" s="204"/>
      <c r="L843" s="204"/>
      <c r="M843" s="204"/>
      <c r="N843" s="204"/>
      <c r="O843" s="204"/>
      <c r="P843" s="204"/>
      <c r="W843" s="187"/>
    </row>
    <row r="844">
      <c r="A844" s="187"/>
      <c r="C844" s="209"/>
      <c r="J844" s="204"/>
      <c r="K844" s="204"/>
      <c r="L844" s="204"/>
      <c r="M844" s="204"/>
      <c r="N844" s="204"/>
      <c r="O844" s="204"/>
      <c r="P844" s="204"/>
      <c r="W844" s="187"/>
    </row>
    <row r="845">
      <c r="A845" s="187"/>
      <c r="C845" s="209"/>
      <c r="J845" s="204"/>
      <c r="K845" s="204"/>
      <c r="L845" s="204"/>
      <c r="M845" s="204"/>
      <c r="N845" s="204"/>
      <c r="O845" s="204"/>
      <c r="P845" s="204"/>
      <c r="W845" s="187"/>
    </row>
    <row r="846">
      <c r="A846" s="187"/>
      <c r="C846" s="209"/>
      <c r="J846" s="204"/>
      <c r="K846" s="204"/>
      <c r="L846" s="204"/>
      <c r="M846" s="204"/>
      <c r="N846" s="204"/>
      <c r="O846" s="204"/>
      <c r="P846" s="204"/>
      <c r="W846" s="187"/>
    </row>
    <row r="847">
      <c r="A847" s="187"/>
      <c r="C847" s="209"/>
      <c r="J847" s="204"/>
      <c r="K847" s="204"/>
      <c r="L847" s="204"/>
      <c r="M847" s="204"/>
      <c r="N847" s="204"/>
      <c r="O847" s="204"/>
      <c r="P847" s="204"/>
      <c r="W847" s="187"/>
    </row>
    <row r="848">
      <c r="A848" s="187"/>
      <c r="C848" s="209"/>
      <c r="J848" s="204"/>
      <c r="K848" s="204"/>
      <c r="L848" s="204"/>
      <c r="M848" s="204"/>
      <c r="N848" s="204"/>
      <c r="O848" s="204"/>
      <c r="P848" s="204"/>
      <c r="W848" s="187"/>
    </row>
    <row r="849">
      <c r="A849" s="187"/>
      <c r="C849" s="209"/>
      <c r="J849" s="204"/>
      <c r="K849" s="204"/>
      <c r="L849" s="204"/>
      <c r="M849" s="204"/>
      <c r="N849" s="204"/>
      <c r="O849" s="204"/>
      <c r="P849" s="204"/>
      <c r="W849" s="187"/>
    </row>
    <row r="850">
      <c r="A850" s="187"/>
      <c r="C850" s="209"/>
      <c r="J850" s="204"/>
      <c r="K850" s="204"/>
      <c r="L850" s="204"/>
      <c r="M850" s="204"/>
      <c r="N850" s="204"/>
      <c r="O850" s="204"/>
      <c r="P850" s="204"/>
      <c r="W850" s="187"/>
    </row>
    <row r="851">
      <c r="A851" s="187"/>
      <c r="C851" s="209"/>
      <c r="J851" s="204"/>
      <c r="K851" s="204"/>
      <c r="L851" s="204"/>
      <c r="M851" s="204"/>
      <c r="N851" s="204"/>
      <c r="O851" s="204"/>
      <c r="P851" s="204"/>
      <c r="W851" s="187"/>
    </row>
    <row r="852">
      <c r="A852" s="187"/>
      <c r="C852" s="209"/>
      <c r="J852" s="204"/>
      <c r="K852" s="204"/>
      <c r="L852" s="204"/>
      <c r="M852" s="204"/>
      <c r="N852" s="204"/>
      <c r="O852" s="204"/>
      <c r="P852" s="204"/>
      <c r="W852" s="187"/>
    </row>
    <row r="853">
      <c r="A853" s="187"/>
      <c r="C853" s="209"/>
      <c r="J853" s="204"/>
      <c r="K853" s="204"/>
      <c r="L853" s="204"/>
      <c r="M853" s="204"/>
      <c r="N853" s="204"/>
      <c r="O853" s="204"/>
      <c r="P853" s="204"/>
      <c r="W853" s="187"/>
    </row>
    <row r="854">
      <c r="A854" s="187"/>
      <c r="C854" s="209"/>
      <c r="J854" s="204"/>
      <c r="K854" s="204"/>
      <c r="L854" s="204"/>
      <c r="M854" s="204"/>
      <c r="N854" s="204"/>
      <c r="O854" s="204"/>
      <c r="P854" s="204"/>
      <c r="W854" s="187"/>
    </row>
    <row r="855">
      <c r="A855" s="187"/>
      <c r="C855" s="209"/>
      <c r="J855" s="204"/>
      <c r="K855" s="204"/>
      <c r="L855" s="204"/>
      <c r="M855" s="204"/>
      <c r="N855" s="204"/>
      <c r="O855" s="204"/>
      <c r="P855" s="204"/>
      <c r="W855" s="187"/>
    </row>
    <row r="856">
      <c r="A856" s="187"/>
      <c r="C856" s="209"/>
      <c r="J856" s="204"/>
      <c r="K856" s="204"/>
      <c r="L856" s="204"/>
      <c r="M856" s="204"/>
      <c r="N856" s="204"/>
      <c r="O856" s="204"/>
      <c r="P856" s="204"/>
      <c r="W856" s="187"/>
    </row>
    <row r="857">
      <c r="A857" s="187"/>
      <c r="C857" s="209"/>
      <c r="J857" s="204"/>
      <c r="K857" s="204"/>
      <c r="L857" s="204"/>
      <c r="M857" s="204"/>
      <c r="N857" s="204"/>
      <c r="O857" s="204"/>
      <c r="P857" s="204"/>
      <c r="W857" s="187"/>
    </row>
    <row r="858">
      <c r="A858" s="187"/>
      <c r="C858" s="209"/>
      <c r="J858" s="204"/>
      <c r="K858" s="204"/>
      <c r="L858" s="204"/>
      <c r="M858" s="204"/>
      <c r="N858" s="204"/>
      <c r="O858" s="204"/>
      <c r="P858" s="204"/>
      <c r="W858" s="187"/>
    </row>
    <row r="859">
      <c r="A859" s="187"/>
      <c r="C859" s="209"/>
      <c r="J859" s="204"/>
      <c r="K859" s="204"/>
      <c r="L859" s="204"/>
      <c r="M859" s="204"/>
      <c r="N859" s="204"/>
      <c r="O859" s="204"/>
      <c r="P859" s="204"/>
      <c r="W859" s="187"/>
    </row>
    <row r="860">
      <c r="A860" s="187"/>
      <c r="C860" s="209"/>
      <c r="J860" s="204"/>
      <c r="K860" s="204"/>
      <c r="L860" s="204"/>
      <c r="M860" s="204"/>
      <c r="N860" s="204"/>
      <c r="O860" s="204"/>
      <c r="P860" s="204"/>
      <c r="W860" s="187"/>
    </row>
    <row r="861">
      <c r="A861" s="187"/>
      <c r="C861" s="209"/>
      <c r="J861" s="204"/>
      <c r="K861" s="204"/>
      <c r="L861" s="204"/>
      <c r="M861" s="204"/>
      <c r="N861" s="204"/>
      <c r="O861" s="204"/>
      <c r="P861" s="204"/>
      <c r="W861" s="187"/>
    </row>
    <row r="862">
      <c r="A862" s="187"/>
      <c r="C862" s="209"/>
      <c r="J862" s="204"/>
      <c r="K862" s="204"/>
      <c r="L862" s="204"/>
      <c r="M862" s="204"/>
      <c r="N862" s="204"/>
      <c r="O862" s="204"/>
      <c r="P862" s="204"/>
      <c r="W862" s="187"/>
    </row>
    <row r="863">
      <c r="A863" s="187"/>
      <c r="C863" s="209"/>
      <c r="J863" s="204"/>
      <c r="K863" s="204"/>
      <c r="L863" s="204"/>
      <c r="M863" s="204"/>
      <c r="N863" s="204"/>
      <c r="O863" s="204"/>
      <c r="P863" s="204"/>
      <c r="W863" s="187"/>
    </row>
    <row r="864">
      <c r="A864" s="187"/>
      <c r="C864" s="209"/>
      <c r="J864" s="204"/>
      <c r="K864" s="204"/>
      <c r="L864" s="204"/>
      <c r="M864" s="204"/>
      <c r="N864" s="204"/>
      <c r="O864" s="204"/>
      <c r="P864" s="204"/>
      <c r="W864" s="187"/>
    </row>
    <row r="865">
      <c r="A865" s="187"/>
      <c r="C865" s="209"/>
      <c r="J865" s="204"/>
      <c r="K865" s="204"/>
      <c r="L865" s="204"/>
      <c r="M865" s="204"/>
      <c r="N865" s="204"/>
      <c r="O865" s="204"/>
      <c r="P865" s="204"/>
      <c r="W865" s="187"/>
    </row>
    <row r="866">
      <c r="A866" s="187"/>
      <c r="C866" s="209"/>
      <c r="J866" s="204"/>
      <c r="K866" s="204"/>
      <c r="L866" s="204"/>
      <c r="M866" s="204"/>
      <c r="N866" s="204"/>
      <c r="O866" s="204"/>
      <c r="P866" s="204"/>
      <c r="W866" s="187"/>
    </row>
    <row r="867">
      <c r="A867" s="187"/>
      <c r="C867" s="209"/>
      <c r="J867" s="204"/>
      <c r="K867" s="204"/>
      <c r="L867" s="204"/>
      <c r="M867" s="204"/>
      <c r="N867" s="204"/>
      <c r="O867" s="204"/>
      <c r="P867" s="204"/>
      <c r="W867" s="187"/>
    </row>
    <row r="868">
      <c r="A868" s="187"/>
      <c r="C868" s="209"/>
      <c r="J868" s="204"/>
      <c r="K868" s="204"/>
      <c r="L868" s="204"/>
      <c r="M868" s="204"/>
      <c r="N868" s="204"/>
      <c r="O868" s="204"/>
      <c r="P868" s="204"/>
      <c r="W868" s="187"/>
    </row>
    <row r="869">
      <c r="A869" s="187"/>
      <c r="C869" s="209"/>
      <c r="J869" s="204"/>
      <c r="K869" s="204"/>
      <c r="L869" s="204"/>
      <c r="M869" s="204"/>
      <c r="N869" s="204"/>
      <c r="O869" s="204"/>
      <c r="P869" s="204"/>
      <c r="W869" s="187"/>
    </row>
    <row r="870">
      <c r="A870" s="187"/>
      <c r="C870" s="209"/>
      <c r="J870" s="204"/>
      <c r="K870" s="204"/>
      <c r="L870" s="204"/>
      <c r="M870" s="204"/>
      <c r="N870" s="204"/>
      <c r="O870" s="204"/>
      <c r="P870" s="204"/>
      <c r="W870" s="187"/>
    </row>
    <row r="871">
      <c r="A871" s="187"/>
      <c r="C871" s="209"/>
      <c r="J871" s="204"/>
      <c r="K871" s="204"/>
      <c r="L871" s="204"/>
      <c r="M871" s="204"/>
      <c r="N871" s="204"/>
      <c r="O871" s="204"/>
      <c r="P871" s="204"/>
      <c r="W871" s="187"/>
    </row>
    <row r="872">
      <c r="A872" s="187"/>
      <c r="C872" s="209"/>
      <c r="J872" s="204"/>
      <c r="K872" s="204"/>
      <c r="L872" s="204"/>
      <c r="M872" s="204"/>
      <c r="N872" s="204"/>
      <c r="O872" s="204"/>
      <c r="P872" s="204"/>
      <c r="W872" s="187"/>
    </row>
    <row r="873">
      <c r="A873" s="187"/>
      <c r="C873" s="209"/>
      <c r="J873" s="204"/>
      <c r="K873" s="204"/>
      <c r="L873" s="204"/>
      <c r="M873" s="204"/>
      <c r="N873" s="204"/>
      <c r="O873" s="204"/>
      <c r="P873" s="204"/>
      <c r="W873" s="187"/>
    </row>
    <row r="874">
      <c r="A874" s="187"/>
      <c r="C874" s="209"/>
      <c r="J874" s="204"/>
      <c r="K874" s="204"/>
      <c r="L874" s="204"/>
      <c r="M874" s="204"/>
      <c r="N874" s="204"/>
      <c r="O874" s="204"/>
      <c r="P874" s="204"/>
      <c r="W874" s="187"/>
    </row>
    <row r="875">
      <c r="A875" s="187"/>
      <c r="C875" s="209"/>
      <c r="J875" s="204"/>
      <c r="K875" s="204"/>
      <c r="L875" s="204"/>
      <c r="M875" s="204"/>
      <c r="N875" s="204"/>
      <c r="O875" s="204"/>
      <c r="P875" s="204"/>
      <c r="W875" s="187"/>
    </row>
    <row r="876">
      <c r="A876" s="187"/>
      <c r="C876" s="209"/>
      <c r="J876" s="204"/>
      <c r="K876" s="204"/>
      <c r="L876" s="204"/>
      <c r="M876" s="204"/>
      <c r="N876" s="204"/>
      <c r="O876" s="204"/>
      <c r="P876" s="204"/>
      <c r="W876" s="187"/>
    </row>
    <row r="877">
      <c r="A877" s="187"/>
      <c r="C877" s="209"/>
      <c r="J877" s="204"/>
      <c r="K877" s="204"/>
      <c r="L877" s="204"/>
      <c r="M877" s="204"/>
      <c r="N877" s="204"/>
      <c r="O877" s="204"/>
      <c r="P877" s="204"/>
      <c r="W877" s="187"/>
    </row>
    <row r="878">
      <c r="A878" s="187"/>
      <c r="C878" s="209"/>
      <c r="J878" s="204"/>
      <c r="K878" s="204"/>
      <c r="L878" s="204"/>
      <c r="M878" s="204"/>
      <c r="N878" s="204"/>
      <c r="O878" s="204"/>
      <c r="P878" s="204"/>
      <c r="W878" s="187"/>
    </row>
    <row r="879">
      <c r="A879" s="187"/>
      <c r="C879" s="209"/>
      <c r="J879" s="204"/>
      <c r="K879" s="204"/>
      <c r="L879" s="204"/>
      <c r="M879" s="204"/>
      <c r="N879" s="204"/>
      <c r="O879" s="204"/>
      <c r="P879" s="204"/>
      <c r="W879" s="187"/>
    </row>
    <row r="880">
      <c r="A880" s="187"/>
      <c r="C880" s="209"/>
      <c r="J880" s="204"/>
      <c r="K880" s="204"/>
      <c r="L880" s="204"/>
      <c r="M880" s="204"/>
      <c r="N880" s="204"/>
      <c r="O880" s="204"/>
      <c r="P880" s="204"/>
      <c r="W880" s="187"/>
    </row>
    <row r="881">
      <c r="A881" s="187"/>
      <c r="C881" s="209"/>
      <c r="J881" s="204"/>
      <c r="K881" s="204"/>
      <c r="L881" s="204"/>
      <c r="M881" s="204"/>
      <c r="N881" s="204"/>
      <c r="O881" s="204"/>
      <c r="P881" s="204"/>
      <c r="W881" s="187"/>
    </row>
    <row r="882">
      <c r="A882" s="187"/>
      <c r="C882" s="209"/>
      <c r="J882" s="204"/>
      <c r="K882" s="204"/>
      <c r="L882" s="204"/>
      <c r="M882" s="204"/>
      <c r="N882" s="204"/>
      <c r="O882" s="204"/>
      <c r="P882" s="204"/>
      <c r="W882" s="187"/>
    </row>
    <row r="883">
      <c r="A883" s="187"/>
      <c r="C883" s="209"/>
      <c r="J883" s="204"/>
      <c r="K883" s="204"/>
      <c r="L883" s="204"/>
      <c r="M883" s="204"/>
      <c r="N883" s="204"/>
      <c r="O883" s="204"/>
      <c r="P883" s="204"/>
      <c r="W883" s="187"/>
    </row>
    <row r="884">
      <c r="A884" s="187"/>
      <c r="C884" s="209"/>
      <c r="J884" s="204"/>
      <c r="K884" s="204"/>
      <c r="L884" s="204"/>
      <c r="M884" s="204"/>
      <c r="N884" s="204"/>
      <c r="O884" s="204"/>
      <c r="P884" s="204"/>
      <c r="W884" s="187"/>
    </row>
    <row r="885">
      <c r="A885" s="187"/>
      <c r="C885" s="209"/>
      <c r="J885" s="204"/>
      <c r="K885" s="204"/>
      <c r="L885" s="204"/>
      <c r="M885" s="204"/>
      <c r="N885" s="204"/>
      <c r="O885" s="204"/>
      <c r="P885" s="204"/>
      <c r="W885" s="187"/>
    </row>
    <row r="886">
      <c r="A886" s="187"/>
      <c r="C886" s="209"/>
      <c r="J886" s="204"/>
      <c r="K886" s="204"/>
      <c r="L886" s="204"/>
      <c r="M886" s="204"/>
      <c r="N886" s="204"/>
      <c r="O886" s="204"/>
      <c r="P886" s="204"/>
      <c r="W886" s="187"/>
    </row>
    <row r="887">
      <c r="A887" s="187"/>
      <c r="C887" s="209"/>
      <c r="J887" s="204"/>
      <c r="K887" s="204"/>
      <c r="L887" s="204"/>
      <c r="M887" s="204"/>
      <c r="N887" s="204"/>
      <c r="O887" s="204"/>
      <c r="P887" s="204"/>
      <c r="W887" s="187"/>
    </row>
    <row r="888">
      <c r="A888" s="187"/>
      <c r="C888" s="209"/>
      <c r="J888" s="204"/>
      <c r="K888" s="204"/>
      <c r="L888" s="204"/>
      <c r="M888" s="204"/>
      <c r="N888" s="204"/>
      <c r="O888" s="204"/>
      <c r="P888" s="204"/>
      <c r="W888" s="187"/>
    </row>
    <row r="889">
      <c r="A889" s="187"/>
      <c r="C889" s="209"/>
      <c r="J889" s="204"/>
      <c r="K889" s="204"/>
      <c r="L889" s="204"/>
      <c r="M889" s="204"/>
      <c r="N889" s="204"/>
      <c r="O889" s="204"/>
      <c r="P889" s="204"/>
      <c r="W889" s="187"/>
    </row>
    <row r="890">
      <c r="A890" s="187"/>
      <c r="C890" s="209"/>
      <c r="J890" s="204"/>
      <c r="K890" s="204"/>
      <c r="L890" s="204"/>
      <c r="M890" s="204"/>
      <c r="N890" s="204"/>
      <c r="O890" s="204"/>
      <c r="P890" s="204"/>
      <c r="W890" s="187"/>
    </row>
    <row r="891">
      <c r="A891" s="187"/>
      <c r="C891" s="209"/>
      <c r="J891" s="204"/>
      <c r="K891" s="204"/>
      <c r="L891" s="204"/>
      <c r="M891" s="204"/>
      <c r="N891" s="204"/>
      <c r="O891" s="204"/>
      <c r="P891" s="204"/>
      <c r="W891" s="187"/>
    </row>
    <row r="892">
      <c r="A892" s="187"/>
      <c r="C892" s="209"/>
      <c r="J892" s="204"/>
      <c r="K892" s="204"/>
      <c r="L892" s="204"/>
      <c r="M892" s="204"/>
      <c r="N892" s="204"/>
      <c r="O892" s="204"/>
      <c r="P892" s="204"/>
      <c r="W892" s="187"/>
    </row>
    <row r="893">
      <c r="A893" s="187"/>
      <c r="C893" s="209"/>
      <c r="J893" s="204"/>
      <c r="K893" s="204"/>
      <c r="L893" s="204"/>
      <c r="M893" s="204"/>
      <c r="N893" s="204"/>
      <c r="O893" s="204"/>
      <c r="P893" s="204"/>
      <c r="W893" s="187"/>
    </row>
    <row r="894">
      <c r="A894" s="187"/>
      <c r="C894" s="209"/>
      <c r="J894" s="204"/>
      <c r="K894" s="204"/>
      <c r="L894" s="204"/>
      <c r="M894" s="204"/>
      <c r="N894" s="204"/>
      <c r="O894" s="204"/>
      <c r="P894" s="204"/>
      <c r="W894" s="187"/>
    </row>
    <row r="895">
      <c r="A895" s="187"/>
      <c r="C895" s="209"/>
      <c r="J895" s="204"/>
      <c r="K895" s="204"/>
      <c r="L895" s="204"/>
      <c r="M895" s="204"/>
      <c r="N895" s="204"/>
      <c r="O895" s="204"/>
      <c r="P895" s="204"/>
      <c r="W895" s="187"/>
    </row>
    <row r="896">
      <c r="A896" s="187"/>
      <c r="C896" s="209"/>
      <c r="J896" s="204"/>
      <c r="K896" s="204"/>
      <c r="L896" s="204"/>
      <c r="M896" s="204"/>
      <c r="N896" s="204"/>
      <c r="O896" s="204"/>
      <c r="P896" s="204"/>
      <c r="W896" s="187"/>
    </row>
    <row r="897">
      <c r="A897" s="187"/>
      <c r="C897" s="209"/>
      <c r="J897" s="204"/>
      <c r="K897" s="204"/>
      <c r="L897" s="204"/>
      <c r="M897" s="204"/>
      <c r="N897" s="204"/>
      <c r="O897" s="204"/>
      <c r="P897" s="204"/>
      <c r="W897" s="187"/>
    </row>
    <row r="898">
      <c r="A898" s="187"/>
      <c r="C898" s="209"/>
      <c r="J898" s="204"/>
      <c r="K898" s="204"/>
      <c r="L898" s="204"/>
      <c r="M898" s="204"/>
      <c r="N898" s="204"/>
      <c r="O898" s="204"/>
      <c r="P898" s="204"/>
      <c r="W898" s="187"/>
    </row>
    <row r="899">
      <c r="A899" s="187"/>
      <c r="C899" s="209"/>
      <c r="J899" s="204"/>
      <c r="K899" s="204"/>
      <c r="L899" s="204"/>
      <c r="M899" s="204"/>
      <c r="N899" s="204"/>
      <c r="O899" s="204"/>
      <c r="P899" s="204"/>
      <c r="W899" s="187"/>
    </row>
    <row r="900">
      <c r="A900" s="187"/>
      <c r="C900" s="209"/>
      <c r="J900" s="204"/>
      <c r="K900" s="204"/>
      <c r="L900" s="204"/>
      <c r="M900" s="204"/>
      <c r="N900" s="204"/>
      <c r="O900" s="204"/>
      <c r="P900" s="204"/>
      <c r="W900" s="187"/>
    </row>
    <row r="901">
      <c r="A901" s="187"/>
      <c r="C901" s="209"/>
      <c r="J901" s="204"/>
      <c r="K901" s="204"/>
      <c r="L901" s="204"/>
      <c r="M901" s="204"/>
      <c r="N901" s="204"/>
      <c r="O901" s="204"/>
      <c r="P901" s="204"/>
      <c r="W901" s="187"/>
    </row>
    <row r="902">
      <c r="A902" s="187"/>
      <c r="C902" s="209"/>
      <c r="J902" s="204"/>
      <c r="K902" s="204"/>
      <c r="L902" s="204"/>
      <c r="M902" s="204"/>
      <c r="N902" s="204"/>
      <c r="O902" s="204"/>
      <c r="P902" s="204"/>
      <c r="W902" s="187"/>
    </row>
    <row r="903">
      <c r="A903" s="187"/>
      <c r="C903" s="209"/>
      <c r="J903" s="204"/>
      <c r="K903" s="204"/>
      <c r="L903" s="204"/>
      <c r="M903" s="204"/>
      <c r="N903" s="204"/>
      <c r="O903" s="204"/>
      <c r="P903" s="204"/>
      <c r="W903" s="187"/>
    </row>
    <row r="904">
      <c r="A904" s="187"/>
      <c r="C904" s="209"/>
      <c r="J904" s="204"/>
      <c r="K904" s="204"/>
      <c r="L904" s="204"/>
      <c r="M904" s="204"/>
      <c r="N904" s="204"/>
      <c r="O904" s="204"/>
      <c r="P904" s="204"/>
      <c r="W904" s="187"/>
    </row>
    <row r="905">
      <c r="A905" s="187"/>
      <c r="C905" s="209"/>
      <c r="J905" s="204"/>
      <c r="K905" s="204"/>
      <c r="L905" s="204"/>
      <c r="M905" s="204"/>
      <c r="N905" s="204"/>
      <c r="O905" s="204"/>
      <c r="P905" s="204"/>
      <c r="W905" s="187"/>
    </row>
    <row r="906">
      <c r="A906" s="187"/>
      <c r="C906" s="209"/>
      <c r="J906" s="204"/>
      <c r="K906" s="204"/>
      <c r="L906" s="204"/>
      <c r="M906" s="204"/>
      <c r="N906" s="204"/>
      <c r="O906" s="204"/>
      <c r="P906" s="204"/>
      <c r="W906" s="187"/>
    </row>
    <row r="907">
      <c r="A907" s="187"/>
      <c r="C907" s="209"/>
      <c r="J907" s="204"/>
      <c r="K907" s="204"/>
      <c r="L907" s="204"/>
      <c r="M907" s="204"/>
      <c r="N907" s="204"/>
      <c r="O907" s="204"/>
      <c r="P907" s="204"/>
      <c r="W907" s="187"/>
    </row>
    <row r="908">
      <c r="A908" s="187"/>
      <c r="C908" s="209"/>
      <c r="J908" s="204"/>
      <c r="K908" s="204"/>
      <c r="L908" s="204"/>
      <c r="M908" s="204"/>
      <c r="N908" s="204"/>
      <c r="O908" s="204"/>
      <c r="P908" s="204"/>
      <c r="W908" s="187"/>
    </row>
    <row r="909">
      <c r="A909" s="187"/>
      <c r="C909" s="209"/>
      <c r="J909" s="204"/>
      <c r="K909" s="204"/>
      <c r="L909" s="204"/>
      <c r="M909" s="204"/>
      <c r="N909" s="204"/>
      <c r="O909" s="204"/>
      <c r="P909" s="204"/>
      <c r="W909" s="187"/>
    </row>
    <row r="910">
      <c r="A910" s="187"/>
      <c r="C910" s="209"/>
      <c r="J910" s="204"/>
      <c r="K910" s="204"/>
      <c r="L910" s="204"/>
      <c r="M910" s="204"/>
      <c r="N910" s="204"/>
      <c r="O910" s="204"/>
      <c r="P910" s="204"/>
      <c r="W910" s="187"/>
    </row>
    <row r="911">
      <c r="A911" s="187"/>
      <c r="C911" s="209"/>
      <c r="J911" s="204"/>
      <c r="K911" s="204"/>
      <c r="L911" s="204"/>
      <c r="M911" s="204"/>
      <c r="N911" s="204"/>
      <c r="O911" s="204"/>
      <c r="P911" s="204"/>
      <c r="W911" s="187"/>
    </row>
    <row r="912">
      <c r="A912" s="187"/>
      <c r="C912" s="209"/>
      <c r="J912" s="204"/>
      <c r="K912" s="204"/>
      <c r="L912" s="204"/>
      <c r="M912" s="204"/>
      <c r="N912" s="204"/>
      <c r="O912" s="204"/>
      <c r="P912" s="204"/>
      <c r="W912" s="187"/>
    </row>
    <row r="913">
      <c r="A913" s="187"/>
      <c r="C913" s="209"/>
      <c r="J913" s="204"/>
      <c r="K913" s="204"/>
      <c r="L913" s="204"/>
      <c r="M913" s="204"/>
      <c r="N913" s="204"/>
      <c r="O913" s="204"/>
      <c r="P913" s="204"/>
      <c r="W913" s="187"/>
    </row>
    <row r="914">
      <c r="A914" s="187"/>
      <c r="C914" s="209"/>
      <c r="J914" s="204"/>
      <c r="K914" s="204"/>
      <c r="L914" s="204"/>
      <c r="M914" s="204"/>
      <c r="N914" s="204"/>
      <c r="O914" s="204"/>
      <c r="P914" s="204"/>
      <c r="W914" s="187"/>
    </row>
    <row r="915">
      <c r="A915" s="187"/>
      <c r="C915" s="209"/>
      <c r="J915" s="204"/>
      <c r="K915" s="204"/>
      <c r="L915" s="204"/>
      <c r="M915" s="204"/>
      <c r="N915" s="204"/>
      <c r="O915" s="204"/>
      <c r="P915" s="204"/>
      <c r="W915" s="187"/>
    </row>
    <row r="916">
      <c r="A916" s="187"/>
      <c r="C916" s="209"/>
      <c r="J916" s="204"/>
      <c r="K916" s="204"/>
      <c r="L916" s="204"/>
      <c r="M916" s="204"/>
      <c r="N916" s="204"/>
      <c r="O916" s="204"/>
      <c r="P916" s="204"/>
      <c r="W916" s="187"/>
    </row>
    <row r="917">
      <c r="A917" s="187"/>
      <c r="C917" s="209"/>
      <c r="J917" s="204"/>
      <c r="K917" s="204"/>
      <c r="L917" s="204"/>
      <c r="M917" s="204"/>
      <c r="N917" s="204"/>
      <c r="O917" s="204"/>
      <c r="P917" s="204"/>
      <c r="W917" s="187"/>
    </row>
    <row r="918">
      <c r="A918" s="187"/>
      <c r="C918" s="209"/>
      <c r="J918" s="204"/>
      <c r="K918" s="204"/>
      <c r="L918" s="204"/>
      <c r="M918" s="204"/>
      <c r="N918" s="204"/>
      <c r="O918" s="204"/>
      <c r="P918" s="204"/>
      <c r="W918" s="187"/>
    </row>
    <row r="919">
      <c r="A919" s="187"/>
      <c r="C919" s="209"/>
      <c r="J919" s="204"/>
      <c r="K919" s="204"/>
      <c r="L919" s="204"/>
      <c r="M919" s="204"/>
      <c r="N919" s="204"/>
      <c r="O919" s="204"/>
      <c r="P919" s="204"/>
      <c r="W919" s="187"/>
    </row>
    <row r="920">
      <c r="A920" s="187"/>
      <c r="C920" s="209"/>
      <c r="J920" s="204"/>
      <c r="K920" s="204"/>
      <c r="L920" s="204"/>
      <c r="M920" s="204"/>
      <c r="N920" s="204"/>
      <c r="O920" s="204"/>
      <c r="P920" s="204"/>
      <c r="W920" s="187"/>
    </row>
    <row r="921">
      <c r="A921" s="187"/>
      <c r="C921" s="209"/>
      <c r="J921" s="204"/>
      <c r="K921" s="204"/>
      <c r="L921" s="204"/>
      <c r="M921" s="204"/>
      <c r="N921" s="204"/>
      <c r="O921" s="204"/>
      <c r="P921" s="204"/>
      <c r="W921" s="187"/>
    </row>
    <row r="922">
      <c r="A922" s="187"/>
      <c r="C922" s="209"/>
      <c r="J922" s="204"/>
      <c r="K922" s="204"/>
      <c r="L922" s="204"/>
      <c r="M922" s="204"/>
      <c r="N922" s="204"/>
      <c r="O922" s="204"/>
      <c r="P922" s="204"/>
      <c r="W922" s="187"/>
    </row>
    <row r="923">
      <c r="A923" s="187"/>
      <c r="C923" s="209"/>
      <c r="J923" s="204"/>
      <c r="K923" s="204"/>
      <c r="L923" s="204"/>
      <c r="M923" s="204"/>
      <c r="N923" s="204"/>
      <c r="O923" s="204"/>
      <c r="P923" s="204"/>
      <c r="W923" s="187"/>
    </row>
    <row r="924">
      <c r="A924" s="187"/>
      <c r="C924" s="209"/>
      <c r="J924" s="204"/>
      <c r="K924" s="204"/>
      <c r="L924" s="204"/>
      <c r="M924" s="204"/>
      <c r="N924" s="204"/>
      <c r="O924" s="204"/>
      <c r="P924" s="204"/>
      <c r="W924" s="187"/>
    </row>
    <row r="925">
      <c r="A925" s="187"/>
      <c r="C925" s="209"/>
      <c r="J925" s="204"/>
      <c r="K925" s="204"/>
      <c r="L925" s="204"/>
      <c r="M925" s="204"/>
      <c r="N925" s="204"/>
      <c r="O925" s="204"/>
      <c r="P925" s="204"/>
      <c r="W925" s="187"/>
    </row>
    <row r="926">
      <c r="A926" s="187"/>
      <c r="C926" s="209"/>
      <c r="J926" s="204"/>
      <c r="K926" s="204"/>
      <c r="L926" s="204"/>
      <c r="M926" s="204"/>
      <c r="N926" s="204"/>
      <c r="O926" s="204"/>
      <c r="P926" s="204"/>
      <c r="W926" s="187"/>
    </row>
    <row r="927">
      <c r="A927" s="187"/>
      <c r="C927" s="209"/>
      <c r="J927" s="204"/>
      <c r="K927" s="204"/>
      <c r="L927" s="204"/>
      <c r="M927" s="204"/>
      <c r="N927" s="204"/>
      <c r="O927" s="204"/>
      <c r="P927" s="204"/>
      <c r="W927" s="187"/>
    </row>
    <row r="928">
      <c r="A928" s="187"/>
      <c r="C928" s="209"/>
      <c r="J928" s="204"/>
      <c r="K928" s="204"/>
      <c r="L928" s="204"/>
      <c r="M928" s="204"/>
      <c r="N928" s="204"/>
      <c r="O928" s="204"/>
      <c r="P928" s="204"/>
      <c r="W928" s="187"/>
    </row>
    <row r="929">
      <c r="A929" s="187"/>
      <c r="C929" s="209"/>
      <c r="J929" s="204"/>
      <c r="K929" s="204"/>
      <c r="L929" s="204"/>
      <c r="M929" s="204"/>
      <c r="N929" s="204"/>
      <c r="O929" s="204"/>
      <c r="P929" s="204"/>
      <c r="W929" s="187"/>
    </row>
    <row r="930">
      <c r="A930" s="187"/>
      <c r="C930" s="209"/>
      <c r="J930" s="204"/>
      <c r="K930" s="204"/>
      <c r="L930" s="204"/>
      <c r="M930" s="204"/>
      <c r="N930" s="204"/>
      <c r="O930" s="204"/>
      <c r="P930" s="204"/>
      <c r="W930" s="187"/>
    </row>
    <row r="931">
      <c r="A931" s="187"/>
      <c r="C931" s="209"/>
      <c r="J931" s="204"/>
      <c r="K931" s="204"/>
      <c r="L931" s="204"/>
      <c r="M931" s="204"/>
      <c r="N931" s="204"/>
      <c r="O931" s="204"/>
      <c r="P931" s="204"/>
      <c r="W931" s="187"/>
    </row>
    <row r="932">
      <c r="A932" s="187"/>
      <c r="C932" s="209"/>
      <c r="J932" s="204"/>
      <c r="K932" s="204"/>
      <c r="L932" s="204"/>
      <c r="M932" s="204"/>
      <c r="N932" s="204"/>
      <c r="O932" s="204"/>
      <c r="P932" s="204"/>
      <c r="W932" s="187"/>
    </row>
    <row r="933">
      <c r="A933" s="187"/>
      <c r="C933" s="209"/>
      <c r="J933" s="204"/>
      <c r="K933" s="204"/>
      <c r="L933" s="204"/>
      <c r="M933" s="204"/>
      <c r="N933" s="204"/>
      <c r="O933" s="204"/>
      <c r="P933" s="204"/>
      <c r="W933" s="187"/>
    </row>
    <row r="934">
      <c r="A934" s="187"/>
      <c r="C934" s="209"/>
      <c r="J934" s="204"/>
      <c r="K934" s="204"/>
      <c r="L934" s="204"/>
      <c r="M934" s="204"/>
      <c r="N934" s="204"/>
      <c r="O934" s="204"/>
      <c r="P934" s="204"/>
      <c r="W934" s="187"/>
    </row>
    <row r="935">
      <c r="A935" s="187"/>
      <c r="C935" s="209"/>
      <c r="J935" s="204"/>
      <c r="K935" s="204"/>
      <c r="L935" s="204"/>
      <c r="M935" s="204"/>
      <c r="N935" s="204"/>
      <c r="O935" s="204"/>
      <c r="P935" s="204"/>
      <c r="W935" s="187"/>
    </row>
    <row r="936">
      <c r="A936" s="187"/>
      <c r="C936" s="209"/>
      <c r="J936" s="204"/>
      <c r="K936" s="204"/>
      <c r="L936" s="204"/>
      <c r="M936" s="204"/>
      <c r="N936" s="204"/>
      <c r="O936" s="204"/>
      <c r="P936" s="204"/>
      <c r="W936" s="187"/>
    </row>
    <row r="937">
      <c r="A937" s="187"/>
      <c r="C937" s="209"/>
      <c r="J937" s="204"/>
      <c r="K937" s="204"/>
      <c r="L937" s="204"/>
      <c r="M937" s="204"/>
      <c r="N937" s="204"/>
      <c r="O937" s="204"/>
      <c r="P937" s="204"/>
      <c r="W937" s="187"/>
    </row>
    <row r="938">
      <c r="A938" s="187"/>
      <c r="C938" s="209"/>
      <c r="J938" s="204"/>
      <c r="K938" s="204"/>
      <c r="L938" s="204"/>
      <c r="M938" s="204"/>
      <c r="N938" s="204"/>
      <c r="O938" s="204"/>
      <c r="P938" s="204"/>
      <c r="W938" s="187"/>
    </row>
    <row r="939">
      <c r="A939" s="187"/>
      <c r="C939" s="209"/>
      <c r="J939" s="204"/>
      <c r="K939" s="204"/>
      <c r="L939" s="204"/>
      <c r="M939" s="204"/>
      <c r="N939" s="204"/>
      <c r="O939" s="204"/>
      <c r="P939" s="204"/>
      <c r="W939" s="187"/>
    </row>
    <row r="940">
      <c r="A940" s="187"/>
      <c r="C940" s="209"/>
      <c r="J940" s="204"/>
      <c r="K940" s="204"/>
      <c r="L940" s="204"/>
      <c r="M940" s="204"/>
      <c r="N940" s="204"/>
      <c r="O940" s="204"/>
      <c r="P940" s="204"/>
      <c r="W940" s="187"/>
    </row>
    <row r="941">
      <c r="A941" s="187"/>
      <c r="C941" s="209"/>
      <c r="J941" s="204"/>
      <c r="K941" s="204"/>
      <c r="L941" s="204"/>
      <c r="M941" s="204"/>
      <c r="N941" s="204"/>
      <c r="O941" s="204"/>
      <c r="P941" s="204"/>
      <c r="W941" s="187"/>
    </row>
    <row r="942">
      <c r="A942" s="187"/>
      <c r="C942" s="209"/>
      <c r="J942" s="204"/>
      <c r="K942" s="204"/>
      <c r="L942" s="204"/>
      <c r="M942" s="204"/>
      <c r="N942" s="204"/>
      <c r="O942" s="204"/>
      <c r="P942" s="204"/>
      <c r="W942" s="187"/>
    </row>
    <row r="943">
      <c r="A943" s="187"/>
      <c r="C943" s="209"/>
      <c r="J943" s="204"/>
      <c r="K943" s="204"/>
      <c r="L943" s="204"/>
      <c r="M943" s="204"/>
      <c r="N943" s="204"/>
      <c r="O943" s="204"/>
      <c r="P943" s="204"/>
      <c r="W943" s="187"/>
    </row>
    <row r="944">
      <c r="A944" s="187"/>
      <c r="C944" s="209"/>
      <c r="J944" s="204"/>
      <c r="K944" s="204"/>
      <c r="L944" s="204"/>
      <c r="M944" s="204"/>
      <c r="N944" s="204"/>
      <c r="O944" s="204"/>
      <c r="P944" s="204"/>
      <c r="W944" s="187"/>
    </row>
    <row r="945">
      <c r="A945" s="187"/>
      <c r="C945" s="209"/>
      <c r="J945" s="204"/>
      <c r="K945" s="204"/>
      <c r="L945" s="204"/>
      <c r="M945" s="204"/>
      <c r="N945" s="204"/>
      <c r="O945" s="204"/>
      <c r="P945" s="204"/>
      <c r="W945" s="187"/>
    </row>
    <row r="946">
      <c r="A946" s="187"/>
      <c r="C946" s="209"/>
      <c r="J946" s="204"/>
      <c r="K946" s="204"/>
      <c r="L946" s="204"/>
      <c r="M946" s="204"/>
      <c r="N946" s="204"/>
      <c r="O946" s="204"/>
      <c r="P946" s="204"/>
      <c r="W946" s="187"/>
    </row>
    <row r="947">
      <c r="A947" s="187"/>
      <c r="C947" s="209"/>
      <c r="J947" s="204"/>
      <c r="K947" s="204"/>
      <c r="L947" s="204"/>
      <c r="M947" s="204"/>
      <c r="N947" s="204"/>
      <c r="O947" s="204"/>
      <c r="P947" s="204"/>
      <c r="W947" s="187"/>
    </row>
    <row r="948">
      <c r="A948" s="187"/>
      <c r="C948" s="209"/>
      <c r="J948" s="204"/>
      <c r="K948" s="204"/>
      <c r="L948" s="204"/>
      <c r="M948" s="204"/>
      <c r="N948" s="204"/>
      <c r="O948" s="204"/>
      <c r="P948" s="204"/>
      <c r="W948" s="187"/>
    </row>
    <row r="949">
      <c r="A949" s="187"/>
      <c r="C949" s="209"/>
      <c r="J949" s="204"/>
      <c r="K949" s="204"/>
      <c r="L949" s="204"/>
      <c r="M949" s="204"/>
      <c r="N949" s="204"/>
      <c r="O949" s="204"/>
      <c r="P949" s="204"/>
      <c r="W949" s="187"/>
    </row>
    <row r="950">
      <c r="A950" s="187"/>
      <c r="C950" s="209"/>
      <c r="J950" s="204"/>
      <c r="K950" s="204"/>
      <c r="L950" s="204"/>
      <c r="M950" s="204"/>
      <c r="N950" s="204"/>
      <c r="O950" s="204"/>
      <c r="P950" s="204"/>
      <c r="W950" s="187"/>
    </row>
    <row r="951">
      <c r="A951" s="187"/>
      <c r="C951" s="209"/>
      <c r="J951" s="204"/>
      <c r="K951" s="204"/>
      <c r="L951" s="204"/>
      <c r="M951" s="204"/>
      <c r="N951" s="204"/>
      <c r="O951" s="204"/>
      <c r="P951" s="204"/>
      <c r="W951" s="187"/>
    </row>
    <row r="952">
      <c r="A952" s="187"/>
      <c r="C952" s="209"/>
      <c r="J952" s="204"/>
      <c r="K952" s="204"/>
      <c r="L952" s="204"/>
      <c r="M952" s="204"/>
      <c r="N952" s="204"/>
      <c r="O952" s="204"/>
      <c r="P952" s="204"/>
      <c r="W952" s="187"/>
    </row>
    <row r="953">
      <c r="A953" s="187"/>
      <c r="C953" s="209"/>
      <c r="J953" s="204"/>
      <c r="K953" s="204"/>
      <c r="L953" s="204"/>
      <c r="M953" s="204"/>
      <c r="N953" s="204"/>
      <c r="O953" s="204"/>
      <c r="P953" s="204"/>
      <c r="W953" s="187"/>
    </row>
    <row r="954">
      <c r="A954" s="187"/>
      <c r="C954" s="209"/>
      <c r="J954" s="204"/>
      <c r="K954" s="204"/>
      <c r="L954" s="204"/>
      <c r="M954" s="204"/>
      <c r="N954" s="204"/>
      <c r="O954" s="204"/>
      <c r="P954" s="204"/>
      <c r="W954" s="187"/>
    </row>
    <row r="955">
      <c r="A955" s="187"/>
      <c r="C955" s="209"/>
      <c r="J955" s="204"/>
      <c r="K955" s="204"/>
      <c r="L955" s="204"/>
      <c r="M955" s="204"/>
      <c r="N955" s="204"/>
      <c r="O955" s="204"/>
      <c r="P955" s="204"/>
      <c r="W955" s="187"/>
    </row>
    <row r="956">
      <c r="A956" s="187"/>
      <c r="C956" s="209"/>
      <c r="J956" s="204"/>
      <c r="K956" s="204"/>
      <c r="L956" s="204"/>
      <c r="M956" s="204"/>
      <c r="N956" s="204"/>
      <c r="O956" s="204"/>
      <c r="P956" s="204"/>
      <c r="W956" s="187"/>
    </row>
    <row r="957">
      <c r="A957" s="187"/>
      <c r="C957" s="209"/>
      <c r="J957" s="204"/>
      <c r="K957" s="204"/>
      <c r="L957" s="204"/>
      <c r="M957" s="204"/>
      <c r="N957" s="204"/>
      <c r="O957" s="204"/>
      <c r="P957" s="204"/>
      <c r="W957" s="187"/>
    </row>
    <row r="958">
      <c r="A958" s="187"/>
      <c r="C958" s="209"/>
      <c r="J958" s="204"/>
      <c r="K958" s="204"/>
      <c r="L958" s="204"/>
      <c r="M958" s="204"/>
      <c r="N958" s="204"/>
      <c r="O958" s="204"/>
      <c r="P958" s="204"/>
      <c r="W958" s="187"/>
    </row>
    <row r="959">
      <c r="A959" s="187"/>
      <c r="C959" s="209"/>
      <c r="J959" s="204"/>
      <c r="K959" s="204"/>
      <c r="L959" s="204"/>
      <c r="M959" s="204"/>
      <c r="N959" s="204"/>
      <c r="O959" s="204"/>
      <c r="P959" s="204"/>
      <c r="W959" s="187"/>
    </row>
    <row r="960">
      <c r="A960" s="187"/>
      <c r="C960" s="209"/>
      <c r="J960" s="204"/>
      <c r="K960" s="204"/>
      <c r="L960" s="204"/>
      <c r="M960" s="204"/>
      <c r="N960" s="204"/>
      <c r="O960" s="204"/>
      <c r="P960" s="204"/>
      <c r="W960" s="187"/>
    </row>
    <row r="961">
      <c r="A961" s="187"/>
      <c r="C961" s="209"/>
      <c r="J961" s="204"/>
      <c r="K961" s="204"/>
      <c r="L961" s="204"/>
      <c r="M961" s="204"/>
      <c r="N961" s="204"/>
      <c r="O961" s="204"/>
      <c r="P961" s="204"/>
      <c r="W961" s="187"/>
    </row>
    <row r="962">
      <c r="A962" s="187"/>
      <c r="C962" s="209"/>
      <c r="J962" s="204"/>
      <c r="K962" s="204"/>
      <c r="L962" s="204"/>
      <c r="M962" s="204"/>
      <c r="N962" s="204"/>
      <c r="O962" s="204"/>
      <c r="P962" s="204"/>
      <c r="W962" s="187"/>
    </row>
    <row r="963">
      <c r="A963" s="187"/>
      <c r="C963" s="209"/>
      <c r="J963" s="204"/>
      <c r="K963" s="204"/>
      <c r="L963" s="204"/>
      <c r="M963" s="204"/>
      <c r="N963" s="204"/>
      <c r="O963" s="204"/>
      <c r="P963" s="204"/>
      <c r="W963" s="187"/>
    </row>
    <row r="964">
      <c r="A964" s="187"/>
      <c r="C964" s="209"/>
      <c r="J964" s="204"/>
      <c r="K964" s="204"/>
      <c r="L964" s="204"/>
      <c r="M964" s="204"/>
      <c r="N964" s="204"/>
      <c r="O964" s="204"/>
      <c r="P964" s="204"/>
      <c r="W964" s="187"/>
    </row>
    <row r="965">
      <c r="A965" s="187"/>
      <c r="C965" s="209"/>
      <c r="J965" s="204"/>
      <c r="K965" s="204"/>
      <c r="L965" s="204"/>
      <c r="M965" s="204"/>
      <c r="N965" s="204"/>
      <c r="O965" s="204"/>
      <c r="P965" s="204"/>
      <c r="W965" s="187"/>
    </row>
    <row r="966">
      <c r="A966" s="187"/>
      <c r="C966" s="209"/>
      <c r="J966" s="204"/>
      <c r="K966" s="204"/>
      <c r="L966" s="204"/>
      <c r="M966" s="204"/>
      <c r="N966" s="204"/>
      <c r="O966" s="204"/>
      <c r="P966" s="204"/>
      <c r="W966" s="187"/>
    </row>
    <row r="967">
      <c r="A967" s="187"/>
      <c r="C967" s="209"/>
      <c r="J967" s="204"/>
      <c r="K967" s="204"/>
      <c r="L967" s="204"/>
      <c r="M967" s="204"/>
      <c r="N967" s="204"/>
      <c r="O967" s="204"/>
      <c r="P967" s="204"/>
      <c r="W967" s="187"/>
    </row>
    <row r="968">
      <c r="A968" s="187"/>
      <c r="C968" s="209"/>
      <c r="J968" s="204"/>
      <c r="K968" s="204"/>
      <c r="L968" s="204"/>
      <c r="M968" s="204"/>
      <c r="N968" s="204"/>
      <c r="O968" s="204"/>
      <c r="P968" s="204"/>
      <c r="W968" s="187"/>
    </row>
    <row r="969">
      <c r="A969" s="187"/>
      <c r="C969" s="209"/>
      <c r="J969" s="204"/>
      <c r="K969" s="204"/>
      <c r="L969" s="204"/>
      <c r="M969" s="204"/>
      <c r="N969" s="204"/>
      <c r="O969" s="204"/>
      <c r="P969" s="204"/>
      <c r="W969" s="187"/>
    </row>
    <row r="970">
      <c r="A970" s="187"/>
      <c r="C970" s="209"/>
      <c r="J970" s="204"/>
      <c r="K970" s="204"/>
      <c r="L970" s="204"/>
      <c r="M970" s="204"/>
      <c r="N970" s="204"/>
      <c r="O970" s="204"/>
      <c r="P970" s="204"/>
      <c r="W970" s="187"/>
    </row>
    <row r="971">
      <c r="A971" s="187"/>
      <c r="C971" s="209"/>
      <c r="J971" s="204"/>
      <c r="K971" s="204"/>
      <c r="L971" s="204"/>
      <c r="M971" s="204"/>
      <c r="N971" s="204"/>
      <c r="O971" s="204"/>
      <c r="P971" s="204"/>
      <c r="W971" s="187"/>
    </row>
    <row r="972">
      <c r="A972" s="187"/>
      <c r="C972" s="209"/>
      <c r="J972" s="204"/>
      <c r="K972" s="204"/>
      <c r="L972" s="204"/>
      <c r="M972" s="204"/>
      <c r="N972" s="204"/>
      <c r="O972" s="204"/>
      <c r="P972" s="204"/>
      <c r="W972" s="187"/>
    </row>
    <row r="973">
      <c r="A973" s="187"/>
      <c r="C973" s="209"/>
      <c r="J973" s="204"/>
      <c r="K973" s="204"/>
      <c r="L973" s="204"/>
      <c r="M973" s="204"/>
      <c r="N973" s="204"/>
      <c r="O973" s="204"/>
      <c r="P973" s="204"/>
      <c r="W973" s="187"/>
    </row>
    <row r="974">
      <c r="A974" s="187"/>
      <c r="C974" s="209"/>
      <c r="J974" s="204"/>
      <c r="K974" s="204"/>
      <c r="L974" s="204"/>
      <c r="M974" s="204"/>
      <c r="N974" s="204"/>
      <c r="O974" s="204"/>
      <c r="P974" s="204"/>
      <c r="W974" s="187"/>
    </row>
    <row r="975">
      <c r="A975" s="187"/>
      <c r="C975" s="209"/>
      <c r="J975" s="204"/>
      <c r="K975" s="204"/>
      <c r="L975" s="204"/>
      <c r="M975" s="204"/>
      <c r="N975" s="204"/>
      <c r="O975" s="204"/>
      <c r="P975" s="204"/>
      <c r="W975" s="187"/>
    </row>
    <row r="976">
      <c r="A976" s="187"/>
      <c r="C976" s="209"/>
      <c r="J976" s="204"/>
      <c r="K976" s="204"/>
      <c r="L976" s="204"/>
      <c r="M976" s="204"/>
      <c r="N976" s="204"/>
      <c r="O976" s="204"/>
      <c r="P976" s="204"/>
      <c r="W976" s="187"/>
    </row>
    <row r="977">
      <c r="A977" s="187"/>
      <c r="C977" s="209"/>
      <c r="J977" s="204"/>
      <c r="K977" s="204"/>
      <c r="L977" s="204"/>
      <c r="M977" s="204"/>
      <c r="N977" s="204"/>
      <c r="O977" s="204"/>
      <c r="P977" s="204"/>
      <c r="W977" s="187"/>
    </row>
    <row r="978">
      <c r="A978" s="187"/>
      <c r="C978" s="209"/>
      <c r="J978" s="204"/>
      <c r="K978" s="204"/>
      <c r="L978" s="204"/>
      <c r="M978" s="204"/>
      <c r="N978" s="204"/>
      <c r="O978" s="204"/>
      <c r="P978" s="204"/>
      <c r="W978" s="187"/>
    </row>
    <row r="979">
      <c r="A979" s="187"/>
      <c r="C979" s="209"/>
      <c r="J979" s="204"/>
      <c r="K979" s="204"/>
      <c r="L979" s="204"/>
      <c r="M979" s="204"/>
      <c r="N979" s="204"/>
      <c r="O979" s="204"/>
      <c r="P979" s="204"/>
      <c r="W979" s="187"/>
    </row>
    <row r="980">
      <c r="A980" s="187"/>
      <c r="C980" s="209"/>
      <c r="J980" s="204"/>
      <c r="K980" s="204"/>
      <c r="L980" s="204"/>
      <c r="M980" s="204"/>
      <c r="N980" s="204"/>
      <c r="O980" s="204"/>
      <c r="P980" s="204"/>
      <c r="W980" s="187"/>
    </row>
    <row r="981">
      <c r="A981" s="187"/>
      <c r="C981" s="209"/>
      <c r="J981" s="204"/>
      <c r="K981" s="204"/>
      <c r="L981" s="204"/>
      <c r="M981" s="204"/>
      <c r="N981" s="204"/>
      <c r="O981" s="204"/>
      <c r="P981" s="204"/>
      <c r="W981" s="187"/>
    </row>
    <row r="982">
      <c r="A982" s="187"/>
      <c r="C982" s="209"/>
      <c r="J982" s="204"/>
      <c r="K982" s="204"/>
      <c r="L982" s="204"/>
      <c r="M982" s="204"/>
      <c r="N982" s="204"/>
      <c r="O982" s="204"/>
      <c r="P982" s="204"/>
      <c r="W982" s="187"/>
    </row>
    <row r="983">
      <c r="A983" s="187"/>
      <c r="C983" s="209"/>
      <c r="J983" s="204"/>
      <c r="K983" s="204"/>
      <c r="L983" s="204"/>
      <c r="M983" s="204"/>
      <c r="N983" s="204"/>
      <c r="O983" s="204"/>
      <c r="P983" s="204"/>
      <c r="W983" s="187"/>
    </row>
    <row r="984">
      <c r="A984" s="187"/>
      <c r="C984" s="209"/>
      <c r="J984" s="204"/>
      <c r="K984" s="204"/>
      <c r="L984" s="204"/>
      <c r="M984" s="204"/>
      <c r="N984" s="204"/>
      <c r="O984" s="204"/>
      <c r="P984" s="204"/>
      <c r="W984" s="187"/>
    </row>
    <row r="985">
      <c r="A985" s="187"/>
      <c r="C985" s="209"/>
      <c r="J985" s="204"/>
      <c r="K985" s="204"/>
      <c r="L985" s="204"/>
      <c r="M985" s="204"/>
      <c r="N985" s="204"/>
      <c r="O985" s="204"/>
      <c r="P985" s="204"/>
      <c r="W985" s="187"/>
    </row>
    <row r="986">
      <c r="A986" s="187"/>
      <c r="C986" s="209"/>
      <c r="J986" s="204"/>
      <c r="K986" s="204"/>
      <c r="L986" s="204"/>
      <c r="M986" s="204"/>
      <c r="N986" s="204"/>
      <c r="O986" s="204"/>
      <c r="P986" s="204"/>
      <c r="W986" s="187"/>
    </row>
    <row r="987">
      <c r="A987" s="187"/>
      <c r="C987" s="209"/>
      <c r="J987" s="204"/>
      <c r="K987" s="204"/>
      <c r="L987" s="204"/>
      <c r="M987" s="204"/>
      <c r="N987" s="204"/>
      <c r="O987" s="204"/>
      <c r="P987" s="204"/>
      <c r="W987" s="187"/>
    </row>
    <row r="988">
      <c r="A988" s="187"/>
      <c r="C988" s="209"/>
      <c r="J988" s="204"/>
      <c r="K988" s="204"/>
      <c r="L988" s="204"/>
      <c r="M988" s="204"/>
      <c r="N988" s="204"/>
      <c r="O988" s="204"/>
      <c r="P988" s="204"/>
      <c r="W988" s="187"/>
    </row>
    <row r="989">
      <c r="A989" s="187"/>
      <c r="C989" s="209"/>
      <c r="J989" s="204"/>
      <c r="K989" s="204"/>
      <c r="L989" s="204"/>
      <c r="M989" s="204"/>
      <c r="N989" s="204"/>
      <c r="O989" s="204"/>
      <c r="P989" s="204"/>
      <c r="W989" s="187"/>
    </row>
    <row r="990">
      <c r="A990" s="187"/>
      <c r="C990" s="209"/>
      <c r="J990" s="204"/>
      <c r="K990" s="204"/>
      <c r="L990" s="204"/>
      <c r="M990" s="204"/>
      <c r="N990" s="204"/>
      <c r="O990" s="204"/>
      <c r="P990" s="204"/>
      <c r="W990" s="187"/>
    </row>
    <row r="991">
      <c r="A991" s="187"/>
      <c r="C991" s="209"/>
      <c r="J991" s="204"/>
      <c r="K991" s="204"/>
      <c r="L991" s="204"/>
      <c r="M991" s="204"/>
      <c r="N991" s="204"/>
      <c r="O991" s="204"/>
      <c r="P991" s="204"/>
      <c r="W991" s="187"/>
    </row>
    <row r="992">
      <c r="A992" s="187"/>
      <c r="C992" s="209"/>
      <c r="J992" s="204"/>
      <c r="K992" s="204"/>
      <c r="L992" s="204"/>
      <c r="M992" s="204"/>
      <c r="N992" s="204"/>
      <c r="O992" s="204"/>
      <c r="P992" s="204"/>
      <c r="W992" s="187"/>
    </row>
    <row r="993">
      <c r="A993" s="187"/>
      <c r="C993" s="209"/>
      <c r="J993" s="204"/>
      <c r="K993" s="204"/>
      <c r="L993" s="204"/>
      <c r="M993" s="204"/>
      <c r="N993" s="204"/>
      <c r="O993" s="204"/>
      <c r="P993" s="204"/>
      <c r="W993" s="187"/>
    </row>
    <row r="994">
      <c r="A994" s="187"/>
      <c r="C994" s="209"/>
      <c r="J994" s="204"/>
      <c r="K994" s="204"/>
      <c r="L994" s="204"/>
      <c r="M994" s="204"/>
      <c r="N994" s="204"/>
      <c r="O994" s="204"/>
      <c r="P994" s="204"/>
      <c r="W994" s="187"/>
    </row>
    <row r="995">
      <c r="A995" s="187"/>
      <c r="C995" s="209"/>
      <c r="J995" s="204"/>
      <c r="K995" s="204"/>
      <c r="L995" s="204"/>
      <c r="M995" s="204"/>
      <c r="N995" s="204"/>
      <c r="O995" s="204"/>
      <c r="P995" s="204"/>
      <c r="W995" s="187"/>
    </row>
    <row r="996">
      <c r="A996" s="187"/>
      <c r="C996" s="209"/>
      <c r="J996" s="204"/>
      <c r="K996" s="204"/>
      <c r="L996" s="204"/>
      <c r="M996" s="204"/>
      <c r="N996" s="204"/>
      <c r="O996" s="204"/>
      <c r="P996" s="204"/>
      <c r="W996" s="187"/>
    </row>
    <row r="997">
      <c r="A997" s="187"/>
      <c r="C997" s="209"/>
      <c r="J997" s="204"/>
      <c r="K997" s="204"/>
      <c r="L997" s="204"/>
      <c r="M997" s="204"/>
      <c r="N997" s="204"/>
      <c r="O997" s="204"/>
      <c r="P997" s="204"/>
      <c r="W997" s="187"/>
    </row>
    <row r="998">
      <c r="A998" s="187"/>
      <c r="C998" s="209"/>
      <c r="J998" s="204"/>
      <c r="K998" s="204"/>
      <c r="L998" s="204"/>
      <c r="M998" s="204"/>
      <c r="N998" s="204"/>
      <c r="O998" s="204"/>
      <c r="P998" s="204"/>
      <c r="W998" s="187"/>
    </row>
    <row r="999">
      <c r="A999" s="187"/>
      <c r="C999" s="209"/>
      <c r="J999" s="204"/>
      <c r="K999" s="204"/>
      <c r="L999" s="204"/>
      <c r="M999" s="204"/>
      <c r="N999" s="204"/>
      <c r="O999" s="204"/>
      <c r="P999" s="204"/>
      <c r="W999" s="187"/>
    </row>
    <row r="1000">
      <c r="A1000" s="187"/>
      <c r="C1000" s="209"/>
      <c r="J1000" s="204"/>
      <c r="K1000" s="204"/>
      <c r="L1000" s="204"/>
      <c r="M1000" s="204"/>
      <c r="N1000" s="204"/>
      <c r="O1000" s="204"/>
      <c r="P1000" s="204"/>
      <c r="W1000" s="187"/>
    </row>
    <row r="1001">
      <c r="A1001" s="187"/>
      <c r="C1001" s="209"/>
      <c r="J1001" s="204"/>
      <c r="K1001" s="204"/>
      <c r="L1001" s="204"/>
      <c r="M1001" s="204"/>
      <c r="N1001" s="204"/>
      <c r="O1001" s="204"/>
      <c r="P1001" s="204"/>
      <c r="W1001" s="187"/>
    </row>
    <row r="1002">
      <c r="A1002" s="187"/>
      <c r="C1002" s="209"/>
      <c r="J1002" s="204"/>
      <c r="K1002" s="204"/>
      <c r="L1002" s="204"/>
      <c r="M1002" s="204"/>
      <c r="N1002" s="204"/>
      <c r="O1002" s="204"/>
      <c r="P1002" s="204"/>
      <c r="W1002" s="187"/>
    </row>
    <row r="1003">
      <c r="A1003" s="187"/>
      <c r="C1003" s="209"/>
      <c r="J1003" s="204"/>
      <c r="K1003" s="204"/>
      <c r="L1003" s="204"/>
      <c r="M1003" s="204"/>
      <c r="N1003" s="204"/>
      <c r="O1003" s="204"/>
      <c r="P1003" s="204"/>
      <c r="W1003" s="187"/>
    </row>
    <row r="1004">
      <c r="A1004" s="187"/>
      <c r="C1004" s="209"/>
      <c r="J1004" s="204"/>
      <c r="K1004" s="204"/>
      <c r="L1004" s="204"/>
      <c r="M1004" s="204"/>
      <c r="N1004" s="204"/>
      <c r="O1004" s="204"/>
      <c r="P1004" s="204"/>
      <c r="W1004" s="187"/>
    </row>
    <row r="1005">
      <c r="A1005" s="187"/>
      <c r="C1005" s="209"/>
      <c r="J1005" s="204"/>
      <c r="K1005" s="204"/>
      <c r="L1005" s="204"/>
      <c r="M1005" s="204"/>
      <c r="N1005" s="204"/>
      <c r="O1005" s="204"/>
      <c r="P1005" s="204"/>
      <c r="W1005" s="187"/>
    </row>
    <row r="1006">
      <c r="A1006" s="187"/>
      <c r="C1006" s="209"/>
      <c r="J1006" s="204"/>
      <c r="K1006" s="204"/>
      <c r="L1006" s="204"/>
      <c r="M1006" s="204"/>
      <c r="N1006" s="204"/>
      <c r="O1006" s="204"/>
      <c r="P1006" s="204"/>
      <c r="W1006" s="187"/>
    </row>
    <row r="1007">
      <c r="A1007" s="187"/>
      <c r="C1007" s="209"/>
      <c r="J1007" s="204"/>
      <c r="K1007" s="204"/>
      <c r="L1007" s="204"/>
      <c r="M1007" s="204"/>
      <c r="N1007" s="204"/>
      <c r="O1007" s="204"/>
      <c r="P1007" s="204"/>
      <c r="W1007" s="187"/>
    </row>
    <row r="1008">
      <c r="A1008" s="187"/>
      <c r="C1008" s="209"/>
      <c r="J1008" s="204"/>
      <c r="K1008" s="204"/>
      <c r="L1008" s="204"/>
      <c r="M1008" s="204"/>
      <c r="N1008" s="204"/>
      <c r="O1008" s="204"/>
      <c r="P1008" s="204"/>
      <c r="W1008" s="187"/>
    </row>
    <row r="1009">
      <c r="A1009" s="187"/>
      <c r="C1009" s="209"/>
      <c r="J1009" s="204"/>
      <c r="K1009" s="204"/>
      <c r="L1009" s="204"/>
      <c r="M1009" s="204"/>
      <c r="N1009" s="204"/>
      <c r="O1009" s="204"/>
      <c r="P1009" s="204"/>
      <c r="W1009" s="187"/>
    </row>
    <row r="1010">
      <c r="A1010" s="187"/>
      <c r="C1010" s="209"/>
      <c r="J1010" s="204"/>
      <c r="K1010" s="204"/>
      <c r="L1010" s="204"/>
      <c r="M1010" s="204"/>
      <c r="N1010" s="204"/>
      <c r="O1010" s="204"/>
      <c r="P1010" s="204"/>
      <c r="W1010" s="187"/>
    </row>
    <row r="1011">
      <c r="A1011" s="187"/>
      <c r="C1011" s="209"/>
      <c r="J1011" s="204"/>
      <c r="K1011" s="204"/>
      <c r="L1011" s="204"/>
      <c r="M1011" s="204"/>
      <c r="N1011" s="204"/>
      <c r="O1011" s="204"/>
      <c r="P1011" s="204"/>
      <c r="W1011" s="187"/>
    </row>
    <row r="1012">
      <c r="A1012" s="187"/>
      <c r="C1012" s="209"/>
      <c r="J1012" s="204"/>
      <c r="K1012" s="204"/>
      <c r="L1012" s="204"/>
      <c r="M1012" s="204"/>
      <c r="N1012" s="204"/>
      <c r="O1012" s="204"/>
      <c r="P1012" s="204"/>
      <c r="W1012" s="187"/>
    </row>
    <row r="1013">
      <c r="A1013" s="187"/>
      <c r="C1013" s="209"/>
      <c r="J1013" s="204"/>
      <c r="K1013" s="204"/>
      <c r="L1013" s="204"/>
      <c r="M1013" s="204"/>
      <c r="N1013" s="204"/>
      <c r="O1013" s="204"/>
      <c r="P1013" s="204"/>
      <c r="W1013" s="187"/>
    </row>
    <row r="1014">
      <c r="A1014" s="187"/>
      <c r="C1014" s="209"/>
      <c r="J1014" s="204"/>
      <c r="K1014" s="204"/>
      <c r="L1014" s="204"/>
      <c r="M1014" s="204"/>
      <c r="N1014" s="204"/>
      <c r="O1014" s="204"/>
      <c r="P1014" s="204"/>
      <c r="W1014" s="187"/>
    </row>
    <row r="1015">
      <c r="A1015" s="187"/>
      <c r="C1015" s="209"/>
      <c r="J1015" s="204"/>
      <c r="K1015" s="204"/>
      <c r="L1015" s="204"/>
      <c r="M1015" s="204"/>
      <c r="N1015" s="204"/>
      <c r="O1015" s="204"/>
      <c r="P1015" s="204"/>
      <c r="W1015" s="187"/>
    </row>
    <row r="1016">
      <c r="A1016" s="187"/>
      <c r="C1016" s="209"/>
      <c r="J1016" s="204"/>
      <c r="K1016" s="204"/>
      <c r="L1016" s="204"/>
      <c r="M1016" s="204"/>
      <c r="N1016" s="204"/>
      <c r="O1016" s="204"/>
      <c r="P1016" s="204"/>
      <c r="W1016" s="187"/>
    </row>
    <row r="1017">
      <c r="A1017" s="187"/>
      <c r="C1017" s="209"/>
      <c r="J1017" s="204"/>
      <c r="K1017" s="204"/>
      <c r="L1017" s="204"/>
      <c r="M1017" s="204"/>
      <c r="N1017" s="204"/>
      <c r="O1017" s="204"/>
      <c r="P1017" s="204"/>
      <c r="W1017" s="187"/>
    </row>
    <row r="1018">
      <c r="A1018" s="187"/>
      <c r="C1018" s="209"/>
      <c r="J1018" s="204"/>
      <c r="K1018" s="204"/>
      <c r="L1018" s="204"/>
      <c r="M1018" s="204"/>
      <c r="N1018" s="204"/>
      <c r="O1018" s="204"/>
      <c r="P1018" s="204"/>
      <c r="W1018" s="187"/>
    </row>
    <row r="1019">
      <c r="A1019" s="187"/>
      <c r="C1019" s="209"/>
      <c r="J1019" s="204"/>
      <c r="K1019" s="204"/>
      <c r="L1019" s="204"/>
      <c r="M1019" s="204"/>
      <c r="N1019" s="204"/>
      <c r="O1019" s="204"/>
      <c r="P1019" s="204"/>
      <c r="W1019" s="187"/>
    </row>
    <row r="1020">
      <c r="A1020" s="187"/>
      <c r="C1020" s="209"/>
      <c r="J1020" s="204"/>
      <c r="K1020" s="204"/>
      <c r="L1020" s="204"/>
      <c r="M1020" s="204"/>
      <c r="N1020" s="204"/>
      <c r="O1020" s="204"/>
      <c r="P1020" s="204"/>
      <c r="W1020" s="187"/>
    </row>
    <row r="1021">
      <c r="A1021" s="187"/>
      <c r="C1021" s="209"/>
      <c r="J1021" s="204"/>
      <c r="K1021" s="204"/>
      <c r="L1021" s="204"/>
      <c r="M1021" s="204"/>
      <c r="N1021" s="204"/>
      <c r="O1021" s="204"/>
      <c r="P1021" s="204"/>
      <c r="W1021" s="187"/>
    </row>
    <row r="1022">
      <c r="A1022" s="187"/>
      <c r="C1022" s="209"/>
      <c r="J1022" s="204"/>
      <c r="K1022" s="204"/>
      <c r="L1022" s="204"/>
      <c r="M1022" s="204"/>
      <c r="N1022" s="204"/>
      <c r="O1022" s="204"/>
      <c r="P1022" s="204"/>
      <c r="W1022" s="187"/>
    </row>
    <row r="1023">
      <c r="A1023" s="187"/>
      <c r="C1023" s="209"/>
      <c r="J1023" s="204"/>
      <c r="K1023" s="204"/>
      <c r="L1023" s="204"/>
      <c r="M1023" s="204"/>
      <c r="N1023" s="204"/>
      <c r="O1023" s="204"/>
      <c r="P1023" s="204"/>
      <c r="W1023" s="187"/>
    </row>
    <row r="1024">
      <c r="A1024" s="187"/>
      <c r="C1024" s="209"/>
      <c r="J1024" s="204"/>
      <c r="K1024" s="204"/>
      <c r="L1024" s="204"/>
      <c r="M1024" s="204"/>
      <c r="N1024" s="204"/>
      <c r="O1024" s="204"/>
      <c r="P1024" s="204"/>
      <c r="W1024" s="187"/>
    </row>
    <row r="1025">
      <c r="A1025" s="187"/>
      <c r="C1025" s="209"/>
      <c r="J1025" s="204"/>
      <c r="K1025" s="204"/>
      <c r="L1025" s="204"/>
      <c r="M1025" s="204"/>
      <c r="N1025" s="204"/>
      <c r="O1025" s="204"/>
      <c r="P1025" s="204"/>
      <c r="W1025" s="187"/>
    </row>
    <row r="1026">
      <c r="A1026" s="187"/>
      <c r="C1026" s="209"/>
      <c r="J1026" s="204"/>
      <c r="K1026" s="204"/>
      <c r="L1026" s="204"/>
      <c r="M1026" s="204"/>
      <c r="N1026" s="204"/>
      <c r="O1026" s="204"/>
      <c r="P1026" s="204"/>
      <c r="W1026" s="187"/>
    </row>
    <row r="1027">
      <c r="A1027" s="187"/>
      <c r="C1027" s="209"/>
      <c r="J1027" s="204"/>
      <c r="K1027" s="204"/>
      <c r="L1027" s="204"/>
      <c r="M1027" s="204"/>
      <c r="N1027" s="204"/>
      <c r="O1027" s="204"/>
      <c r="P1027" s="204"/>
      <c r="W1027" s="187"/>
    </row>
    <row r="1028">
      <c r="A1028" s="187"/>
      <c r="C1028" s="209"/>
      <c r="J1028" s="204"/>
      <c r="K1028" s="204"/>
      <c r="L1028" s="204"/>
      <c r="M1028" s="204"/>
      <c r="N1028" s="204"/>
      <c r="O1028" s="204"/>
      <c r="P1028" s="204"/>
      <c r="W1028" s="187"/>
    </row>
    <row r="1029">
      <c r="A1029" s="187"/>
      <c r="C1029" s="209"/>
      <c r="J1029" s="204"/>
      <c r="K1029" s="204"/>
      <c r="L1029" s="204"/>
      <c r="M1029" s="204"/>
      <c r="N1029" s="204"/>
      <c r="O1029" s="204"/>
      <c r="P1029" s="204"/>
      <c r="W1029" s="187"/>
    </row>
    <row r="1030">
      <c r="A1030" s="187"/>
      <c r="C1030" s="209"/>
      <c r="J1030" s="204"/>
      <c r="K1030" s="204"/>
      <c r="L1030" s="204"/>
      <c r="M1030" s="204"/>
      <c r="N1030" s="204"/>
      <c r="O1030" s="204"/>
      <c r="P1030" s="204"/>
      <c r="W1030" s="187"/>
    </row>
    <row r="1031">
      <c r="A1031" s="187"/>
      <c r="C1031" s="209"/>
      <c r="J1031" s="204"/>
      <c r="K1031" s="204"/>
      <c r="L1031" s="204"/>
      <c r="M1031" s="204"/>
      <c r="N1031" s="204"/>
      <c r="O1031" s="204"/>
      <c r="P1031" s="204"/>
      <c r="W1031" s="187"/>
    </row>
    <row r="1032">
      <c r="A1032" s="187"/>
      <c r="C1032" s="209"/>
      <c r="J1032" s="204"/>
      <c r="K1032" s="204"/>
      <c r="L1032" s="204"/>
      <c r="M1032" s="204"/>
      <c r="N1032" s="204"/>
      <c r="O1032" s="204"/>
      <c r="P1032" s="204"/>
      <c r="W1032" s="187"/>
    </row>
    <row r="1033">
      <c r="A1033" s="187"/>
      <c r="C1033" s="209"/>
      <c r="J1033" s="204"/>
      <c r="K1033" s="204"/>
      <c r="L1033" s="204"/>
      <c r="M1033" s="204"/>
      <c r="N1033" s="204"/>
      <c r="O1033" s="204"/>
      <c r="P1033" s="204"/>
      <c r="W1033" s="187"/>
    </row>
    <row r="1034">
      <c r="A1034" s="187"/>
      <c r="C1034" s="209"/>
      <c r="J1034" s="204"/>
      <c r="K1034" s="204"/>
      <c r="L1034" s="204"/>
      <c r="M1034" s="204"/>
      <c r="N1034" s="204"/>
      <c r="O1034" s="204"/>
      <c r="P1034" s="204"/>
      <c r="W1034" s="187"/>
    </row>
    <row r="1035">
      <c r="A1035" s="187"/>
      <c r="C1035" s="209"/>
      <c r="J1035" s="204"/>
      <c r="K1035" s="204"/>
      <c r="L1035" s="204"/>
      <c r="M1035" s="204"/>
      <c r="N1035" s="204"/>
      <c r="O1035" s="204"/>
      <c r="P1035" s="204"/>
      <c r="W1035" s="187"/>
    </row>
    <row r="1036">
      <c r="A1036" s="187"/>
      <c r="C1036" s="209"/>
      <c r="J1036" s="204"/>
      <c r="K1036" s="204"/>
      <c r="L1036" s="204"/>
      <c r="M1036" s="204"/>
      <c r="N1036" s="204"/>
      <c r="O1036" s="204"/>
      <c r="P1036" s="204"/>
      <c r="W1036" s="187"/>
    </row>
    <row r="1037">
      <c r="A1037" s="187"/>
      <c r="C1037" s="209"/>
      <c r="J1037" s="204"/>
      <c r="K1037" s="204"/>
      <c r="L1037" s="204"/>
      <c r="M1037" s="204"/>
      <c r="N1037" s="204"/>
      <c r="O1037" s="204"/>
      <c r="P1037" s="204"/>
      <c r="W1037" s="187"/>
    </row>
    <row r="1038">
      <c r="A1038" s="187"/>
      <c r="C1038" s="209"/>
      <c r="J1038" s="204"/>
      <c r="K1038" s="204"/>
      <c r="L1038" s="204"/>
      <c r="M1038" s="204"/>
      <c r="N1038" s="204"/>
      <c r="O1038" s="204"/>
      <c r="P1038" s="204"/>
      <c r="W1038" s="187"/>
    </row>
    <row r="1039">
      <c r="A1039" s="187"/>
      <c r="C1039" s="209"/>
      <c r="J1039" s="204"/>
      <c r="K1039" s="204"/>
      <c r="L1039" s="204"/>
      <c r="M1039" s="204"/>
      <c r="N1039" s="204"/>
      <c r="O1039" s="204"/>
      <c r="P1039" s="204"/>
      <c r="W1039" s="187"/>
    </row>
    <row r="1040">
      <c r="A1040" s="187"/>
      <c r="C1040" s="209"/>
      <c r="J1040" s="204"/>
      <c r="K1040" s="204"/>
      <c r="L1040" s="204"/>
      <c r="M1040" s="204"/>
      <c r="N1040" s="204"/>
      <c r="O1040" s="204"/>
      <c r="P1040" s="204"/>
      <c r="W1040" s="187"/>
    </row>
    <row r="1041">
      <c r="A1041" s="187"/>
      <c r="C1041" s="209"/>
      <c r="J1041" s="204"/>
      <c r="K1041" s="204"/>
      <c r="L1041" s="204"/>
      <c r="M1041" s="204"/>
      <c r="N1041" s="204"/>
      <c r="O1041" s="204"/>
      <c r="P1041" s="204"/>
      <c r="W1041" s="187"/>
    </row>
    <row r="1042">
      <c r="A1042" s="187"/>
      <c r="C1042" s="209"/>
      <c r="J1042" s="204"/>
      <c r="K1042" s="204"/>
      <c r="L1042" s="204"/>
      <c r="M1042" s="204"/>
      <c r="N1042" s="204"/>
      <c r="O1042" s="204"/>
      <c r="P1042" s="204"/>
      <c r="W1042" s="187"/>
    </row>
    <row r="1043">
      <c r="A1043" s="187"/>
      <c r="C1043" s="209"/>
      <c r="J1043" s="204"/>
      <c r="K1043" s="204"/>
      <c r="L1043" s="204"/>
      <c r="M1043" s="204"/>
      <c r="N1043" s="204"/>
      <c r="O1043" s="204"/>
      <c r="P1043" s="204"/>
      <c r="W1043" s="187"/>
    </row>
    <row r="1044">
      <c r="A1044" s="187"/>
      <c r="C1044" s="209"/>
      <c r="J1044" s="204"/>
      <c r="K1044" s="204"/>
      <c r="L1044" s="204"/>
      <c r="M1044" s="204"/>
      <c r="N1044" s="204"/>
      <c r="O1044" s="204"/>
      <c r="P1044" s="204"/>
      <c r="W1044" s="187"/>
    </row>
  </sheetData>
  <conditionalFormatting sqref="C2:C90 E2:E90 G2:G90 I2:I90 K2:K90 M2:M90 O2:O90 Q2:Q90 S2:S90 U2:U90 W2:W90">
    <cfRule type="notContainsBlanks" dxfId="0" priority="1">
      <formula>LEN(TRIM(C2))&gt;0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0"/>
  </cols>
  <sheetData>
    <row r="1">
      <c r="A1" s="217" t="s">
        <v>1</v>
      </c>
      <c r="B1" s="217" t="s">
        <v>491</v>
      </c>
      <c r="C1" s="217" t="s">
        <v>492</v>
      </c>
      <c r="D1" s="218"/>
      <c r="E1" s="218" t="s">
        <v>493</v>
      </c>
      <c r="F1" s="219"/>
      <c r="G1" s="217" t="s">
        <v>494</v>
      </c>
      <c r="H1" s="217"/>
      <c r="I1" s="220"/>
      <c r="J1" s="220"/>
      <c r="K1" s="220"/>
      <c r="L1" s="220"/>
      <c r="M1" s="220"/>
      <c r="N1" s="220"/>
      <c r="O1" s="220"/>
      <c r="P1" s="220"/>
      <c r="Q1" s="220"/>
      <c r="R1" s="220"/>
      <c r="S1" s="220"/>
      <c r="T1" s="220"/>
      <c r="U1" s="220"/>
      <c r="V1" s="220"/>
      <c r="W1" s="220"/>
      <c r="X1" s="220"/>
      <c r="Y1" s="221"/>
      <c r="Z1" s="222"/>
      <c r="AA1" s="222"/>
      <c r="AB1" s="222"/>
      <c r="AC1" s="222"/>
      <c r="AD1" s="222"/>
      <c r="AE1" s="222"/>
      <c r="AF1" s="222"/>
      <c r="AG1" s="222"/>
      <c r="AH1" s="222"/>
      <c r="AI1" s="222"/>
      <c r="AJ1" s="222"/>
      <c r="AK1" s="222"/>
      <c r="AL1" s="222"/>
      <c r="AM1" s="222"/>
      <c r="AN1" s="222"/>
      <c r="AO1" s="222"/>
      <c r="AP1" s="222"/>
      <c r="AQ1" s="222"/>
      <c r="AR1" s="222"/>
      <c r="AS1" s="222"/>
      <c r="AT1" s="222"/>
      <c r="AU1" s="222"/>
      <c r="AV1" s="222"/>
      <c r="AW1" s="222"/>
      <c r="AX1" s="222"/>
      <c r="AY1" s="222"/>
      <c r="AZ1" s="222"/>
      <c r="BA1" s="222"/>
      <c r="BB1" s="222"/>
    </row>
    <row r="2">
      <c r="A2" s="132" t="s">
        <v>163</v>
      </c>
      <c r="B2" s="132" t="s">
        <v>495</v>
      </c>
      <c r="C2" s="132" t="s">
        <v>496</v>
      </c>
      <c r="D2" s="223">
        <v>38.0</v>
      </c>
      <c r="E2" s="132" t="s">
        <v>497</v>
      </c>
      <c r="F2" s="224">
        <v>240.0</v>
      </c>
      <c r="G2" s="132" t="s">
        <v>498</v>
      </c>
      <c r="H2" s="224">
        <v>240.0</v>
      </c>
      <c r="M2" s="76"/>
      <c r="P2" s="88"/>
      <c r="Q2" s="88"/>
      <c r="R2" s="88"/>
      <c r="S2" s="88"/>
      <c r="X2" s="225"/>
      <c r="Y2" s="89"/>
      <c r="Z2" s="89"/>
      <c r="AA2" s="89"/>
    </row>
    <row r="3" ht="15.75" customHeight="1">
      <c r="A3" s="132" t="s">
        <v>268</v>
      </c>
      <c r="B3" s="226" t="s">
        <v>499</v>
      </c>
      <c r="C3" s="226" t="s">
        <v>500</v>
      </c>
      <c r="D3" s="224">
        <v>240.0</v>
      </c>
      <c r="E3" s="226" t="s">
        <v>501</v>
      </c>
      <c r="F3" s="227">
        <v>229.0</v>
      </c>
      <c r="G3" s="132" t="s">
        <v>502</v>
      </c>
      <c r="H3" s="227">
        <v>214.0</v>
      </c>
      <c r="I3" s="48"/>
      <c r="P3" s="228"/>
      <c r="Q3" s="50"/>
      <c r="R3" s="50"/>
      <c r="S3" s="89"/>
      <c r="X3" s="225"/>
      <c r="Y3" s="89"/>
      <c r="Z3" s="89"/>
      <c r="AA3" s="89"/>
    </row>
    <row r="4">
      <c r="A4" s="132" t="s">
        <v>272</v>
      </c>
      <c r="B4" s="132" t="s">
        <v>499</v>
      </c>
      <c r="C4" s="132" t="s">
        <v>503</v>
      </c>
      <c r="D4" s="229">
        <v>8.0</v>
      </c>
      <c r="E4" s="226" t="s">
        <v>504</v>
      </c>
      <c r="F4" s="229">
        <v>10.0</v>
      </c>
      <c r="G4" s="230" t="s">
        <v>503</v>
      </c>
      <c r="H4" s="223">
        <v>8.0</v>
      </c>
      <c r="I4" s="48"/>
      <c r="K4" s="231"/>
      <c r="M4" s="76"/>
      <c r="P4" s="89"/>
      <c r="Q4" s="89"/>
      <c r="R4" s="89"/>
      <c r="S4" s="89"/>
      <c r="X4" s="232"/>
      <c r="Y4" s="89"/>
      <c r="Z4" s="89"/>
      <c r="AA4" s="89"/>
    </row>
    <row r="5">
      <c r="A5" s="132" t="s">
        <v>275</v>
      </c>
      <c r="B5" s="132" t="s">
        <v>505</v>
      </c>
      <c r="C5" s="230" t="s">
        <v>506</v>
      </c>
      <c r="D5" s="233">
        <v>240.0</v>
      </c>
      <c r="E5" s="226" t="s">
        <v>507</v>
      </c>
      <c r="F5" s="229">
        <v>240.0</v>
      </c>
      <c r="G5" s="132" t="s">
        <v>508</v>
      </c>
      <c r="H5" s="223">
        <v>240.0</v>
      </c>
      <c r="I5" s="48"/>
      <c r="P5" s="88"/>
      <c r="Q5" s="88"/>
      <c r="R5" s="88"/>
      <c r="S5" s="89"/>
      <c r="X5" s="225"/>
      <c r="Y5" s="89"/>
      <c r="Z5" s="89"/>
      <c r="AA5" s="89"/>
    </row>
    <row r="6" ht="17.25" customHeight="1">
      <c r="A6" s="230" t="s">
        <v>281</v>
      </c>
      <c r="B6" s="132" t="s">
        <v>499</v>
      </c>
      <c r="C6" s="230" t="s">
        <v>506</v>
      </c>
      <c r="D6" s="233">
        <v>240.0</v>
      </c>
      <c r="E6" s="234" t="s">
        <v>509</v>
      </c>
      <c r="F6" s="235">
        <v>240.0</v>
      </c>
      <c r="G6" s="132" t="s">
        <v>510</v>
      </c>
      <c r="H6" s="224">
        <v>240.0</v>
      </c>
      <c r="I6" s="48"/>
      <c r="M6" s="76"/>
      <c r="P6" s="89"/>
      <c r="Q6" s="89"/>
      <c r="R6" s="89"/>
      <c r="S6" s="89"/>
      <c r="X6" s="232"/>
      <c r="Y6" s="89"/>
      <c r="Z6" s="89"/>
      <c r="AA6" s="89"/>
    </row>
    <row r="7" ht="15.0" customHeight="1">
      <c r="A7" s="230" t="s">
        <v>322</v>
      </c>
      <c r="B7" s="132" t="s">
        <v>499</v>
      </c>
      <c r="C7" s="234" t="s">
        <v>511</v>
      </c>
      <c r="D7" s="235">
        <v>2.0</v>
      </c>
      <c r="E7" s="234" t="s">
        <v>512</v>
      </c>
      <c r="F7" s="235">
        <v>1.0</v>
      </c>
      <c r="G7" s="234" t="s">
        <v>513</v>
      </c>
      <c r="H7" s="236">
        <v>240.0</v>
      </c>
      <c r="I7" s="48"/>
      <c r="K7" s="48"/>
      <c r="M7" s="76"/>
      <c r="P7" s="237"/>
      <c r="Q7" s="89"/>
      <c r="R7" s="89"/>
      <c r="S7" s="89"/>
      <c r="X7" s="232"/>
      <c r="Y7" s="89"/>
      <c r="Z7" s="89"/>
      <c r="AA7" s="89"/>
    </row>
    <row r="8" ht="15.75" customHeight="1">
      <c r="A8" s="230" t="s">
        <v>331</v>
      </c>
      <c r="B8" s="132" t="s">
        <v>499</v>
      </c>
      <c r="C8" s="234" t="s">
        <v>514</v>
      </c>
      <c r="D8" s="235">
        <v>182.0</v>
      </c>
      <c r="E8" s="226" t="s">
        <v>515</v>
      </c>
      <c r="F8" s="223">
        <v>240.0</v>
      </c>
      <c r="G8" s="234" t="s">
        <v>516</v>
      </c>
      <c r="H8" s="235">
        <v>66.0</v>
      </c>
      <c r="I8" s="48"/>
      <c r="K8" s="48"/>
      <c r="M8" s="76"/>
      <c r="P8" s="89"/>
      <c r="Q8" s="89"/>
      <c r="R8" s="89"/>
      <c r="S8" s="89"/>
      <c r="X8" s="238"/>
      <c r="Y8" s="89"/>
      <c r="Z8" s="89"/>
      <c r="AA8" s="89"/>
    </row>
    <row r="9" ht="15.75" customHeight="1">
      <c r="A9" s="230" t="s">
        <v>339</v>
      </c>
      <c r="B9" s="132" t="s">
        <v>517</v>
      </c>
      <c r="C9" s="234" t="s">
        <v>518</v>
      </c>
      <c r="D9" s="235">
        <v>72.0</v>
      </c>
      <c r="E9" s="234" t="s">
        <v>519</v>
      </c>
      <c r="F9" s="235">
        <v>50.0</v>
      </c>
      <c r="G9" s="132" t="s">
        <v>520</v>
      </c>
      <c r="H9" s="223">
        <v>240.0</v>
      </c>
      <c r="I9" s="48"/>
      <c r="K9" s="48"/>
      <c r="P9" s="89"/>
      <c r="Q9" s="89"/>
      <c r="R9" s="89"/>
      <c r="S9" s="89"/>
      <c r="X9" s="40"/>
      <c r="Y9" s="89"/>
      <c r="Z9" s="89"/>
      <c r="AA9" s="89"/>
    </row>
    <row r="10" ht="15.75" customHeight="1">
      <c r="A10" s="230" t="s">
        <v>349</v>
      </c>
      <c r="B10" s="132" t="s">
        <v>499</v>
      </c>
      <c r="C10" s="234" t="s">
        <v>521</v>
      </c>
      <c r="D10" s="235">
        <v>70.0</v>
      </c>
      <c r="E10" s="226" t="s">
        <v>522</v>
      </c>
      <c r="F10" s="223">
        <v>240.0</v>
      </c>
      <c r="G10" s="132" t="s">
        <v>523</v>
      </c>
      <c r="H10" s="224">
        <v>240.0</v>
      </c>
      <c r="I10" s="48"/>
      <c r="K10" s="48"/>
      <c r="M10" s="76"/>
      <c r="P10" s="237"/>
      <c r="Q10" s="89"/>
      <c r="R10" s="89"/>
      <c r="S10" s="89"/>
      <c r="X10" s="232"/>
      <c r="Y10" s="89"/>
      <c r="Z10" s="89"/>
      <c r="AA10" s="89"/>
    </row>
    <row r="11" ht="15.75" customHeight="1">
      <c r="A11" s="230" t="s">
        <v>354</v>
      </c>
      <c r="B11" s="132" t="s">
        <v>499</v>
      </c>
      <c r="C11" s="234" t="s">
        <v>524</v>
      </c>
      <c r="D11" s="235">
        <v>137.0</v>
      </c>
      <c r="E11" s="226" t="s">
        <v>525</v>
      </c>
      <c r="F11" s="229">
        <v>240.0</v>
      </c>
      <c r="G11" s="132" t="s">
        <v>526</v>
      </c>
      <c r="H11" s="223">
        <v>240.0</v>
      </c>
      <c r="I11" s="48"/>
      <c r="K11" s="48"/>
      <c r="P11" s="50"/>
      <c r="Q11" s="50"/>
      <c r="R11" s="89"/>
      <c r="S11" s="89"/>
      <c r="X11" s="40"/>
      <c r="Y11" s="89"/>
      <c r="Z11" s="89"/>
      <c r="AA11" s="89"/>
    </row>
    <row r="12" ht="17.25" customHeight="1">
      <c r="A12" s="230" t="s">
        <v>359</v>
      </c>
      <c r="B12" s="132" t="s">
        <v>499</v>
      </c>
      <c r="C12" s="132" t="s">
        <v>527</v>
      </c>
      <c r="D12" s="224">
        <v>240.0</v>
      </c>
      <c r="E12" s="234" t="s">
        <v>528</v>
      </c>
      <c r="F12" s="235">
        <v>240.0</v>
      </c>
      <c r="G12" s="234" t="s">
        <v>529</v>
      </c>
      <c r="H12" s="235">
        <v>234.0</v>
      </c>
      <c r="I12" s="48"/>
      <c r="K12" s="48"/>
      <c r="P12" s="50"/>
      <c r="Q12" s="50"/>
      <c r="R12" s="89"/>
      <c r="S12" s="89"/>
      <c r="X12" s="40"/>
      <c r="Y12" s="89"/>
      <c r="Z12" s="89"/>
      <c r="AA12" s="89"/>
    </row>
    <row r="13" ht="15.75" customHeight="1">
      <c r="A13" s="230" t="s">
        <v>398</v>
      </c>
      <c r="B13" s="132" t="s">
        <v>499</v>
      </c>
      <c r="C13" s="132" t="s">
        <v>530</v>
      </c>
      <c r="D13" s="229">
        <v>21.0</v>
      </c>
      <c r="E13" s="234" t="s">
        <v>531</v>
      </c>
      <c r="F13" s="235">
        <v>81.0</v>
      </c>
      <c r="G13" s="132" t="s">
        <v>532</v>
      </c>
      <c r="H13" s="224">
        <v>240.0</v>
      </c>
      <c r="I13" s="48"/>
      <c r="K13" s="48"/>
      <c r="M13" s="76"/>
      <c r="P13" s="50"/>
      <c r="Q13" s="50"/>
      <c r="R13" s="50"/>
      <c r="S13" s="89"/>
      <c r="X13" s="225"/>
      <c r="Y13" s="89"/>
      <c r="Z13" s="89"/>
      <c r="AA13" s="89"/>
    </row>
    <row r="14">
      <c r="A14" s="132"/>
      <c r="B14" s="132"/>
      <c r="C14" s="132" t="s">
        <v>533</v>
      </c>
      <c r="D14" s="239">
        <f>AVERAGE(D2:D13)</f>
        <v>124.1666667</v>
      </c>
      <c r="E14" s="240"/>
      <c r="F14" s="239">
        <f>AVERAGE(F2:F13)</f>
        <v>170.9166667</v>
      </c>
      <c r="G14" s="132"/>
      <c r="H14" s="239">
        <f>AVERAGE(H2:H13)</f>
        <v>203.5</v>
      </c>
    </row>
    <row r="15">
      <c r="A15" s="132"/>
      <c r="B15" s="132"/>
      <c r="C15" s="132" t="s">
        <v>534</v>
      </c>
      <c r="D15" s="241">
        <f>MEDIAN(D2:D13)</f>
        <v>104.5</v>
      </c>
      <c r="E15" s="132"/>
      <c r="F15" s="241">
        <f>MEDIAN(F2:F13)</f>
        <v>240</v>
      </c>
      <c r="G15" s="132"/>
      <c r="H15" s="241">
        <f>MEDIAN(H2:H13)</f>
        <v>240</v>
      </c>
    </row>
    <row r="16">
      <c r="A16" s="132"/>
      <c r="B16" s="132"/>
      <c r="C16" s="132"/>
      <c r="D16" s="132"/>
      <c r="E16" s="132"/>
      <c r="F16" s="132"/>
      <c r="G16" s="132"/>
      <c r="H16" s="132"/>
    </row>
    <row r="17">
      <c r="A17" s="132"/>
      <c r="B17" s="132"/>
      <c r="C17" s="230" t="s">
        <v>535</v>
      </c>
      <c r="D17" s="242">
        <f>AVERAGE(D14,F14,H14)</f>
        <v>166.1944444</v>
      </c>
      <c r="E17" s="132"/>
      <c r="F17" s="132"/>
      <c r="G17" s="132"/>
      <c r="H17" s="132"/>
    </row>
    <row r="18">
      <c r="A18" s="132"/>
      <c r="B18" s="132"/>
      <c r="C18" s="230" t="s">
        <v>536</v>
      </c>
      <c r="D18" s="224">
        <f>MEDIAN(D15,F15,H15)</f>
        <v>240</v>
      </c>
      <c r="E18" s="132"/>
      <c r="F18" s="132"/>
      <c r="G18" s="132"/>
      <c r="H18" s="132"/>
    </row>
    <row r="20">
      <c r="A20" s="243"/>
    </row>
    <row r="21">
      <c r="A21" s="131"/>
      <c r="B21" s="132"/>
    </row>
    <row r="22">
      <c r="A22" s="244"/>
      <c r="B22" s="244"/>
    </row>
    <row r="23">
      <c r="A23" s="244"/>
      <c r="B23" s="244"/>
    </row>
    <row r="24">
      <c r="A24" s="244"/>
      <c r="B24" s="244"/>
    </row>
    <row r="25">
      <c r="A25" s="244"/>
      <c r="B25" s="244"/>
    </row>
    <row r="26">
      <c r="A26" s="244"/>
      <c r="B26" s="244"/>
    </row>
    <row r="27">
      <c r="A27" s="244"/>
      <c r="B27" s="244"/>
    </row>
    <row r="28">
      <c r="A28" s="244"/>
      <c r="B28" s="244"/>
    </row>
    <row r="29">
      <c r="A29" s="244"/>
      <c r="B29" s="244"/>
    </row>
    <row r="30">
      <c r="A30" s="244"/>
      <c r="B30" s="244"/>
    </row>
    <row r="31">
      <c r="A31" s="244"/>
      <c r="B31" s="244"/>
    </row>
    <row r="32">
      <c r="A32" s="244"/>
      <c r="B32" s="244"/>
    </row>
    <row r="33">
      <c r="A33" s="132"/>
      <c r="B33" s="132"/>
    </row>
    <row r="34">
      <c r="A34" s="244"/>
      <c r="B34" s="245"/>
    </row>
  </sheetData>
  <drawing r:id="rId1"/>
</worksheet>
</file>