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tudy forms answer" sheetId="1" r:id="rId4"/>
  </sheets>
  <definedNames/>
  <calcPr/>
</workbook>
</file>

<file path=xl/sharedStrings.xml><?xml version="1.0" encoding="utf-8"?>
<sst xmlns="http://schemas.openxmlformats.org/spreadsheetml/2006/main" count="198" uniqueCount="135">
  <si>
    <t>Marca temporal</t>
  </si>
  <si>
    <t>Dirección de correo electrónico</t>
  </si>
  <si>
    <t>What is your role in the software development project(s) you have participated
in?</t>
  </si>
  <si>
    <t>How many years of experience do you have in software development or project
management?</t>
  </si>
  <si>
    <t>Can you name the different boards that participate in the Decidim governance processes?</t>
  </si>
  <si>
    <t>Which communities is the software targeting?</t>
  </si>
  <si>
    <t>How Decidim has been adapted to fight the Digital Divide?</t>
  </si>
  <si>
    <t>Which different kinds of teams participate in Decidim?</t>
  </si>
  <si>
    <t>On which platform can users report bugs and features?</t>
  </si>
  <si>
    <t>Is the development team balanced in terms of gender?</t>
  </si>
  <si>
    <t>The DSL supports the collection of relevant information about teams and
participants.</t>
  </si>
  <si>
    <t>The DSL is useful for capturing aspects of diversity and inclusion in software
projects</t>
  </si>
  <si>
    <t>The DSL can improve the way project teams are documented and analyzed</t>
  </si>
  <si>
    <t>In your opinion, in what ways could the DSL be made more useful for documenting diversity and inclusion?</t>
  </si>
  <si>
    <t>The DSL provides adequate constructs to represent team characteristics (e.g.,
objectives, sourcing, composition)</t>
  </si>
  <si>
    <t xml:space="preserve">The DSL sufficiently captures relevant aspects of participants (e.g., individual
attributes, diversity factors). </t>
  </si>
  <si>
    <t xml:space="preserve">The DSL covers the information I would expect for analyzing diversity and
inclusion in software teams. </t>
  </si>
  <si>
    <t>Are there important elements you feel are missing from the DSL? Please
specify.</t>
  </si>
  <si>
    <t xml:space="preserve">The tool implementing the DSL is easy to use. </t>
  </si>
  <si>
    <t xml:space="preserve">The concepts of the DSL are easy to understand and apply. </t>
  </si>
  <si>
    <t>I would be likely to adopt such a DSL/tool in future software projects.</t>
  </si>
  <si>
    <t>Did you encounter any difficulties while using the DSL or tool? If yes, please
describe.</t>
  </si>
  <si>
    <t>Please provide any additional comments you found relevant.</t>
  </si>
  <si>
    <t>****************************</t>
  </si>
  <si>
    <t>Research Engineer</t>
  </si>
  <si>
    <t>A board of elected directors and the group of crowdfunder who funds Decidim thourhg the platform OpenColective</t>
  </si>
  <si>
    <t>Citizen living in Barcelona City</t>
  </si>
  <si>
    <t>Training and Mediation Against the Digital Divide. Adaptations for bridgin the gap of digital divice. Decidim has released a set of guidelienes to create in-person meeting with the different communities of the city. Also they created the figure of 'manged-user', its a users that assisted by a technician can interact with the platform even withour access to a digital device.</t>
  </si>
  <si>
    <t>User public reporters,Translators,Issue reporters,Development Team</t>
  </si>
  <si>
    <t>MetaDecidim platform</t>
  </si>
  <si>
    <t>No</t>
  </si>
  <si>
    <t>The first question was the least intuitive one.</t>
  </si>
  <si>
    <t>crowdfunders, BarcelonaCouncil, DecidimBoard</t>
  </si>
  <si>
    <t>nonDigitalSkilled and barcelonaCitizens</t>
  </si>
  <si>
    <t>Decidim fights the Digital Divide through training and mediation program</t>
  </si>
  <si>
    <t>There is publicReporterTeam, nonCodingContributorTeam and developmentTeam</t>
  </si>
  <si>
    <t>the metadecim platform</t>
  </si>
  <si>
    <t xml:space="preserve">Not to balenced because in gender there is 11 male and 3females </t>
  </si>
  <si>
    <t>Add optional fields for intersectionality for example combining gender with ethnicity</t>
  </si>
  <si>
    <t>Metrics for team dynamics for examplecollaboration tools use, historical data on diversity changes</t>
  </si>
  <si>
    <t>No only he web editor's visibility problem in light mode (white texte, or element on white)</t>
  </si>
  <si>
    <t>The DSL is a solid foundation for promoting transparency in software diversity, it's a promising tool that could set a standard for inclusive project documentation</t>
  </si>
  <si>
    <t>nonDigitalSkilled, barcelonaCitizens</t>
  </si>
  <si>
    <t>through the DigitalDivide (releasing a set of guidelines)</t>
  </si>
  <si>
    <t>userReporting, Translators, featureReporters, DevelopmentTeam</t>
  </si>
  <si>
    <t>metadecidim</t>
  </si>
  <si>
    <t>Decidim Free Software Association</t>
  </si>
  <si>
    <t>Decidim has released a set of guidelienes to create in-person meeting with the different communities of the city. Also they created the figure of 'manged-user', its a users that assisted by a technician can interact with the platform even withour access to a digital device.</t>
  </si>
  <si>
    <t>userReporting, Translators, featureReporters,  DevelopmentTeam</t>
  </si>
  <si>
    <t>Political beliefs could also have an impact. Maybe to a lesser extent Personality as well.</t>
  </si>
  <si>
    <t xml:space="preserve">The slider for numerical values was a bit annoying. </t>
  </si>
  <si>
    <t>Manager</t>
  </si>
  <si>
    <t>crowdfunders, BarcelonaCouncil, and DecidimBoard</t>
  </si>
  <si>
    <t>Public reporter, non coding contributor, and development</t>
  </si>
  <si>
    <t>For documenting teams, it would be useful to include the possibility of tracking traceability, time, and change in order to monitor diversity over time and see how the team evolves (especially useful the development team).</t>
  </si>
  <si>
    <t>I experienced an issue with how the tool was rendered in my browser (Firefox): some labels were obscured when using dark mode. Apart from this, everything else was straightforward and easy to use</t>
  </si>
  <si>
    <t xml:space="preserve">decidimboard, crowdfunders and bcn council </t>
  </si>
  <si>
    <t>people without digital skills and barcelona citizens</t>
  </si>
  <si>
    <t>in person meetings and assistance with a technician</t>
  </si>
  <si>
    <t>user public reporters, translators and issue reporters</t>
  </si>
  <si>
    <t>no</t>
  </si>
  <si>
    <t>crowdfunders,BarcelonaCouncil,DecidimBoard</t>
  </si>
  <si>
    <t>barcelonaCitizens, nonDigitalSkilled</t>
  </si>
  <si>
    <t>Decidim has released a set of guidelienes to create in-person meeting with the different communities of the city. Also they created the figure of 'manged-user'.</t>
  </si>
  <si>
    <t>User public reporters, translators, issue reporters, development team</t>
  </si>
  <si>
    <t xml:space="preserve">The DSL could provide graphical insights. Maps with ethnicity of members and target audience, bar plots with ages, etc. </t>
  </si>
  <si>
    <t>The size of the target audience is missing. Such information could help developers to choose where to focus their attention.</t>
  </si>
  <si>
    <t xml:space="preserve">When pressing "Add target communities" and "Add a team of participants" it is not clear at first that a new form would appear below. I ended up modifying the pre-existing form at first. Preexisting teams/contributors informations should be disable for modifications (enabled only after pressing a "edit" button). Also, when adding a new community or participant, its form should appear right below the add buttom.
There should be an option to enter numerical values by text as the sliding components are not precise. </t>
  </si>
  <si>
    <t>nonDigitalSkilled,barcelonaCitizens</t>
  </si>
  <si>
    <t>guidelines to create in-person meeting, and created the figure of 'managed-user'</t>
  </si>
  <si>
    <t>User public reporters, Translators, Issue reporters, Development Team</t>
  </si>
  <si>
    <t>no, '11 male', '3 famelas'</t>
  </si>
  <si>
    <t>-</t>
  </si>
  <si>
    <t>Non-coding contributor</t>
  </si>
  <si>
    <t>Decidim is governed through the Decidim Free Software Association.</t>
  </si>
  <si>
    <t>Any organization, government, and communities willing to engage citizens in decision-making processes</t>
  </si>
  <si>
    <t>By considering elder citizen or citizen with low digital skilled users, training and mediation against the digital divide, traslation to multiple languages, accesiblity audits etc</t>
  </si>
  <si>
    <t xml:space="preserve">Public reporters, translators, issue reporters, development (technical) team </t>
  </si>
  <si>
    <t>At Metadecidim platform</t>
  </si>
  <si>
    <t>Not at all (11 male versus 3 females)</t>
  </si>
  <si>
    <t>DigitalDivide, language adaptation and accessibility audits</t>
  </si>
  <si>
    <t>public council</t>
  </si>
  <si>
    <t>Yes</t>
  </si>
  <si>
    <t>Developer</t>
  </si>
  <si>
    <t>Decidim Associations, Crowd Funders, and the Barcelona Council</t>
  </si>
  <si>
    <t>Not so clear</t>
  </si>
  <si>
    <t>Working with elder citizens and assuming beginner digital skill level.</t>
  </si>
  <si>
    <t>There are many different teams defined, but only Translators participate in the actual definition.</t>
  </si>
  <si>
    <t>Metadecidim</t>
  </si>
  <si>
    <t>There are no racial inclusions, disabilities inclusions, etc., not every diversity and inclusion issue is related to gender. There is no way to distinguish subgroups such as woman catalan speakers from men catalan speakers or men english speakers.</t>
  </si>
  <si>
    <t>I don't think so</t>
  </si>
  <si>
    <t>I had issues to identify the Usage Context and Participants tabs using Firefox and Light theme. I had to switch to Dark to be able to follow.
Every time I used the autocomplete (pressing the "enter" key) to add a language or any item in a list control, it looses focus and I have to click the control again to be able to continue assigning new items.
I think specifying gender distribution by hand is a bit odd.</t>
  </si>
  <si>
    <t>I could not specify the number of people comprising the new target that I had to add.</t>
  </si>
  <si>
    <t>Crowdfunders, Barcelona Council, Decidim Board</t>
  </si>
  <si>
    <t>Non-digital skilled people and barcelona citizens</t>
  </si>
  <si>
    <t>Decidim has  set of guidelienes to create in-person meeting with the different communities. And has a technician who assists the interaction with the platform</t>
  </si>
  <si>
    <t>No-code contributor team and code contributor team</t>
  </si>
  <si>
    <t>In a platform called Metadecidim</t>
  </si>
  <si>
    <t>The DSL's utility for documenting diversity can be enhanced by embedding ethical principles directly into its design. This requires a careful balance between gathering sufficient data for meaningful analysis and mitigating the risks of data misuse. It is easy to ask for information that is not relevant and could be used to identify individuals or lead to prejudice in some other way. By focusing on collecting only relevant and non-judgmental attributes, the DSL can facilitate actionable insights while protecting individual privacy.</t>
  </si>
  <si>
    <t>Initial engagement with the DSL presented a notable cognitive load. While the tool itself did not present technical difficulties, the initial learning curve and a persistent uncertainty about proper usage required careful navigation. A more structured onboarding process or embedded guidance could help alleviate this feeling and enhance user confidence.</t>
  </si>
  <si>
    <t>Working on diversity is always a delicate matter, and it's easy to encounter opposition. People may resist change, but they also often dislike being tracked or labeled. In my opinion, studies on diversity should be approached differently—not by collecting personal information about people themselves, but by gathering data on what people observe. For example, a survey might ask, "Did you notice the car mechanic is a woman?" I believe that these less invasive approaches can help identify gaps and lead to a more equitable society.</t>
  </si>
  <si>
    <t>crowdfunders, BarcelonaCouncil and DecidimBoard</t>
  </si>
  <si>
    <t>Translators, Feature Reporters and Development Team</t>
  </si>
  <si>
    <t>no, because it has 11 male and 3 females (compte, crec que hi ha un typo al codi, on diu "famelas")</t>
  </si>
  <si>
    <t>Maybe it should be interesting to add information about roles of individuals in a team (e.g. lead, reviewer, etc).</t>
  </si>
  <si>
    <t>Median</t>
  </si>
  <si>
    <t>Discussion</t>
  </si>
  <si>
    <t>Average</t>
  </si>
  <si>
    <t>Averge</t>
  </si>
  <si>
    <t>Disccusion</t>
  </si>
  <si>
    <t>Discussion and calculus</t>
  </si>
  <si>
    <t>100% ok. All the participants answered correctly this quetions, interesting point is all of them detevted Decidim Board as the main actors, but some of the participants also pointed as the funders as relevant governance actors.</t>
  </si>
  <si>
    <t>85% of correct answers, the two wrong answers comes from non-developers. This could be a bias inducted by the fact that this experiment is done using VSCode</t>
  </si>
  <si>
    <t>100% of correct answers</t>
  </si>
  <si>
    <t>92% of correct answers</t>
  </si>
  <si>
    <t>92% correct answrers</t>
  </si>
  <si>
    <t xml:space="preserve">Adding intersenctionality options by mergin for instance gender and race. This could ease the limitation of non-disclosing senstibie inforation while being informative. The generation of maps to privde graphical highlights </t>
  </si>
  <si>
    <t>Specific roles within the team (en already detected information). RElation to political beliefs (difficult)</t>
  </si>
  <si>
    <t xml:space="preserve">Several issues arises with the browser comptability of the web-browser form. This issues are right now being resolved.  We gathered positive comments on the completeness of the DSL, some negative feedback on the tools usability on specific browsers, and some issues regarding the general approach of directly gathering information. </t>
  </si>
  <si>
    <t>General discussion</t>
  </si>
  <si>
    <t>In relation to the reading exercise, 93,5% of the answer were correct. This tell that the readbility of the DSL is high, Non-developers has concetrated the majority of wrong asnwers.  This could be a bias inducted by the fact that this experiment is done using VSCode. The question about the different boards that participated Decidim project have revelaed interesting insights, as some of participants detected the funders as relevant actors in the governance together with the Decidim Board, while some (mostly developers) has only aswerend the Decidim board.</t>
  </si>
  <si>
    <t>Usefulness</t>
  </si>
  <si>
    <t>Completeness</t>
  </si>
  <si>
    <t>Usability</t>
  </si>
  <si>
    <t>Mean</t>
  </si>
  <si>
    <t>Standard Deviation</t>
  </si>
  <si>
    <t>Q1</t>
  </si>
  <si>
    <t>Q2</t>
  </si>
  <si>
    <t>Q3</t>
  </si>
  <si>
    <t>Q4</t>
  </si>
  <si>
    <t>Q5</t>
  </si>
  <si>
    <t>Q6</t>
  </si>
  <si>
    <t>Q7</t>
  </si>
  <si>
    <t>Q8</t>
  </si>
  <si>
    <t>Q9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</si>
</sst>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scheme val="minor"/>
    </font>
    <font>
      <color theme="1"/>
      <name val="Arial"/>
      <scheme val="minor"/>
    </font>
    <font>
      <b/>
      <color theme="1"/>
      <name val="Arial"/>
      <scheme val="minor"/>
    </font>
  </fonts>
  <fills count="5">
    <fill>
      <patternFill patternType="none"/>
    </fill>
    <fill>
      <patternFill patternType="lightGray"/>
    </fill>
    <fill>
      <patternFill patternType="solid">
        <fgColor rgb="FFEFEFEF"/>
        <bgColor rgb="FFEFEFEF"/>
      </patternFill>
    </fill>
    <fill>
      <patternFill patternType="solid">
        <fgColor rgb="FF4A86E8"/>
        <bgColor rgb="FF4A86E8"/>
      </patternFill>
    </fill>
    <fill>
      <patternFill patternType="solid">
        <fgColor rgb="FFC9DAF8"/>
        <bgColor rgb="FFC9DAF8"/>
      </patternFill>
    </fill>
  </fills>
  <borders count="13">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442F65"/>
      </right>
      <top style="thin">
        <color rgb="FFF8F9FA"/>
      </top>
      <bottom style="thin">
        <color rgb="FFF8F9FA"/>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164"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shrinkToFit="0" vertical="center" wrapText="0"/>
    </xf>
    <xf borderId="6" fillId="0" fontId="1" numFmtId="0" xfId="0" applyAlignment="1" applyBorder="1" applyFont="1">
      <alignment shrinkToFit="0" vertical="center" wrapText="0"/>
    </xf>
    <xf borderId="7" fillId="0" fontId="1" numFmtId="164"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8" fillId="0" fontId="1" numFmtId="0" xfId="0" applyAlignment="1" applyBorder="1" applyFont="1">
      <alignment shrinkToFit="0" vertical="center" wrapText="0"/>
    </xf>
    <xf borderId="9" fillId="0" fontId="1" numFmtId="0" xfId="0" applyAlignment="1" applyBorder="1" applyFont="1">
      <alignment shrinkToFit="0" vertical="center" wrapText="0"/>
    </xf>
    <xf borderId="6" fillId="0" fontId="1" numFmtId="0" xfId="0" applyAlignment="1" applyBorder="1" applyFont="1">
      <alignment readingOrder="0" shrinkToFit="0" vertical="center" wrapText="0"/>
    </xf>
    <xf borderId="10" fillId="0" fontId="1" numFmtId="164" xfId="0" applyAlignment="1" applyBorder="1" applyFont="1" applyNumberForma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shrinkToFit="0" vertical="center" wrapText="0"/>
    </xf>
    <xf borderId="12" fillId="0" fontId="1" numFmtId="0" xfId="0" applyAlignment="1" applyBorder="1" applyFont="1">
      <alignment shrinkToFit="0" vertical="center" wrapText="0"/>
    </xf>
    <xf borderId="0" fillId="2" fontId="2" numFmtId="0" xfId="0" applyAlignment="1" applyFill="1" applyFont="1">
      <alignment readingOrder="0"/>
    </xf>
    <xf borderId="0" fillId="2" fontId="2" numFmtId="0" xfId="0" applyFont="1"/>
    <xf borderId="0" fillId="2" fontId="1" numFmtId="0" xfId="0" applyFont="1"/>
    <xf borderId="0" fillId="2" fontId="1" numFmtId="0" xfId="0" applyAlignment="1" applyFont="1">
      <alignment readingOrder="0" shrinkToFit="0" wrapText="1"/>
    </xf>
    <xf borderId="0" fillId="2" fontId="1" numFmtId="0" xfId="0" applyAlignment="1" applyFont="1">
      <alignment readingOrder="0"/>
    </xf>
    <xf borderId="0" fillId="3" fontId="1" numFmtId="0" xfId="0" applyFill="1" applyFont="1"/>
    <xf borderId="0" fillId="3" fontId="2" numFmtId="0" xfId="0" applyAlignment="1" applyFont="1">
      <alignment readingOrder="0"/>
    </xf>
    <xf borderId="0" fillId="0" fontId="1" numFmtId="0" xfId="0" applyAlignment="1" applyFont="1">
      <alignment readingOrder="0"/>
    </xf>
    <xf borderId="0" fillId="4" fontId="1" numFmtId="0" xfId="0" applyFill="1" applyFont="1"/>
    <xf borderId="0" fillId="0" fontId="1" numFmtId="0" xfId="0" applyFont="1"/>
    <xf borderId="0" fillId="0" fontId="1" numFmtId="0" xfId="0" applyAlignment="1" applyFont="1">
      <alignment readingOrder="0"/>
    </xf>
    <xf borderId="0" fillId="0" fontId="1" numFmtId="0" xfId="0" applyAlignment="1" applyFont="1">
      <alignment readingOrder="0"/>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8F9FA"/>
          <bgColor rgb="FFF8F9FA"/>
        </patternFill>
      </fill>
      <border/>
    </dxf>
  </dxfs>
  <tableStyles count="3">
    <tableStyle count="3" pivot="0" name="Usability study forms answer-style">
      <tableStyleElement dxfId="1" type="headerRow"/>
      <tableStyleElement dxfId="2" type="firstRowStripe"/>
      <tableStyleElement dxfId="3" type="secondRowStripe"/>
    </tableStyle>
    <tableStyle count="2" pivot="0" name="Usability study forms answer-style 2">
      <tableStyleElement dxfId="3" type="firstRowStripe"/>
      <tableStyleElement dxfId="2" type="secondRowStripe"/>
    </tableStyle>
    <tableStyle count="2" pivot="0" name="Usability study forms answer-style 3">
      <tableStyleElement dxfId="3"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W14" displayName="Form_Responses" name="Form_Responses" id="1">
  <tableColumns count="23">
    <tableColumn name="Marca temporal" id="1"/>
    <tableColumn name="Dirección de correo electrónico" id="2"/>
    <tableColumn name="What is your role in the software development project(s) you have participated_x000a_in?" id="3"/>
    <tableColumn name="How many years of experience do you have in software development or project_x000a_management?" id="4"/>
    <tableColumn name="Can you name the different boards that participate in the Decidim governance processes?" id="5"/>
    <tableColumn name="Which communities is the software targeting?" id="6"/>
    <tableColumn name="How Decidim has been adapted to fight the Digital Divide?" id="7"/>
    <tableColumn name="Which different kinds of teams participate in Decidim?" id="8"/>
    <tableColumn name="On which platform can users report bugs and features?" id="9"/>
    <tableColumn name="Is the development team balanced in terms of gender?" id="10"/>
    <tableColumn name="The DSL supports the collection of relevant information about teams and_x000a_participants." id="11"/>
    <tableColumn name="The DSL is useful for capturing aspects of diversity and inclusion in software_x000a_projects" id="12"/>
    <tableColumn name="The DSL can improve the way project teams are documented and analyzed" id="13"/>
    <tableColumn name="In your opinion, in what ways could the DSL be made more useful for documenting diversity and inclusion?" id="14"/>
    <tableColumn name="The DSL provides adequate constructs to represent team characteristics (e.g.,_x000a_objectives, sourcing, composition)" id="15"/>
    <tableColumn name="The DSL sufficiently captures relevant aspects of participants (e.g., individual_x000a_attributes, diversity factors). " id="16"/>
    <tableColumn name="The DSL covers the information I would expect for analyzing diversity and_x000a_inclusion in software teams. " id="17"/>
    <tableColumn name="Are there important elements you feel are missing from the DSL? Please_x000a_specify." id="18"/>
    <tableColumn name="The tool implementing the DSL is easy to use. " id="19"/>
    <tableColumn name="The concepts of the DSL are easy to understand and apply. " id="20"/>
    <tableColumn name="I would be likely to adopt such a DSL/tool in future software projects." id="21"/>
    <tableColumn name="Did you encounter any difficulties while using the DSL or tool? If yes, please_x000a_describe." id="22"/>
    <tableColumn name="Please provide any additional comments you found relevant." id="23"/>
  </tableColumns>
  <tableStyleInfo name="Usability study forms answer-style" showColumnStripes="0" showFirstColumn="1" showLastColumn="1" showRowStripes="1"/>
</table>
</file>

<file path=xl/tables/table2.xml><?xml version="1.0" encoding="utf-8"?>
<table xmlns="http://schemas.openxmlformats.org/spreadsheetml/2006/main" headerRowCount="0" ref="F17:V17" displayName="Table_1" name="Table_1" id="2">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Usability study forms answer-style 2" showColumnStripes="0" showFirstColumn="1" showLastColumn="1" showRowStripes="1"/>
</table>
</file>

<file path=xl/tables/table3.xml><?xml version="1.0" encoding="utf-8"?>
<table xmlns="http://schemas.openxmlformats.org/spreadsheetml/2006/main" headerRowCount="0" ref="K18:W21" displayName="Table_2" name="Table_2" id="3">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Usability study forms answer-style 3"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5" Type="http://schemas.openxmlformats.org/officeDocument/2006/relationships/table" Target="../tables/table1.xml"/><Relationship Id="rId6" Type="http://schemas.openxmlformats.org/officeDocument/2006/relationships/table" Target="../tables/table2.xml"/><Relationship Id="rId7"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63"/>
    <col customWidth="1" min="2" max="2" width="22.75"/>
    <col customWidth="1" min="3" max="3" width="21.5"/>
    <col customWidth="1" min="4" max="4" width="17.25"/>
    <col customWidth="1" min="5" max="5" width="39.63"/>
    <col customWidth="1" min="6" max="6" width="22.38"/>
    <col customWidth="1" min="7" max="7" width="24.88"/>
    <col customWidth="1" min="8" max="9" width="21.5"/>
    <col customWidth="1" min="10" max="10" width="21.38"/>
    <col customWidth="1" min="11" max="23" width="37.63"/>
    <col customWidth="1" min="24" max="29"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3" t="s">
        <v>22</v>
      </c>
    </row>
    <row r="2">
      <c r="A2" s="4">
        <v>45902.5385362963</v>
      </c>
      <c r="B2" s="5" t="s">
        <v>23</v>
      </c>
      <c r="C2" s="5" t="s">
        <v>24</v>
      </c>
      <c r="D2" s="5">
        <v>1.0</v>
      </c>
      <c r="E2" s="5" t="s">
        <v>25</v>
      </c>
      <c r="F2" s="5" t="s">
        <v>26</v>
      </c>
      <c r="G2" s="5" t="s">
        <v>27</v>
      </c>
      <c r="H2" s="5" t="s">
        <v>28</v>
      </c>
      <c r="I2" s="5" t="s">
        <v>29</v>
      </c>
      <c r="J2" s="5" t="s">
        <v>30</v>
      </c>
      <c r="K2" s="5">
        <v>4.0</v>
      </c>
      <c r="L2" s="5">
        <v>4.0</v>
      </c>
      <c r="M2" s="5">
        <v>4.0</v>
      </c>
      <c r="N2" s="6"/>
      <c r="O2" s="5">
        <v>4.0</v>
      </c>
      <c r="P2" s="5">
        <v>4.0</v>
      </c>
      <c r="Q2" s="5">
        <v>4.0</v>
      </c>
      <c r="R2" s="6"/>
      <c r="S2" s="5">
        <v>4.0</v>
      </c>
      <c r="T2" s="5">
        <v>4.0</v>
      </c>
      <c r="U2" s="5">
        <v>4.0</v>
      </c>
      <c r="V2" s="5" t="s">
        <v>31</v>
      </c>
      <c r="W2" s="7"/>
    </row>
    <row r="3">
      <c r="A3" s="8">
        <v>45903.53733091435</v>
      </c>
      <c r="B3" s="9" t="s">
        <v>23</v>
      </c>
      <c r="C3" s="9" t="s">
        <v>24</v>
      </c>
      <c r="D3" s="9">
        <v>1.0</v>
      </c>
      <c r="E3" s="9" t="s">
        <v>32</v>
      </c>
      <c r="F3" s="9" t="s">
        <v>33</v>
      </c>
      <c r="G3" s="9" t="s">
        <v>34</v>
      </c>
      <c r="H3" s="9" t="s">
        <v>35</v>
      </c>
      <c r="I3" s="9" t="s">
        <v>36</v>
      </c>
      <c r="J3" s="9" t="s">
        <v>37</v>
      </c>
      <c r="K3" s="9">
        <v>5.0</v>
      </c>
      <c r="L3" s="9">
        <v>4.0</v>
      </c>
      <c r="M3" s="9">
        <v>4.0</v>
      </c>
      <c r="N3" s="9" t="s">
        <v>38</v>
      </c>
      <c r="O3" s="9">
        <v>4.0</v>
      </c>
      <c r="P3" s="9">
        <v>5.0</v>
      </c>
      <c r="Q3" s="9">
        <v>4.0</v>
      </c>
      <c r="R3" s="9" t="s">
        <v>39</v>
      </c>
      <c r="S3" s="9">
        <v>4.0</v>
      </c>
      <c r="T3" s="9">
        <v>5.0</v>
      </c>
      <c r="U3" s="9">
        <v>4.0</v>
      </c>
      <c r="V3" s="9" t="s">
        <v>40</v>
      </c>
      <c r="W3" s="10" t="s">
        <v>41</v>
      </c>
    </row>
    <row r="4">
      <c r="A4" s="4">
        <v>45903.56841252315</v>
      </c>
      <c r="B4" s="5" t="s">
        <v>23</v>
      </c>
      <c r="C4" s="5" t="s">
        <v>24</v>
      </c>
      <c r="D4" s="5">
        <v>4.0</v>
      </c>
      <c r="E4" s="5" t="s">
        <v>32</v>
      </c>
      <c r="F4" s="5" t="s">
        <v>42</v>
      </c>
      <c r="G4" s="5" t="s">
        <v>43</v>
      </c>
      <c r="H4" s="5" t="s">
        <v>44</v>
      </c>
      <c r="I4" s="5" t="s">
        <v>45</v>
      </c>
      <c r="J4" s="5" t="s">
        <v>30</v>
      </c>
      <c r="K4" s="5">
        <v>5.0</v>
      </c>
      <c r="L4" s="5">
        <v>5.0</v>
      </c>
      <c r="M4" s="5">
        <v>4.0</v>
      </c>
      <c r="N4" s="6"/>
      <c r="O4" s="5">
        <v>4.0</v>
      </c>
      <c r="P4" s="5">
        <v>4.0</v>
      </c>
      <c r="Q4" s="5">
        <v>5.0</v>
      </c>
      <c r="R4" s="6"/>
      <c r="S4" s="5">
        <v>4.0</v>
      </c>
      <c r="T4" s="5">
        <v>4.0</v>
      </c>
      <c r="U4" s="5">
        <v>4.0</v>
      </c>
      <c r="V4" s="6"/>
      <c r="W4" s="7"/>
    </row>
    <row r="5">
      <c r="A5" s="8">
        <v>45904.385023194445</v>
      </c>
      <c r="B5" s="9" t="s">
        <v>23</v>
      </c>
      <c r="C5" s="9" t="s">
        <v>24</v>
      </c>
      <c r="D5" s="9">
        <v>2.0</v>
      </c>
      <c r="E5" s="9" t="s">
        <v>46</v>
      </c>
      <c r="F5" s="9" t="s">
        <v>42</v>
      </c>
      <c r="G5" s="9" t="s">
        <v>47</v>
      </c>
      <c r="H5" s="9" t="s">
        <v>48</v>
      </c>
      <c r="I5" s="9" t="s">
        <v>45</v>
      </c>
      <c r="J5" s="9" t="s">
        <v>30</v>
      </c>
      <c r="K5" s="9">
        <v>5.0</v>
      </c>
      <c r="L5" s="9">
        <v>5.0</v>
      </c>
      <c r="M5" s="9">
        <v>5.0</v>
      </c>
      <c r="N5" s="11"/>
      <c r="O5" s="9">
        <v>5.0</v>
      </c>
      <c r="P5" s="9">
        <v>5.0</v>
      </c>
      <c r="Q5" s="9">
        <v>5.0</v>
      </c>
      <c r="R5" s="9" t="s">
        <v>49</v>
      </c>
      <c r="S5" s="9">
        <v>4.0</v>
      </c>
      <c r="T5" s="9">
        <v>5.0</v>
      </c>
      <c r="U5" s="9">
        <v>4.0</v>
      </c>
      <c r="V5" s="9" t="s">
        <v>50</v>
      </c>
      <c r="W5" s="12"/>
    </row>
    <row r="6">
      <c r="A6" s="4">
        <v>45905.48893994213</v>
      </c>
      <c r="B6" s="5" t="s">
        <v>23</v>
      </c>
      <c r="C6" s="5" t="s">
        <v>51</v>
      </c>
      <c r="D6" s="5">
        <v>5.0</v>
      </c>
      <c r="E6" s="5" t="s">
        <v>52</v>
      </c>
      <c r="F6" s="5" t="s">
        <v>33</v>
      </c>
      <c r="G6" s="5" t="s">
        <v>27</v>
      </c>
      <c r="H6" s="5" t="s">
        <v>53</v>
      </c>
      <c r="I6" s="5" t="s">
        <v>29</v>
      </c>
      <c r="J6" s="5" t="s">
        <v>30</v>
      </c>
      <c r="K6" s="5">
        <v>5.0</v>
      </c>
      <c r="L6" s="5">
        <v>5.0</v>
      </c>
      <c r="M6" s="5">
        <v>4.0</v>
      </c>
      <c r="N6" s="5" t="s">
        <v>54</v>
      </c>
      <c r="O6" s="5">
        <v>5.0</v>
      </c>
      <c r="P6" s="5">
        <v>5.0</v>
      </c>
      <c r="Q6" s="5">
        <v>5.0</v>
      </c>
      <c r="R6" s="6"/>
      <c r="S6" s="5">
        <v>4.0</v>
      </c>
      <c r="T6" s="5">
        <v>5.0</v>
      </c>
      <c r="U6" s="5">
        <v>5.0</v>
      </c>
      <c r="V6" s="5" t="s">
        <v>55</v>
      </c>
      <c r="W6" s="7"/>
    </row>
    <row r="7">
      <c r="A7" s="8">
        <v>45905.55605452546</v>
      </c>
      <c r="B7" s="9" t="s">
        <v>23</v>
      </c>
      <c r="C7" s="9" t="s">
        <v>24</v>
      </c>
      <c r="D7" s="9">
        <v>3.0</v>
      </c>
      <c r="E7" s="9" t="s">
        <v>56</v>
      </c>
      <c r="F7" s="9" t="s">
        <v>57</v>
      </c>
      <c r="G7" s="9" t="s">
        <v>58</v>
      </c>
      <c r="H7" s="9" t="s">
        <v>59</v>
      </c>
      <c r="I7" s="9" t="s">
        <v>45</v>
      </c>
      <c r="J7" s="9" t="s">
        <v>60</v>
      </c>
      <c r="K7" s="9">
        <v>4.0</v>
      </c>
      <c r="L7" s="9">
        <v>4.0</v>
      </c>
      <c r="M7" s="9">
        <v>4.0</v>
      </c>
      <c r="N7" s="11"/>
      <c r="O7" s="9">
        <v>4.0</v>
      </c>
      <c r="P7" s="9">
        <v>3.0</v>
      </c>
      <c r="Q7" s="9">
        <v>4.0</v>
      </c>
      <c r="R7" s="11"/>
      <c r="S7" s="9">
        <v>3.0</v>
      </c>
      <c r="T7" s="9">
        <v>2.0</v>
      </c>
      <c r="U7" s="9">
        <v>3.0</v>
      </c>
      <c r="V7" s="11"/>
      <c r="W7" s="12"/>
    </row>
    <row r="8">
      <c r="A8" s="4">
        <v>45905.584326365744</v>
      </c>
      <c r="B8" s="5" t="s">
        <v>23</v>
      </c>
      <c r="C8" s="5" t="s">
        <v>24</v>
      </c>
      <c r="D8" s="5">
        <v>8.0</v>
      </c>
      <c r="E8" s="5" t="s">
        <v>61</v>
      </c>
      <c r="F8" s="5" t="s">
        <v>62</v>
      </c>
      <c r="G8" s="5" t="s">
        <v>63</v>
      </c>
      <c r="H8" s="5" t="s">
        <v>64</v>
      </c>
      <c r="I8" s="5" t="s">
        <v>29</v>
      </c>
      <c r="J8" s="5" t="s">
        <v>60</v>
      </c>
      <c r="K8" s="5">
        <v>5.0</v>
      </c>
      <c r="L8" s="5">
        <v>5.0</v>
      </c>
      <c r="M8" s="5">
        <v>5.0</v>
      </c>
      <c r="N8" s="5" t="s">
        <v>65</v>
      </c>
      <c r="O8" s="5">
        <v>5.0</v>
      </c>
      <c r="P8" s="5">
        <v>5.0</v>
      </c>
      <c r="Q8" s="5">
        <v>5.0</v>
      </c>
      <c r="R8" s="5" t="s">
        <v>66</v>
      </c>
      <c r="S8" s="5">
        <v>4.0</v>
      </c>
      <c r="T8" s="5">
        <v>5.0</v>
      </c>
      <c r="U8" s="5">
        <v>4.0</v>
      </c>
      <c r="V8" s="5" t="s">
        <v>67</v>
      </c>
      <c r="W8" s="7"/>
    </row>
    <row r="9">
      <c r="A9" s="8">
        <v>45908.52776560185</v>
      </c>
      <c r="B9" s="9" t="s">
        <v>23</v>
      </c>
      <c r="C9" s="9" t="s">
        <v>24</v>
      </c>
      <c r="D9" s="9">
        <v>3.0</v>
      </c>
      <c r="E9" s="9" t="s">
        <v>61</v>
      </c>
      <c r="F9" s="9" t="s">
        <v>68</v>
      </c>
      <c r="G9" s="9" t="s">
        <v>69</v>
      </c>
      <c r="H9" s="9" t="s">
        <v>70</v>
      </c>
      <c r="I9" s="9" t="s">
        <v>45</v>
      </c>
      <c r="J9" s="9" t="s">
        <v>71</v>
      </c>
      <c r="K9" s="9">
        <v>5.0</v>
      </c>
      <c r="L9" s="9">
        <v>5.0</v>
      </c>
      <c r="M9" s="9">
        <v>5.0</v>
      </c>
      <c r="N9" s="9" t="s">
        <v>72</v>
      </c>
      <c r="O9" s="9">
        <v>5.0</v>
      </c>
      <c r="P9" s="9">
        <v>5.0</v>
      </c>
      <c r="Q9" s="9">
        <v>5.0</v>
      </c>
      <c r="R9" s="9" t="s">
        <v>72</v>
      </c>
      <c r="S9" s="9">
        <v>5.0</v>
      </c>
      <c r="T9" s="9">
        <v>5.0</v>
      </c>
      <c r="U9" s="9">
        <v>5.0</v>
      </c>
      <c r="V9" s="9" t="s">
        <v>30</v>
      </c>
      <c r="W9" s="10" t="s">
        <v>72</v>
      </c>
    </row>
    <row r="10">
      <c r="A10" s="4">
        <v>45909.61770002315</v>
      </c>
      <c r="B10" s="5" t="s">
        <v>23</v>
      </c>
      <c r="C10" s="5" t="s">
        <v>73</v>
      </c>
      <c r="D10" s="5">
        <v>7.0</v>
      </c>
      <c r="E10" s="5" t="s">
        <v>74</v>
      </c>
      <c r="F10" s="5" t="s">
        <v>75</v>
      </c>
      <c r="G10" s="5" t="s">
        <v>76</v>
      </c>
      <c r="H10" s="5" t="s">
        <v>77</v>
      </c>
      <c r="I10" s="5" t="s">
        <v>78</v>
      </c>
      <c r="J10" s="5" t="s">
        <v>79</v>
      </c>
      <c r="K10" s="5">
        <v>5.0</v>
      </c>
      <c r="L10" s="5">
        <v>4.0</v>
      </c>
      <c r="M10" s="5">
        <v>3.0</v>
      </c>
      <c r="N10" s="6"/>
      <c r="O10" s="5">
        <v>4.0</v>
      </c>
      <c r="P10" s="5">
        <v>4.0</v>
      </c>
      <c r="Q10" s="5">
        <v>4.0</v>
      </c>
      <c r="R10" s="6"/>
      <c r="S10" s="5">
        <v>2.0</v>
      </c>
      <c r="T10" s="5">
        <v>5.0</v>
      </c>
      <c r="U10" s="5">
        <v>4.0</v>
      </c>
      <c r="V10" s="6"/>
      <c r="W10" s="7"/>
    </row>
    <row r="11">
      <c r="A11" s="8">
        <v>45909.64542219907</v>
      </c>
      <c r="B11" s="9" t="s">
        <v>23</v>
      </c>
      <c r="C11" s="9" t="s">
        <v>24</v>
      </c>
      <c r="D11" s="9">
        <v>5.0</v>
      </c>
      <c r="E11" s="9" t="s">
        <v>61</v>
      </c>
      <c r="F11" s="9" t="s">
        <v>33</v>
      </c>
      <c r="G11" s="9" t="s">
        <v>80</v>
      </c>
      <c r="H11" s="9" t="s">
        <v>44</v>
      </c>
      <c r="I11" s="9" t="s">
        <v>81</v>
      </c>
      <c r="J11" s="9" t="s">
        <v>82</v>
      </c>
      <c r="K11" s="9">
        <v>4.0</v>
      </c>
      <c r="L11" s="9">
        <v>4.0</v>
      </c>
      <c r="M11" s="9">
        <v>4.0</v>
      </c>
      <c r="N11" s="11"/>
      <c r="O11" s="9">
        <v>4.0</v>
      </c>
      <c r="P11" s="9">
        <v>4.0</v>
      </c>
      <c r="Q11" s="9">
        <v>4.0</v>
      </c>
      <c r="R11" s="11"/>
      <c r="S11" s="9">
        <v>4.0</v>
      </c>
      <c r="T11" s="9">
        <v>4.0</v>
      </c>
      <c r="U11" s="9">
        <v>4.0</v>
      </c>
      <c r="V11" s="11"/>
      <c r="W11" s="12"/>
    </row>
    <row r="12">
      <c r="A12" s="4">
        <v>45910.63477390046</v>
      </c>
      <c r="B12" s="5" t="s">
        <v>23</v>
      </c>
      <c r="C12" s="5" t="s">
        <v>83</v>
      </c>
      <c r="D12" s="5">
        <v>10.0</v>
      </c>
      <c r="E12" s="5" t="s">
        <v>84</v>
      </c>
      <c r="F12" s="5" t="s">
        <v>85</v>
      </c>
      <c r="G12" s="5" t="s">
        <v>86</v>
      </c>
      <c r="H12" s="5" t="s">
        <v>87</v>
      </c>
      <c r="I12" s="5" t="s">
        <v>88</v>
      </c>
      <c r="J12" s="5" t="s">
        <v>30</v>
      </c>
      <c r="K12" s="5">
        <v>4.0</v>
      </c>
      <c r="L12" s="5">
        <v>4.0</v>
      </c>
      <c r="M12" s="5">
        <v>5.0</v>
      </c>
      <c r="N12" s="5" t="s">
        <v>89</v>
      </c>
      <c r="O12" s="5">
        <v>4.0</v>
      </c>
      <c r="P12" s="5">
        <v>3.0</v>
      </c>
      <c r="Q12" s="5">
        <v>4.0</v>
      </c>
      <c r="R12" s="5" t="s">
        <v>90</v>
      </c>
      <c r="S12" s="5">
        <v>5.0</v>
      </c>
      <c r="T12" s="5">
        <v>5.0</v>
      </c>
      <c r="U12" s="5">
        <v>4.0</v>
      </c>
      <c r="V12" s="5" t="s">
        <v>91</v>
      </c>
      <c r="W12" s="13" t="s">
        <v>92</v>
      </c>
    </row>
    <row r="13">
      <c r="A13" s="8">
        <v>45910.771863773145</v>
      </c>
      <c r="B13" s="9" t="s">
        <v>23</v>
      </c>
      <c r="C13" s="9" t="s">
        <v>83</v>
      </c>
      <c r="D13" s="9">
        <v>4.0</v>
      </c>
      <c r="E13" s="9" t="s">
        <v>93</v>
      </c>
      <c r="F13" s="9" t="s">
        <v>94</v>
      </c>
      <c r="G13" s="9" t="s">
        <v>95</v>
      </c>
      <c r="H13" s="9" t="s">
        <v>96</v>
      </c>
      <c r="I13" s="9" t="s">
        <v>97</v>
      </c>
      <c r="J13" s="9" t="s">
        <v>30</v>
      </c>
      <c r="K13" s="9">
        <v>3.0</v>
      </c>
      <c r="L13" s="9">
        <v>1.0</v>
      </c>
      <c r="M13" s="9">
        <v>3.0</v>
      </c>
      <c r="N13" s="9" t="s">
        <v>98</v>
      </c>
      <c r="O13" s="9">
        <v>3.0</v>
      </c>
      <c r="P13" s="9">
        <v>2.0</v>
      </c>
      <c r="Q13" s="9">
        <v>3.0</v>
      </c>
      <c r="R13" s="11"/>
      <c r="S13" s="9">
        <v>2.0</v>
      </c>
      <c r="T13" s="9">
        <v>2.0</v>
      </c>
      <c r="U13" s="9">
        <v>2.0</v>
      </c>
      <c r="V13" s="9" t="s">
        <v>99</v>
      </c>
      <c r="W13" s="10" t="s">
        <v>100</v>
      </c>
    </row>
    <row r="14">
      <c r="A14" s="14">
        <v>45911.024494212965</v>
      </c>
      <c r="B14" s="15" t="s">
        <v>23</v>
      </c>
      <c r="C14" s="15" t="s">
        <v>24</v>
      </c>
      <c r="D14" s="15">
        <v>6.0</v>
      </c>
      <c r="E14" s="15" t="s">
        <v>101</v>
      </c>
      <c r="F14" s="15" t="s">
        <v>33</v>
      </c>
      <c r="G14" s="15" t="s">
        <v>47</v>
      </c>
      <c r="H14" s="15" t="s">
        <v>102</v>
      </c>
      <c r="I14" s="15" t="s">
        <v>45</v>
      </c>
      <c r="J14" s="15" t="s">
        <v>103</v>
      </c>
      <c r="K14" s="15">
        <v>4.0</v>
      </c>
      <c r="L14" s="15">
        <v>4.0</v>
      </c>
      <c r="M14" s="15">
        <v>4.0</v>
      </c>
      <c r="N14" s="16"/>
      <c r="O14" s="15">
        <v>4.0</v>
      </c>
      <c r="P14" s="15">
        <v>3.0</v>
      </c>
      <c r="Q14" s="15">
        <v>4.0</v>
      </c>
      <c r="R14" s="15" t="s">
        <v>104</v>
      </c>
      <c r="S14" s="15">
        <v>5.0</v>
      </c>
      <c r="T14" s="15">
        <v>5.0</v>
      </c>
      <c r="U14" s="15">
        <v>4.0</v>
      </c>
      <c r="V14" s="16"/>
      <c r="W14" s="17"/>
    </row>
    <row r="16">
      <c r="A16" s="18"/>
      <c r="B16" s="19"/>
      <c r="C16" s="19"/>
      <c r="D16" s="18" t="s">
        <v>105</v>
      </c>
      <c r="E16" s="18" t="s">
        <v>106</v>
      </c>
      <c r="F16" s="18" t="s">
        <v>106</v>
      </c>
      <c r="G16" s="18" t="s">
        <v>106</v>
      </c>
      <c r="H16" s="18" t="s">
        <v>106</v>
      </c>
      <c r="I16" s="18" t="s">
        <v>106</v>
      </c>
      <c r="J16" s="18" t="s">
        <v>106</v>
      </c>
      <c r="K16" s="18" t="s">
        <v>107</v>
      </c>
      <c r="L16" s="18" t="s">
        <v>107</v>
      </c>
      <c r="M16" s="18" t="s">
        <v>107</v>
      </c>
      <c r="N16" s="18" t="s">
        <v>106</v>
      </c>
      <c r="O16" s="18" t="s">
        <v>108</v>
      </c>
      <c r="P16" s="18" t="s">
        <v>107</v>
      </c>
      <c r="Q16" s="18" t="s">
        <v>107</v>
      </c>
      <c r="R16" s="18" t="s">
        <v>106</v>
      </c>
      <c r="S16" s="18" t="s">
        <v>107</v>
      </c>
      <c r="T16" s="18" t="s">
        <v>107</v>
      </c>
      <c r="U16" s="18" t="s">
        <v>107</v>
      </c>
      <c r="V16" s="18" t="s">
        <v>109</v>
      </c>
      <c r="W16" s="19"/>
      <c r="X16" s="19"/>
      <c r="Y16" s="19"/>
      <c r="Z16" s="19"/>
      <c r="AA16" s="19"/>
      <c r="AB16" s="19"/>
      <c r="AC16" s="19"/>
    </row>
    <row r="17" ht="87.0" customHeight="1">
      <c r="A17" s="18" t="s">
        <v>110</v>
      </c>
      <c r="D17" s="20">
        <f>MEDIAN(Form_Responses[How many years of experience do you have in software development or project
management?])</f>
        <v>4</v>
      </c>
      <c r="E17" s="21" t="s">
        <v>111</v>
      </c>
      <c r="F17" s="21" t="s">
        <v>112</v>
      </c>
      <c r="G17" s="22" t="s">
        <v>113</v>
      </c>
      <c r="H17" s="22" t="s">
        <v>113</v>
      </c>
      <c r="I17" s="22" t="s">
        <v>114</v>
      </c>
      <c r="J17" s="22" t="s">
        <v>115</v>
      </c>
      <c r="K17" s="22">
        <f t="shared" ref="K17:M17" si="1">AVERAGE(K2:K14)</f>
        <v>4.461538462</v>
      </c>
      <c r="L17" s="22">
        <f t="shared" si="1"/>
        <v>4.153846154</v>
      </c>
      <c r="M17" s="22">
        <f t="shared" si="1"/>
        <v>4.153846154</v>
      </c>
      <c r="N17" s="21" t="s">
        <v>116</v>
      </c>
      <c r="O17" s="22">
        <f t="shared" ref="O17:Q17" si="2">AVERAGE(O2:O14)</f>
        <v>4.230769231</v>
      </c>
      <c r="P17" s="22">
        <f t="shared" si="2"/>
        <v>4</v>
      </c>
      <c r="Q17" s="22">
        <f t="shared" si="2"/>
        <v>4.307692308</v>
      </c>
      <c r="R17" s="22" t="s">
        <v>117</v>
      </c>
      <c r="S17" s="22">
        <f t="shared" ref="S17:U17" si="3">AVERAGE(S2:S14)</f>
        <v>3.846153846</v>
      </c>
      <c r="T17" s="22">
        <f t="shared" si="3"/>
        <v>4.307692308</v>
      </c>
      <c r="U17" s="22">
        <f t="shared" si="3"/>
        <v>3.923076923</v>
      </c>
      <c r="V17" s="21" t="s">
        <v>118</v>
      </c>
      <c r="W17" s="20"/>
      <c r="X17" s="20"/>
      <c r="Y17" s="20"/>
      <c r="Z17" s="20"/>
      <c r="AA17" s="20"/>
      <c r="AB17" s="20"/>
      <c r="AC17" s="20"/>
    </row>
    <row r="18" ht="169.5" customHeight="1">
      <c r="A18" s="18" t="s">
        <v>119</v>
      </c>
      <c r="D18" s="20"/>
      <c r="E18" s="21" t="s">
        <v>120</v>
      </c>
      <c r="F18" s="20"/>
      <c r="G18" s="20"/>
      <c r="H18" s="20"/>
      <c r="I18" s="20"/>
      <c r="J18" s="20"/>
      <c r="K18" s="20"/>
      <c r="L18" s="20"/>
      <c r="M18" s="20"/>
      <c r="N18" s="20"/>
      <c r="O18" s="20"/>
      <c r="P18" s="20"/>
      <c r="Q18" s="20"/>
      <c r="R18" s="20"/>
      <c r="S18" s="20"/>
      <c r="T18" s="20"/>
      <c r="U18" s="20"/>
      <c r="V18" s="22"/>
      <c r="W18" s="22"/>
      <c r="X18" s="20"/>
      <c r="Y18" s="20"/>
      <c r="Z18" s="20"/>
      <c r="AA18" s="20"/>
      <c r="AB18" s="20"/>
      <c r="AC18" s="20"/>
    </row>
    <row r="19">
      <c r="J19" s="23"/>
      <c r="K19" s="24" t="s">
        <v>121</v>
      </c>
      <c r="L19" s="24" t="s">
        <v>122</v>
      </c>
      <c r="M19" s="24" t="s">
        <v>123</v>
      </c>
      <c r="V19" s="25"/>
      <c r="W19" s="25"/>
    </row>
    <row r="20">
      <c r="J20" s="24" t="s">
        <v>124</v>
      </c>
      <c r="K20" s="26">
        <f t="shared" ref="K20:K21" si="4">(S53+T53+U53)/3</f>
        <v>4.235431235</v>
      </c>
      <c r="L20" s="26">
        <f t="shared" ref="L20:L21" si="5">(W53+X53+Y53)/3</f>
        <v>4.167832168</v>
      </c>
      <c r="M20" s="26">
        <f t="shared" ref="M20:M21" si="6">(AA53+AB53+AC53)/3</f>
        <v>4.002331002</v>
      </c>
      <c r="N20" s="27"/>
      <c r="O20" s="27"/>
      <c r="P20" s="27"/>
      <c r="Q20" s="27"/>
      <c r="R20" s="27"/>
      <c r="S20" s="27"/>
      <c r="T20" s="27"/>
      <c r="U20" s="27"/>
      <c r="V20" s="25"/>
      <c r="W20" s="25"/>
    </row>
    <row r="21">
      <c r="J21" s="24" t="s">
        <v>125</v>
      </c>
      <c r="K21" s="26">
        <f t="shared" si="4"/>
        <v>0.805716847</v>
      </c>
      <c r="L21" s="26">
        <f t="shared" si="5"/>
        <v>0.7431899538</v>
      </c>
      <c r="M21" s="26">
        <f t="shared" si="6"/>
        <v>0.9520170504</v>
      </c>
      <c r="N21" s="27"/>
      <c r="O21" s="27"/>
      <c r="P21" s="27"/>
      <c r="Q21" s="27"/>
      <c r="R21" s="27"/>
      <c r="S21" s="27"/>
      <c r="T21" s="27"/>
      <c r="U21" s="27"/>
      <c r="V21" s="25"/>
      <c r="W21" s="25"/>
    </row>
    <row r="52">
      <c r="S52" s="28" t="s">
        <v>126</v>
      </c>
      <c r="T52" s="28" t="s">
        <v>127</v>
      </c>
      <c r="U52" s="28" t="s">
        <v>128</v>
      </c>
      <c r="W52" s="28" t="s">
        <v>129</v>
      </c>
      <c r="X52" s="28" t="s">
        <v>130</v>
      </c>
      <c r="Y52" s="28" t="s">
        <v>131</v>
      </c>
      <c r="AA52" s="28" t="s">
        <v>132</v>
      </c>
      <c r="AB52" s="28" t="s">
        <v>133</v>
      </c>
      <c r="AC52" s="28" t="s">
        <v>134</v>
      </c>
    </row>
    <row r="53">
      <c r="R53" s="28" t="s">
        <v>124</v>
      </c>
      <c r="S53" s="29">
        <f t="shared" ref="S53:U53" si="7">AVERAGE(K5:K17)</f>
        <v>4.405594406</v>
      </c>
      <c r="T53" s="29">
        <f t="shared" si="7"/>
        <v>4.104895105</v>
      </c>
      <c r="U53" s="29">
        <f t="shared" si="7"/>
        <v>4.195804196</v>
      </c>
      <c r="V53" s="29"/>
      <c r="W53" s="29">
        <f t="shared" ref="W53:Y53" si="8">AVERAGE(O5:O17)</f>
        <v>4.293706294</v>
      </c>
      <c r="X53" s="29">
        <f t="shared" si="8"/>
        <v>3.909090909</v>
      </c>
      <c r="Y53" s="29">
        <f t="shared" si="8"/>
        <v>4.300699301</v>
      </c>
      <c r="Z53" s="29"/>
      <c r="AA53" s="29">
        <f t="shared" ref="AA53:AC53" si="9">AVERAGE(S5:S17)</f>
        <v>3.804195804</v>
      </c>
      <c r="AB53" s="29">
        <f t="shared" si="9"/>
        <v>4.300699301</v>
      </c>
      <c r="AC53" s="29">
        <f t="shared" si="9"/>
        <v>3.902097902</v>
      </c>
    </row>
    <row r="54">
      <c r="R54" s="28" t="s">
        <v>125</v>
      </c>
      <c r="S54" s="25">
        <f t="shared" ref="S54:U54" si="10">STDEV(K2:K14)</f>
        <v>0.6602252918</v>
      </c>
      <c r="T54" s="25">
        <f t="shared" si="10"/>
        <v>1.068188018</v>
      </c>
      <c r="U54" s="25">
        <f t="shared" si="10"/>
        <v>0.6887372317</v>
      </c>
      <c r="V54" s="25"/>
      <c r="W54" s="25">
        <f t="shared" ref="W54:Y54" si="11">STDEV(O2:O14)</f>
        <v>0.5991446895</v>
      </c>
      <c r="X54" s="25">
        <f t="shared" si="11"/>
        <v>1</v>
      </c>
      <c r="Y54" s="25">
        <f t="shared" si="11"/>
        <v>0.630425172</v>
      </c>
      <c r="Z54" s="25"/>
      <c r="AA54" s="25">
        <f t="shared" ref="AA54:AC54" si="12">STDEV(S2:S14)</f>
        <v>0.9870962336</v>
      </c>
      <c r="AB54" s="25">
        <f t="shared" si="12"/>
        <v>1.109400392</v>
      </c>
      <c r="AC54" s="25">
        <f t="shared" si="12"/>
        <v>0.7595545253</v>
      </c>
    </row>
  </sheetData>
  <mergeCells count="2">
    <mergeCell ref="A17:C17"/>
    <mergeCell ref="A18:C18"/>
  </mergeCells>
  <drawing r:id="rId1"/>
  <tableParts count="3">
    <tablePart r:id="rId5"/>
    <tablePart r:id="rId6"/>
    <tablePart r:id="rId7"/>
  </tableParts>
</worksheet>
</file>