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itra Soneja\Desktop\"/>
    </mc:Choice>
  </mc:AlternateContent>
  <xr:revisionPtr revIDLastSave="0" documentId="8_{BD7D5C0D-E7E8-449D-B986-EBA1075E2EAC}" xr6:coauthVersionLast="47" xr6:coauthVersionMax="47" xr10:uidLastSave="{00000000-0000-0000-0000-000000000000}"/>
  <bookViews>
    <workbookView xWindow="-108" yWindow="-108" windowWidth="23256" windowHeight="12456" xr2:uid="{223E1FE2-7148-4721-B097-90D30CD28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1" l="1"/>
  <c r="D55" i="1"/>
  <c r="E52" i="1"/>
  <c r="E55" i="1" s="1"/>
  <c r="D52" i="1"/>
  <c r="E51" i="1"/>
  <c r="E54" i="1" s="1"/>
  <c r="D51" i="1"/>
  <c r="D54" i="1" s="1"/>
  <c r="C57" i="1" s="1"/>
  <c r="E45" i="1"/>
  <c r="D45" i="1"/>
  <c r="E44" i="1"/>
  <c r="D44" i="1"/>
</calcChain>
</file>

<file path=xl/sharedStrings.xml><?xml version="1.0" encoding="utf-8"?>
<sst xmlns="http://schemas.openxmlformats.org/spreadsheetml/2006/main" count="237" uniqueCount="220">
  <si>
    <r>
      <rPr>
        <b/>
        <sz val="11"/>
        <color theme="1"/>
        <rFont val="Aptos Narrow"/>
        <family val="2"/>
        <scheme val="minor"/>
      </rPr>
      <t>Question 1.</t>
    </r>
    <r>
      <rPr>
        <sz val="11"/>
        <color theme="1"/>
        <rFont val="Aptos Narrow"/>
        <family val="2"/>
        <scheme val="minor"/>
      </rPr>
      <t xml:space="preserve"> There is an assumption that there is no significant difference between boys and</t>
    </r>
  </si>
  <si>
    <t>girls with respect to intelligence. Tests are conducted on two groups and the following are</t>
  </si>
  <si>
    <t>Data:</t>
  </si>
  <si>
    <t>the observations Validate the claim with 5% LoS (Level of Significance).</t>
  </si>
  <si>
    <t>Boys</t>
  </si>
  <si>
    <t>IQ</t>
  </si>
  <si>
    <t>Girls</t>
  </si>
  <si>
    <t>Mean</t>
  </si>
  <si>
    <t>Standard Deviation</t>
  </si>
  <si>
    <t>Size</t>
  </si>
  <si>
    <t>B1</t>
  </si>
  <si>
    <t>G1</t>
  </si>
  <si>
    <t>B2</t>
  </si>
  <si>
    <t>G2</t>
  </si>
  <si>
    <t>B3</t>
  </si>
  <si>
    <t>G3</t>
  </si>
  <si>
    <t>B4</t>
  </si>
  <si>
    <t>G4</t>
  </si>
  <si>
    <t>Ho =</t>
  </si>
  <si>
    <t>There is no significant difference between boys and girls with respect to IQ</t>
  </si>
  <si>
    <t>B5</t>
  </si>
  <si>
    <t>G5</t>
  </si>
  <si>
    <t>Ha =</t>
  </si>
  <si>
    <t>There is difference between boys and girls with respect to IQ</t>
  </si>
  <si>
    <t>B6</t>
  </si>
  <si>
    <t>G6</t>
  </si>
  <si>
    <t>Alpha =</t>
  </si>
  <si>
    <t>B7</t>
  </si>
  <si>
    <t>G7</t>
  </si>
  <si>
    <t>B8</t>
  </si>
  <si>
    <t>G8</t>
  </si>
  <si>
    <t>t-Test: Two-Sample Assuming Unequal Variances</t>
  </si>
  <si>
    <t>B9</t>
  </si>
  <si>
    <t>G9</t>
  </si>
  <si>
    <t>B10</t>
  </si>
  <si>
    <t>G10</t>
  </si>
  <si>
    <t>B11</t>
  </si>
  <si>
    <t>G11</t>
  </si>
  <si>
    <t>B12</t>
  </si>
  <si>
    <t>G12</t>
  </si>
  <si>
    <t>Variance</t>
  </si>
  <si>
    <t>B13</t>
  </si>
  <si>
    <t>G13</t>
  </si>
  <si>
    <t>Observations</t>
  </si>
  <si>
    <t>B14</t>
  </si>
  <si>
    <t>G14</t>
  </si>
  <si>
    <t>Hypothesized Mean Difference</t>
  </si>
  <si>
    <t>B15</t>
  </si>
  <si>
    <t>G15</t>
  </si>
  <si>
    <t>df</t>
  </si>
  <si>
    <t>B16</t>
  </si>
  <si>
    <t>G16</t>
  </si>
  <si>
    <t>t Stat</t>
  </si>
  <si>
    <t>B17</t>
  </si>
  <si>
    <t>G17</t>
  </si>
  <si>
    <t>P(T&lt;=t) one-tail</t>
  </si>
  <si>
    <t>B18</t>
  </si>
  <si>
    <t>G18</t>
  </si>
  <si>
    <t>t Critical one-tail</t>
  </si>
  <si>
    <t>B19</t>
  </si>
  <si>
    <t>G19</t>
  </si>
  <si>
    <t>P(T&lt;=t) two-tail</t>
  </si>
  <si>
    <t>B20</t>
  </si>
  <si>
    <t>G20</t>
  </si>
  <si>
    <t>t Critical two-tail</t>
  </si>
  <si>
    <t>B21</t>
  </si>
  <si>
    <t>G21</t>
  </si>
  <si>
    <t>B22</t>
  </si>
  <si>
    <t>G22</t>
  </si>
  <si>
    <t>B23</t>
  </si>
  <si>
    <t>G23</t>
  </si>
  <si>
    <t>Ans.</t>
  </si>
  <si>
    <t>As per test, P-value &lt; Alpha value. So, We have to reject null hypothesis.</t>
  </si>
  <si>
    <t>B24</t>
  </si>
  <si>
    <t>G24</t>
  </si>
  <si>
    <t>There is difference between boys and girls with respect to IQ.</t>
  </si>
  <si>
    <t>B25</t>
  </si>
  <si>
    <t>G25</t>
  </si>
  <si>
    <t>B26</t>
  </si>
  <si>
    <t>G26</t>
  </si>
  <si>
    <t>B27</t>
  </si>
  <si>
    <t>G27</t>
  </si>
  <si>
    <t>B28</t>
  </si>
  <si>
    <t>G28</t>
  </si>
  <si>
    <t>B29</t>
  </si>
  <si>
    <t>G29</t>
  </si>
  <si>
    <t>B30</t>
  </si>
  <si>
    <t>G30</t>
  </si>
  <si>
    <r>
      <rPr>
        <b/>
        <sz val="11"/>
        <color theme="1"/>
        <rFont val="Aptos Narrow"/>
        <family val="2"/>
        <scheme val="minor"/>
      </rPr>
      <t>Question 2.</t>
    </r>
    <r>
      <rPr>
        <sz val="11"/>
        <color theme="1"/>
        <rFont val="Aptos Narrow"/>
        <family val="2"/>
        <scheme val="minor"/>
      </rPr>
      <t xml:space="preserve"> Analyze the below data and tell whether you can conclude that smoking causes</t>
    </r>
  </si>
  <si>
    <t>B31</t>
  </si>
  <si>
    <t>G31</t>
  </si>
  <si>
    <t>cancer or not?</t>
  </si>
  <si>
    <t>B32</t>
  </si>
  <si>
    <t>G32</t>
  </si>
  <si>
    <t>B33</t>
  </si>
  <si>
    <t>G33</t>
  </si>
  <si>
    <t>Observed</t>
  </si>
  <si>
    <t>Category</t>
  </si>
  <si>
    <t>Diagnosed as Cancer</t>
  </si>
  <si>
    <t>Without Cancer</t>
  </si>
  <si>
    <t>Total</t>
  </si>
  <si>
    <t>B34</t>
  </si>
  <si>
    <t>G34</t>
  </si>
  <si>
    <t>Smokers</t>
  </si>
  <si>
    <t>B35</t>
  </si>
  <si>
    <t>G35</t>
  </si>
  <si>
    <t>Non-Smokers</t>
  </si>
  <si>
    <t>B36</t>
  </si>
  <si>
    <t>G36</t>
  </si>
  <si>
    <t>B37</t>
  </si>
  <si>
    <t>G37</t>
  </si>
  <si>
    <t>B38</t>
  </si>
  <si>
    <t>G38</t>
  </si>
  <si>
    <t>Expected</t>
  </si>
  <si>
    <t>B39</t>
  </si>
  <si>
    <t>G39</t>
  </si>
  <si>
    <t>B40</t>
  </si>
  <si>
    <t>G40</t>
  </si>
  <si>
    <t>B41</t>
  </si>
  <si>
    <t>G41</t>
  </si>
  <si>
    <t>B42</t>
  </si>
  <si>
    <t>G42</t>
  </si>
  <si>
    <t>B43</t>
  </si>
  <si>
    <t>G43</t>
  </si>
  <si>
    <t>Smoking causes cancer</t>
  </si>
  <si>
    <t>B44</t>
  </si>
  <si>
    <t>G44</t>
  </si>
  <si>
    <t>Smoking does not cause cancer</t>
  </si>
  <si>
    <t>B45</t>
  </si>
  <si>
    <t>G45</t>
  </si>
  <si>
    <t>B46</t>
  </si>
  <si>
    <t>G46</t>
  </si>
  <si>
    <t>(O-E)^2</t>
  </si>
  <si>
    <t>B47</t>
  </si>
  <si>
    <t>G47</t>
  </si>
  <si>
    <t>B48</t>
  </si>
  <si>
    <t>G48</t>
  </si>
  <si>
    <t>B49</t>
  </si>
  <si>
    <t>G49</t>
  </si>
  <si>
    <t>(O-E)^2/E</t>
  </si>
  <si>
    <t>B50</t>
  </si>
  <si>
    <t>G50</t>
  </si>
  <si>
    <t>B51</t>
  </si>
  <si>
    <t>Calculated</t>
  </si>
  <si>
    <t>Summation of (O-E)^2/E</t>
  </si>
  <si>
    <t>B52</t>
  </si>
  <si>
    <t>Chi-Square Test =</t>
  </si>
  <si>
    <t>B53</t>
  </si>
  <si>
    <t>B54</t>
  </si>
  <si>
    <t>DOF =</t>
  </si>
  <si>
    <t>B55</t>
  </si>
  <si>
    <t>B56</t>
  </si>
  <si>
    <t>Critical</t>
  </si>
  <si>
    <t>Using Chi-Square Table</t>
  </si>
  <si>
    <t>B57</t>
  </si>
  <si>
    <t>Chi-Square =</t>
  </si>
  <si>
    <t>B58</t>
  </si>
  <si>
    <t>B59</t>
  </si>
  <si>
    <t>As Critical Chi-Square (3.84) &lt; Calculated Chi-Square (46.05), We have to reject null Hypothesis.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</si>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</sst>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1" fillId="0" borderId="0" xfId="0" applyFont="1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988F-2E73-4DE4-9885-9A1FD4BE030E}">
  <dimension ref="B1:N124"/>
  <sheetViews>
    <sheetView tabSelected="1" workbookViewId="0">
      <selection activeCell="S13" sqref="S13"/>
    </sheetView>
  </sheetViews>
  <sheetFormatPr defaultRowHeight="14.4" x14ac:dyDescent="0.3"/>
  <sheetData>
    <row r="1" spans="2:14" x14ac:dyDescent="0.3">
      <c r="B1" t="s">
        <v>0</v>
      </c>
      <c r="J1" s="1"/>
    </row>
    <row r="2" spans="2:14" x14ac:dyDescent="0.3">
      <c r="B2" t="s">
        <v>1</v>
      </c>
      <c r="H2" s="2" t="s">
        <v>2</v>
      </c>
      <c r="J2" s="1"/>
    </row>
    <row r="3" spans="2:14" x14ac:dyDescent="0.3">
      <c r="B3" t="s">
        <v>3</v>
      </c>
      <c r="J3" s="1"/>
    </row>
    <row r="4" spans="2:14" x14ac:dyDescent="0.3">
      <c r="I4" s="1" t="s">
        <v>4</v>
      </c>
      <c r="J4" s="1" t="s">
        <v>5</v>
      </c>
      <c r="M4" s="1" t="s">
        <v>6</v>
      </c>
      <c r="N4" s="1" t="s">
        <v>5</v>
      </c>
    </row>
    <row r="5" spans="2:14" x14ac:dyDescent="0.3">
      <c r="C5" s="3"/>
      <c r="D5" s="3" t="s">
        <v>7</v>
      </c>
      <c r="E5" s="3" t="s">
        <v>8</v>
      </c>
      <c r="F5" s="3" t="s">
        <v>9</v>
      </c>
      <c r="I5" s="1" t="s">
        <v>10</v>
      </c>
      <c r="J5" s="4">
        <v>57.864702719263732</v>
      </c>
      <c r="M5" s="1" t="s">
        <v>11</v>
      </c>
      <c r="N5" s="4">
        <v>93.289813659852371</v>
      </c>
    </row>
    <row r="6" spans="2:14" x14ac:dyDescent="0.3">
      <c r="C6" s="3" t="s">
        <v>6</v>
      </c>
      <c r="D6" s="3">
        <v>89</v>
      </c>
      <c r="E6" s="3">
        <v>4</v>
      </c>
      <c r="F6" s="3">
        <v>50</v>
      </c>
      <c r="I6" s="1" t="s">
        <v>12</v>
      </c>
      <c r="J6" s="4">
        <v>80.548944404319627</v>
      </c>
      <c r="M6" s="1" t="s">
        <v>13</v>
      </c>
      <c r="N6" s="4">
        <v>87.492789927695412</v>
      </c>
    </row>
    <row r="7" spans="2:14" x14ac:dyDescent="0.3">
      <c r="C7" s="3" t="s">
        <v>4</v>
      </c>
      <c r="D7" s="3">
        <v>82</v>
      </c>
      <c r="E7" s="3">
        <v>9</v>
      </c>
      <c r="F7" s="3">
        <v>120</v>
      </c>
      <c r="I7" s="1" t="s">
        <v>14</v>
      </c>
      <c r="J7" s="4">
        <v>76.685114188541775</v>
      </c>
      <c r="M7" s="1" t="s">
        <v>15</v>
      </c>
      <c r="N7" s="4">
        <v>90.031662577588577</v>
      </c>
    </row>
    <row r="8" spans="2:14" x14ac:dyDescent="0.3">
      <c r="I8" s="1" t="s">
        <v>16</v>
      </c>
      <c r="J8" s="4">
        <v>80.486141521425452</v>
      </c>
      <c r="M8" s="1" t="s">
        <v>17</v>
      </c>
      <c r="N8" s="4">
        <v>90.833814167184755</v>
      </c>
    </row>
    <row r="9" spans="2:14" x14ac:dyDescent="0.3">
      <c r="C9" s="2" t="s">
        <v>18</v>
      </c>
      <c r="D9" t="s">
        <v>19</v>
      </c>
      <c r="I9" s="1" t="s">
        <v>20</v>
      </c>
      <c r="J9" s="4">
        <v>72.261828770599095</v>
      </c>
      <c r="M9" s="1" t="s">
        <v>21</v>
      </c>
      <c r="N9" s="4">
        <v>88.26</v>
      </c>
    </row>
    <row r="10" spans="2:14" x14ac:dyDescent="0.3">
      <c r="C10" s="2" t="s">
        <v>22</v>
      </c>
      <c r="D10" t="s">
        <v>23</v>
      </c>
      <c r="I10" s="1" t="s">
        <v>24</v>
      </c>
      <c r="J10" s="4">
        <v>78.674475823965622</v>
      </c>
      <c r="M10" s="1" t="s">
        <v>25</v>
      </c>
      <c r="N10" s="4">
        <v>88.404949448944535</v>
      </c>
    </row>
    <row r="11" spans="2:14" x14ac:dyDescent="0.3">
      <c r="C11" s="2" t="s">
        <v>26</v>
      </c>
      <c r="D11" s="1">
        <v>0.05</v>
      </c>
      <c r="I11" s="1" t="s">
        <v>27</v>
      </c>
      <c r="J11" s="4">
        <v>84.984344291689922</v>
      </c>
      <c r="M11" s="1" t="s">
        <v>28</v>
      </c>
      <c r="N11" s="4">
        <v>89.386917236028239</v>
      </c>
    </row>
    <row r="12" spans="2:14" x14ac:dyDescent="0.3">
      <c r="I12" s="1" t="s">
        <v>29</v>
      </c>
      <c r="J12" s="4">
        <v>88.125624167907517</v>
      </c>
      <c r="M12" s="1" t="s">
        <v>30</v>
      </c>
      <c r="N12" s="4">
        <v>89.264417394646443</v>
      </c>
    </row>
    <row r="13" spans="2:14" x14ac:dyDescent="0.3">
      <c r="C13" t="s">
        <v>31</v>
      </c>
      <c r="I13" s="1" t="s">
        <v>32</v>
      </c>
      <c r="J13" s="4">
        <v>94.42473899765173</v>
      </c>
      <c r="M13" s="1" t="s">
        <v>33</v>
      </c>
      <c r="N13" s="4">
        <v>84.271837178734131</v>
      </c>
    </row>
    <row r="14" spans="2:14" ht="15" thickBot="1" x14ac:dyDescent="0.35">
      <c r="I14" s="1" t="s">
        <v>34</v>
      </c>
      <c r="J14" s="4">
        <v>75.747051121317782</v>
      </c>
      <c r="M14" s="1" t="s">
        <v>35</v>
      </c>
      <c r="N14" s="4">
        <v>97.298302418552339</v>
      </c>
    </row>
    <row r="15" spans="2:14" x14ac:dyDescent="0.3">
      <c r="C15" s="5"/>
      <c r="D15" s="5" t="s">
        <v>5</v>
      </c>
      <c r="E15" s="5" t="s">
        <v>5</v>
      </c>
      <c r="I15" s="1" t="s">
        <v>36</v>
      </c>
      <c r="J15" s="4">
        <v>68.427292242296971</v>
      </c>
      <c r="M15" s="1" t="s">
        <v>37</v>
      </c>
      <c r="N15" s="4">
        <v>82.709188856882975</v>
      </c>
    </row>
    <row r="16" spans="2:14" x14ac:dyDescent="0.3">
      <c r="C16" t="s">
        <v>7</v>
      </c>
      <c r="D16">
        <v>88.800288449395268</v>
      </c>
      <c r="E16">
        <v>81.299967157639912</v>
      </c>
      <c r="I16" s="1" t="s">
        <v>38</v>
      </c>
      <c r="J16" s="4">
        <v>93.096485650341492</v>
      </c>
      <c r="M16" s="1" t="s">
        <v>39</v>
      </c>
      <c r="N16" s="4">
        <v>89.913155417947564</v>
      </c>
    </row>
    <row r="17" spans="2:14" x14ac:dyDescent="0.3">
      <c r="C17" t="s">
        <v>40</v>
      </c>
      <c r="D17">
        <v>23.833944224877449</v>
      </c>
      <c r="E17">
        <v>77.979715136769073</v>
      </c>
      <c r="I17" s="1" t="s">
        <v>41</v>
      </c>
      <c r="J17" s="4">
        <v>94.987939044251107</v>
      </c>
      <c r="M17" s="1" t="s">
        <v>42</v>
      </c>
      <c r="N17" s="4">
        <v>95.141381163615733</v>
      </c>
    </row>
    <row r="18" spans="2:14" x14ac:dyDescent="0.3">
      <c r="C18" t="s">
        <v>43</v>
      </c>
      <c r="D18">
        <v>50</v>
      </c>
      <c r="E18">
        <v>120</v>
      </c>
      <c r="I18" s="1" t="s">
        <v>44</v>
      </c>
      <c r="J18" s="4">
        <v>85.044783625227865</v>
      </c>
      <c r="M18" s="1" t="s">
        <v>45</v>
      </c>
      <c r="N18" s="4">
        <v>93.330822775955312</v>
      </c>
    </row>
    <row r="19" spans="2:14" x14ac:dyDescent="0.3">
      <c r="C19" t="s">
        <v>46</v>
      </c>
      <c r="D19">
        <v>0</v>
      </c>
      <c r="I19" s="1" t="s">
        <v>47</v>
      </c>
      <c r="J19" s="4">
        <v>83.313806023972575</v>
      </c>
      <c r="M19" s="1" t="s">
        <v>48</v>
      </c>
      <c r="N19" s="4">
        <v>86.924101080570836</v>
      </c>
    </row>
    <row r="20" spans="2:14" x14ac:dyDescent="0.3">
      <c r="C20" t="s">
        <v>49</v>
      </c>
      <c r="D20">
        <v>155</v>
      </c>
      <c r="I20" s="1" t="s">
        <v>50</v>
      </c>
      <c r="J20" s="4">
        <v>87.08060793436016</v>
      </c>
      <c r="M20" s="1" t="s">
        <v>51</v>
      </c>
      <c r="N20" s="4">
        <v>89.328855094267055</v>
      </c>
    </row>
    <row r="21" spans="2:14" x14ac:dyDescent="0.3">
      <c r="C21" t="s">
        <v>52</v>
      </c>
      <c r="D21">
        <v>7.0666303145351383</v>
      </c>
      <c r="I21" s="1" t="s">
        <v>53</v>
      </c>
      <c r="J21" s="4">
        <v>87.610390871879645</v>
      </c>
      <c r="M21" s="1" t="s">
        <v>54</v>
      </c>
      <c r="N21" s="4">
        <v>84.301250237389468</v>
      </c>
    </row>
    <row r="22" spans="2:14" x14ac:dyDescent="0.3">
      <c r="C22" t="s">
        <v>55</v>
      </c>
      <c r="D22">
        <v>2.5323456416399274E-11</v>
      </c>
      <c r="I22" s="1" t="s">
        <v>56</v>
      </c>
      <c r="J22" s="4">
        <v>91.702380339149386</v>
      </c>
      <c r="M22" s="1" t="s">
        <v>57</v>
      </c>
      <c r="N22" s="4">
        <v>85.399037627270445</v>
      </c>
    </row>
    <row r="23" spans="2:14" x14ac:dyDescent="0.3">
      <c r="C23" t="s">
        <v>58</v>
      </c>
      <c r="D23">
        <v>1.6547437739197817</v>
      </c>
      <c r="I23" s="1" t="s">
        <v>59</v>
      </c>
      <c r="J23" s="4">
        <v>81.733860249762074</v>
      </c>
      <c r="M23" s="1" t="s">
        <v>60</v>
      </c>
      <c r="N23" s="4">
        <v>80.618315107189119</v>
      </c>
    </row>
    <row r="24" spans="2:14" x14ac:dyDescent="0.3">
      <c r="C24" t="s">
        <v>61</v>
      </c>
      <c r="D24">
        <v>5.0646912832798547E-11</v>
      </c>
      <c r="I24" s="1" t="s">
        <v>62</v>
      </c>
      <c r="J24" s="4">
        <v>79.6239064380934</v>
      </c>
      <c r="M24" s="1" t="s">
        <v>63</v>
      </c>
      <c r="N24" s="4">
        <v>88.273418325174134</v>
      </c>
    </row>
    <row r="25" spans="2:14" ht="15" thickBot="1" x14ac:dyDescent="0.35">
      <c r="C25" s="6" t="s">
        <v>64</v>
      </c>
      <c r="D25" s="6">
        <v>1.9753871310551163</v>
      </c>
      <c r="E25" s="6"/>
      <c r="I25" s="1" t="s">
        <v>65</v>
      </c>
      <c r="J25" s="4">
        <v>78.51917732990114</v>
      </c>
      <c r="M25" s="1" t="s">
        <v>66</v>
      </c>
      <c r="N25" s="4">
        <v>98.788054740056396</v>
      </c>
    </row>
    <row r="26" spans="2:14" x14ac:dyDescent="0.3">
      <c r="I26" s="1" t="s">
        <v>67</v>
      </c>
      <c r="J26" s="4">
        <v>89.080088835209608</v>
      </c>
      <c r="M26" s="1" t="s">
        <v>68</v>
      </c>
      <c r="N26" s="4">
        <v>92.703562470036559</v>
      </c>
    </row>
    <row r="27" spans="2:14" x14ac:dyDescent="0.3">
      <c r="I27" s="1" t="s">
        <v>69</v>
      </c>
      <c r="J27" s="4">
        <v>71.25567297192174</v>
      </c>
      <c r="M27" s="1" t="s">
        <v>70</v>
      </c>
      <c r="N27" s="4">
        <v>89.36448454920901</v>
      </c>
    </row>
    <row r="28" spans="2:14" x14ac:dyDescent="0.3">
      <c r="B28" s="7" t="s">
        <v>71</v>
      </c>
      <c r="C28" t="s">
        <v>72</v>
      </c>
      <c r="I28" s="1" t="s">
        <v>73</v>
      </c>
      <c r="J28" s="4">
        <v>72.369917668431299</v>
      </c>
      <c r="M28" s="1" t="s">
        <v>74</v>
      </c>
      <c r="N28" s="4">
        <v>95.771970220142975</v>
      </c>
    </row>
    <row r="29" spans="2:14" x14ac:dyDescent="0.3">
      <c r="C29" t="s">
        <v>75</v>
      </c>
      <c r="I29" s="1" t="s">
        <v>76</v>
      </c>
      <c r="J29" s="4">
        <v>86.836210791836493</v>
      </c>
      <c r="M29" s="1" t="s">
        <v>77</v>
      </c>
      <c r="N29" s="4">
        <v>80.163276717998087</v>
      </c>
    </row>
    <row r="30" spans="2:14" x14ac:dyDescent="0.3">
      <c r="I30" s="1" t="s">
        <v>78</v>
      </c>
      <c r="J30" s="4">
        <v>81.493351197088487</v>
      </c>
      <c r="M30" s="1" t="s">
        <v>79</v>
      </c>
      <c r="N30" s="4">
        <v>88.186757122515701</v>
      </c>
    </row>
    <row r="31" spans="2:14" x14ac:dyDescent="0.3">
      <c r="I31" s="1" t="s">
        <v>80</v>
      </c>
      <c r="J31" s="4">
        <v>72.217197591846343</v>
      </c>
      <c r="M31" s="1" t="s">
        <v>81</v>
      </c>
      <c r="N31" s="4">
        <v>87.779212546651252</v>
      </c>
    </row>
    <row r="32" spans="2:14" x14ac:dyDescent="0.3">
      <c r="I32" s="1" t="s">
        <v>82</v>
      </c>
      <c r="J32" s="4">
        <v>85.185870127708768</v>
      </c>
      <c r="M32" s="1" t="s">
        <v>83</v>
      </c>
      <c r="N32" s="4">
        <v>90.956377673195675</v>
      </c>
    </row>
    <row r="33" spans="2:14" x14ac:dyDescent="0.3">
      <c r="I33" s="1" t="s">
        <v>84</v>
      </c>
      <c r="J33" s="4">
        <v>94.696414160018321</v>
      </c>
      <c r="M33" s="1" t="s">
        <v>85</v>
      </c>
      <c r="N33" s="4">
        <v>89.243262547883205</v>
      </c>
    </row>
    <row r="34" spans="2:14" x14ac:dyDescent="0.3">
      <c r="I34" s="1" t="s">
        <v>86</v>
      </c>
      <c r="J34" s="4">
        <v>82.850509422889445</v>
      </c>
      <c r="M34" s="1" t="s">
        <v>87</v>
      </c>
      <c r="N34" s="4">
        <v>86.352633727132343</v>
      </c>
    </row>
    <row r="35" spans="2:14" x14ac:dyDescent="0.3">
      <c r="B35" t="s">
        <v>88</v>
      </c>
      <c r="I35" s="1" t="s">
        <v>89</v>
      </c>
      <c r="J35" s="4">
        <v>78.874896623921813</v>
      </c>
      <c r="M35" s="1" t="s">
        <v>90</v>
      </c>
      <c r="N35" s="4">
        <v>86.835357135045342</v>
      </c>
    </row>
    <row r="36" spans="2:14" x14ac:dyDescent="0.3">
      <c r="B36" t="s">
        <v>91</v>
      </c>
      <c r="I36" s="1" t="s">
        <v>92</v>
      </c>
      <c r="J36" s="4">
        <v>72.439207522285869</v>
      </c>
      <c r="M36" s="1" t="s">
        <v>93</v>
      </c>
      <c r="N36" s="4">
        <v>84.659263731795363</v>
      </c>
    </row>
    <row r="37" spans="2:14" x14ac:dyDescent="0.3">
      <c r="I37" s="1" t="s">
        <v>94</v>
      </c>
      <c r="J37" s="4">
        <v>85.570033868527389</v>
      </c>
      <c r="M37" s="1" t="s">
        <v>95</v>
      </c>
      <c r="N37" s="4">
        <v>86.27209797129035</v>
      </c>
    </row>
    <row r="38" spans="2:14" x14ac:dyDescent="0.3">
      <c r="B38" t="s">
        <v>96</v>
      </c>
      <c r="C38" s="3" t="s">
        <v>97</v>
      </c>
      <c r="D38" s="3" t="s">
        <v>98</v>
      </c>
      <c r="E38" s="3" t="s">
        <v>99</v>
      </c>
      <c r="F38" s="3" t="s">
        <v>100</v>
      </c>
      <c r="I38" s="1" t="s">
        <v>101</v>
      </c>
      <c r="J38" s="4">
        <v>74.077935075940331</v>
      </c>
      <c r="M38" s="1" t="s">
        <v>102</v>
      </c>
      <c r="N38" s="4">
        <v>93.642479325411841</v>
      </c>
    </row>
    <row r="39" spans="2:14" x14ac:dyDescent="0.3">
      <c r="C39" s="3" t="s">
        <v>103</v>
      </c>
      <c r="D39" s="3">
        <v>220</v>
      </c>
      <c r="E39" s="3">
        <v>230</v>
      </c>
      <c r="F39" s="3">
        <v>550</v>
      </c>
      <c r="I39" s="1" t="s">
        <v>104</v>
      </c>
      <c r="J39" s="4">
        <v>66.542100719409063</v>
      </c>
      <c r="M39" s="1" t="s">
        <v>105</v>
      </c>
      <c r="N39" s="4">
        <v>96.477028702851385</v>
      </c>
    </row>
    <row r="40" spans="2:14" x14ac:dyDescent="0.3">
      <c r="C40" s="3" t="s">
        <v>106</v>
      </c>
      <c r="D40" s="3">
        <v>350</v>
      </c>
      <c r="E40" s="3">
        <v>640</v>
      </c>
      <c r="F40" s="3">
        <v>990</v>
      </c>
      <c r="I40" s="1" t="s">
        <v>107</v>
      </c>
      <c r="J40" s="4">
        <v>85.169755018461728</v>
      </c>
      <c r="M40" s="1" t="s">
        <v>108</v>
      </c>
      <c r="N40" s="4">
        <v>91.214405867562164</v>
      </c>
    </row>
    <row r="41" spans="2:14" x14ac:dyDescent="0.3">
      <c r="C41" s="3" t="s">
        <v>100</v>
      </c>
      <c r="D41" s="3">
        <v>680</v>
      </c>
      <c r="E41" s="3">
        <v>910</v>
      </c>
      <c r="F41" s="3">
        <v>1590</v>
      </c>
      <c r="I41" s="1" t="s">
        <v>109</v>
      </c>
      <c r="J41" s="4">
        <v>76.99269279112923</v>
      </c>
      <c r="M41" s="1" t="s">
        <v>110</v>
      </c>
      <c r="N41" s="4">
        <v>82.793153407750651</v>
      </c>
    </row>
    <row r="42" spans="2:14" x14ac:dyDescent="0.3">
      <c r="I42" s="1" t="s">
        <v>111</v>
      </c>
      <c r="J42" s="4">
        <v>90.342531145899557</v>
      </c>
      <c r="M42" s="1" t="s">
        <v>112</v>
      </c>
      <c r="N42" s="4">
        <v>94.542015060200356</v>
      </c>
    </row>
    <row r="43" spans="2:14" x14ac:dyDescent="0.3">
      <c r="B43" t="s">
        <v>113</v>
      </c>
      <c r="C43" s="3" t="s">
        <v>97</v>
      </c>
      <c r="D43" s="3" t="s">
        <v>98</v>
      </c>
      <c r="E43" s="3" t="s">
        <v>99</v>
      </c>
      <c r="F43" s="3" t="s">
        <v>100</v>
      </c>
      <c r="I43" s="1" t="s">
        <v>114</v>
      </c>
      <c r="J43" s="4">
        <v>92.294495496054878</v>
      </c>
      <c r="M43" s="1" t="s">
        <v>115</v>
      </c>
      <c r="N43" s="4">
        <v>86.236468516348395</v>
      </c>
    </row>
    <row r="44" spans="2:14" x14ac:dyDescent="0.3">
      <c r="C44" s="3" t="s">
        <v>103</v>
      </c>
      <c r="D44" s="8">
        <f>(D46*F44)/F46</f>
        <v>235.22012578616352</v>
      </c>
      <c r="E44" s="8">
        <f>(E46*F44)/F46</f>
        <v>314.77987421383648</v>
      </c>
      <c r="F44" s="3">
        <v>550</v>
      </c>
      <c r="I44" s="1" t="s">
        <v>116</v>
      </c>
      <c r="J44" s="4">
        <v>94.267742022231687</v>
      </c>
      <c r="M44" s="1" t="s">
        <v>117</v>
      </c>
      <c r="N44" s="4">
        <v>85.724477568932343</v>
      </c>
    </row>
    <row r="45" spans="2:14" x14ac:dyDescent="0.3">
      <c r="C45" s="3" t="s">
        <v>106</v>
      </c>
      <c r="D45" s="8">
        <f>(D46*F45)/F46</f>
        <v>423.39622641509436</v>
      </c>
      <c r="E45" s="8">
        <f>(E46*F45)/F46</f>
        <v>566.60377358490564</v>
      </c>
      <c r="F45" s="3">
        <v>990</v>
      </c>
      <c r="I45" s="1" t="s">
        <v>118</v>
      </c>
      <c r="J45" s="4">
        <v>76.444676758575952</v>
      </c>
      <c r="M45" s="1" t="s">
        <v>119</v>
      </c>
      <c r="N45" s="4">
        <v>83.157351466128603</v>
      </c>
    </row>
    <row r="46" spans="2:14" x14ac:dyDescent="0.3">
      <c r="C46" s="3" t="s">
        <v>100</v>
      </c>
      <c r="D46" s="3">
        <v>680</v>
      </c>
      <c r="E46" s="3">
        <v>910</v>
      </c>
      <c r="F46" s="3">
        <v>1590</v>
      </c>
      <c r="I46" s="1" t="s">
        <v>120</v>
      </c>
      <c r="J46" s="4">
        <v>71.800292041763896</v>
      </c>
      <c r="M46" s="1" t="s">
        <v>121</v>
      </c>
      <c r="N46" s="4">
        <v>96.384260243270546</v>
      </c>
    </row>
    <row r="47" spans="2:14" x14ac:dyDescent="0.3">
      <c r="I47" s="1" t="s">
        <v>122</v>
      </c>
      <c r="J47" s="4">
        <v>75.23914380511269</v>
      </c>
      <c r="M47" s="1" t="s">
        <v>123</v>
      </c>
      <c r="N47" s="4">
        <v>83.185654941247776</v>
      </c>
    </row>
    <row r="48" spans="2:14" x14ac:dyDescent="0.3">
      <c r="C48" s="2" t="s">
        <v>18</v>
      </c>
      <c r="D48" s="9" t="s">
        <v>124</v>
      </c>
      <c r="I48" s="1" t="s">
        <v>125</v>
      </c>
      <c r="J48" s="4">
        <v>66.457135724369437</v>
      </c>
      <c r="M48" s="1" t="s">
        <v>126</v>
      </c>
      <c r="N48" s="4">
        <v>83.200588844250888</v>
      </c>
    </row>
    <row r="49" spans="2:14" x14ac:dyDescent="0.3">
      <c r="C49" s="2" t="s">
        <v>22</v>
      </c>
      <c r="D49" t="s">
        <v>127</v>
      </c>
      <c r="I49" s="1" t="s">
        <v>128</v>
      </c>
      <c r="J49" s="4">
        <v>78.321703292778693</v>
      </c>
      <c r="M49" s="1" t="s">
        <v>129</v>
      </c>
      <c r="N49" s="4">
        <v>89.424752215621993</v>
      </c>
    </row>
    <row r="50" spans="2:14" x14ac:dyDescent="0.3">
      <c r="I50" s="1" t="s">
        <v>130</v>
      </c>
      <c r="J50" s="4">
        <v>81.596068391838344</v>
      </c>
      <c r="M50" s="1" t="s">
        <v>131</v>
      </c>
      <c r="N50" s="4">
        <v>96.058206392684951</v>
      </c>
    </row>
    <row r="51" spans="2:14" x14ac:dyDescent="0.3">
      <c r="C51" s="1" t="s">
        <v>132</v>
      </c>
      <c r="D51" s="4">
        <f>(D39-D44)^2</f>
        <v>231.65222894663975</v>
      </c>
      <c r="E51" s="4">
        <f>(E39-E44)^2</f>
        <v>7187.627071713935</v>
      </c>
      <c r="I51" s="1" t="s">
        <v>133</v>
      </c>
      <c r="J51" s="4">
        <v>84.461038093315437</v>
      </c>
      <c r="M51" s="1" t="s">
        <v>134</v>
      </c>
      <c r="N51" s="4">
        <v>80.936929291114211</v>
      </c>
    </row>
    <row r="52" spans="2:14" x14ac:dyDescent="0.3">
      <c r="D52" s="4">
        <f>(D40-D45)^2</f>
        <v>5387.0060519757953</v>
      </c>
      <c r="E52" s="4">
        <f>(E40-E45)^2</f>
        <v>5387.0060519757953</v>
      </c>
      <c r="I52" s="1" t="s">
        <v>135</v>
      </c>
      <c r="J52" s="4">
        <v>70.290587680239696</v>
      </c>
      <c r="M52" s="1" t="s">
        <v>136</v>
      </c>
      <c r="N52" s="4">
        <v>79.686919772997499</v>
      </c>
    </row>
    <row r="53" spans="2:14" x14ac:dyDescent="0.3">
      <c r="I53" s="1" t="s">
        <v>137</v>
      </c>
      <c r="J53" s="4">
        <v>58.544422679580748</v>
      </c>
      <c r="M53" s="1" t="s">
        <v>138</v>
      </c>
      <c r="N53" s="4">
        <v>90.726712071103975</v>
      </c>
    </row>
    <row r="54" spans="2:14" x14ac:dyDescent="0.3">
      <c r="C54" s="1" t="s">
        <v>139</v>
      </c>
      <c r="D54" s="4">
        <f>D51/D44</f>
        <v>0.98483166851646309</v>
      </c>
      <c r="E54" s="4">
        <f>E51/E44</f>
        <v>22.833820267782531</v>
      </c>
      <c r="I54" s="1" t="s">
        <v>140</v>
      </c>
      <c r="J54" s="4">
        <v>87.801480256195646</v>
      </c>
      <c r="M54" s="1" t="s">
        <v>141</v>
      </c>
      <c r="N54" s="4">
        <v>95.072677933843806</v>
      </c>
    </row>
    <row r="55" spans="2:14" x14ac:dyDescent="0.3">
      <c r="D55" s="4">
        <f>D52/D45</f>
        <v>12.723320889247644</v>
      </c>
      <c r="E55" s="4">
        <f>E52/E45</f>
        <v>9.5075364886685705</v>
      </c>
      <c r="I55" s="1" t="s">
        <v>142</v>
      </c>
      <c r="J55" s="4">
        <v>93.711008482961915</v>
      </c>
    </row>
    <row r="56" spans="2:14" x14ac:dyDescent="0.3">
      <c r="B56" t="s">
        <v>143</v>
      </c>
      <c r="C56" t="s">
        <v>144</v>
      </c>
      <c r="I56" s="1" t="s">
        <v>145</v>
      </c>
      <c r="J56" s="4">
        <v>83.236617208633106</v>
      </c>
    </row>
    <row r="57" spans="2:14" x14ac:dyDescent="0.3">
      <c r="B57" t="s">
        <v>146</v>
      </c>
      <c r="C57" s="4">
        <f>D54+D55+E54+E55</f>
        <v>46.049509314215207</v>
      </c>
      <c r="I57" s="1" t="s">
        <v>147</v>
      </c>
      <c r="J57" s="4">
        <v>95.01724296354223</v>
      </c>
    </row>
    <row r="58" spans="2:14" x14ac:dyDescent="0.3">
      <c r="I58" s="1" t="s">
        <v>148</v>
      </c>
      <c r="J58" s="4">
        <v>70.461806879058713</v>
      </c>
    </row>
    <row r="59" spans="2:14" x14ac:dyDescent="0.3">
      <c r="B59" t="s">
        <v>149</v>
      </c>
      <c r="C59" s="1">
        <f>(2-1)*(2-1)</f>
        <v>1</v>
      </c>
      <c r="I59" s="1" t="s">
        <v>150</v>
      </c>
      <c r="J59" s="4">
        <v>80.29234070602979</v>
      </c>
    </row>
    <row r="60" spans="2:14" x14ac:dyDescent="0.3">
      <c r="C60" s="1"/>
      <c r="I60" s="1" t="s">
        <v>151</v>
      </c>
      <c r="J60" s="4">
        <v>76.719503320084186</v>
      </c>
    </row>
    <row r="61" spans="2:14" x14ac:dyDescent="0.3">
      <c r="B61" t="s">
        <v>152</v>
      </c>
      <c r="C61" s="1" t="s">
        <v>153</v>
      </c>
      <c r="I61" s="1" t="s">
        <v>154</v>
      </c>
      <c r="J61" s="4">
        <v>84.882701437556534</v>
      </c>
    </row>
    <row r="62" spans="2:14" x14ac:dyDescent="0.3">
      <c r="B62" t="s">
        <v>155</v>
      </c>
      <c r="C62" s="1">
        <v>3.84</v>
      </c>
      <c r="I62" s="1" t="s">
        <v>156</v>
      </c>
      <c r="J62" s="4">
        <v>73.638417213835055</v>
      </c>
    </row>
    <row r="63" spans="2:14" x14ac:dyDescent="0.3">
      <c r="I63" s="1" t="s">
        <v>157</v>
      </c>
      <c r="J63" s="4">
        <v>77.16698153456673</v>
      </c>
    </row>
    <row r="64" spans="2:14" x14ac:dyDescent="0.3">
      <c r="B64" s="7" t="s">
        <v>71</v>
      </c>
      <c r="C64" t="s">
        <v>158</v>
      </c>
      <c r="I64" s="1" t="s">
        <v>159</v>
      </c>
      <c r="J64" s="4">
        <v>81.637415157849318</v>
      </c>
    </row>
    <row r="65" spans="9:10" x14ac:dyDescent="0.3">
      <c r="I65" s="1" t="s">
        <v>160</v>
      </c>
      <c r="J65" s="4">
        <v>74.389637100131949</v>
      </c>
    </row>
    <row r="66" spans="9:10" x14ac:dyDescent="0.3">
      <c r="I66" s="1" t="s">
        <v>161</v>
      </c>
      <c r="J66" s="4">
        <v>97.950008673826233</v>
      </c>
    </row>
    <row r="67" spans="9:10" x14ac:dyDescent="0.3">
      <c r="I67" s="1" t="s">
        <v>162</v>
      </c>
      <c r="J67" s="4">
        <v>74.64643520291429</v>
      </c>
    </row>
    <row r="68" spans="9:10" x14ac:dyDescent="0.3">
      <c r="I68" s="1" t="s">
        <v>163</v>
      </c>
      <c r="J68" s="4">
        <v>84.233799705209094</v>
      </c>
    </row>
    <row r="69" spans="9:10" x14ac:dyDescent="0.3">
      <c r="I69" s="1" t="s">
        <v>164</v>
      </c>
      <c r="J69" s="4">
        <v>78.806793660653057</v>
      </c>
    </row>
    <row r="70" spans="9:10" x14ac:dyDescent="0.3">
      <c r="I70" s="1" t="s">
        <v>165</v>
      </c>
      <c r="J70" s="4">
        <v>90.029130640352378</v>
      </c>
    </row>
    <row r="71" spans="9:10" x14ac:dyDescent="0.3">
      <c r="I71" s="1" t="s">
        <v>166</v>
      </c>
      <c r="J71" s="4">
        <v>68.864027050614823</v>
      </c>
    </row>
    <row r="72" spans="9:10" x14ac:dyDescent="0.3">
      <c r="I72" s="1" t="s">
        <v>167</v>
      </c>
      <c r="J72" s="4">
        <v>80.182154286041623</v>
      </c>
    </row>
    <row r="73" spans="9:10" x14ac:dyDescent="0.3">
      <c r="I73" s="1" t="s">
        <v>168</v>
      </c>
      <c r="J73" s="4">
        <v>84.217479959654156</v>
      </c>
    </row>
    <row r="74" spans="9:10" x14ac:dyDescent="0.3">
      <c r="I74" s="1" t="s">
        <v>169</v>
      </c>
      <c r="J74" s="4">
        <v>72.090691426303238</v>
      </c>
    </row>
    <row r="75" spans="9:10" x14ac:dyDescent="0.3">
      <c r="I75" s="1" t="s">
        <v>170</v>
      </c>
      <c r="J75" s="4">
        <v>84.621534349600552</v>
      </c>
    </row>
    <row r="76" spans="9:10" x14ac:dyDescent="0.3">
      <c r="I76" s="1" t="s">
        <v>171</v>
      </c>
      <c r="J76" s="4">
        <v>81.638796452927636</v>
      </c>
    </row>
    <row r="77" spans="9:10" x14ac:dyDescent="0.3">
      <c r="I77" s="1" t="s">
        <v>172</v>
      </c>
      <c r="J77" s="4">
        <v>86.544399416772649</v>
      </c>
    </row>
    <row r="78" spans="9:10" x14ac:dyDescent="0.3">
      <c r="I78" s="1" t="s">
        <v>173</v>
      </c>
      <c r="J78" s="4">
        <v>93.533506949490402</v>
      </c>
    </row>
    <row r="79" spans="9:10" x14ac:dyDescent="0.3">
      <c r="I79" s="1" t="s">
        <v>174</v>
      </c>
      <c r="J79" s="4">
        <v>80.106203520364943</v>
      </c>
    </row>
    <row r="80" spans="9:10" x14ac:dyDescent="0.3">
      <c r="I80" s="1" t="s">
        <v>175</v>
      </c>
      <c r="J80" s="4">
        <v>65.671987138222903</v>
      </c>
    </row>
    <row r="81" spans="9:10" x14ac:dyDescent="0.3">
      <c r="I81" s="1" t="s">
        <v>176</v>
      </c>
      <c r="J81" s="4">
        <v>80.568476939908578</v>
      </c>
    </row>
    <row r="82" spans="9:10" x14ac:dyDescent="0.3">
      <c r="I82" s="1" t="s">
        <v>177</v>
      </c>
      <c r="J82" s="4">
        <v>86.156695467827376</v>
      </c>
    </row>
    <row r="83" spans="9:10" x14ac:dyDescent="0.3">
      <c r="I83" s="1" t="s">
        <v>178</v>
      </c>
      <c r="J83" s="4">
        <v>81.204108007688774</v>
      </c>
    </row>
    <row r="84" spans="9:10" x14ac:dyDescent="0.3">
      <c r="I84" s="1" t="s">
        <v>179</v>
      </c>
      <c r="J84" s="4">
        <v>82.461833451481652</v>
      </c>
    </row>
    <row r="85" spans="9:10" x14ac:dyDescent="0.3">
      <c r="I85" s="1" t="s">
        <v>180</v>
      </c>
      <c r="J85" s="4">
        <v>88.476636826846516</v>
      </c>
    </row>
    <row r="86" spans="9:10" x14ac:dyDescent="0.3">
      <c r="I86" s="1" t="s">
        <v>181</v>
      </c>
      <c r="J86" s="4">
        <v>77.843304532172624</v>
      </c>
    </row>
    <row r="87" spans="9:10" x14ac:dyDescent="0.3">
      <c r="I87" s="1" t="s">
        <v>182</v>
      </c>
      <c r="J87" s="4">
        <v>87.197312020754907</v>
      </c>
    </row>
    <row r="88" spans="9:10" x14ac:dyDescent="0.3">
      <c r="I88" s="1" t="s">
        <v>183</v>
      </c>
      <c r="J88" s="4">
        <v>60.572450345382094</v>
      </c>
    </row>
    <row r="89" spans="9:10" x14ac:dyDescent="0.3">
      <c r="I89" s="1" t="s">
        <v>184</v>
      </c>
      <c r="J89" s="4">
        <v>72.037526913511101</v>
      </c>
    </row>
    <row r="90" spans="9:10" x14ac:dyDescent="0.3">
      <c r="I90" s="1" t="s">
        <v>185</v>
      </c>
      <c r="J90" s="4">
        <v>98.618391782685649</v>
      </c>
    </row>
    <row r="91" spans="9:10" x14ac:dyDescent="0.3">
      <c r="I91" s="1" t="s">
        <v>186</v>
      </c>
      <c r="J91" s="4">
        <v>87.663166575686773</v>
      </c>
    </row>
    <row r="92" spans="9:10" x14ac:dyDescent="0.3">
      <c r="I92" s="1" t="s">
        <v>187</v>
      </c>
      <c r="J92" s="4">
        <v>80.501499476333265</v>
      </c>
    </row>
    <row r="93" spans="9:10" x14ac:dyDescent="0.3">
      <c r="I93" s="1" t="s">
        <v>188</v>
      </c>
      <c r="J93" s="4">
        <v>80.047738927198225</v>
      </c>
    </row>
    <row r="94" spans="9:10" x14ac:dyDescent="0.3">
      <c r="I94" s="1" t="s">
        <v>189</v>
      </c>
      <c r="J94" s="4">
        <v>82.038205598684726</v>
      </c>
    </row>
    <row r="95" spans="9:10" x14ac:dyDescent="0.3">
      <c r="I95" s="1" t="s">
        <v>190</v>
      </c>
      <c r="J95" s="4">
        <v>92.946405382128432</v>
      </c>
    </row>
    <row r="96" spans="9:10" x14ac:dyDescent="0.3">
      <c r="I96" s="1" t="s">
        <v>191</v>
      </c>
      <c r="J96" s="4">
        <v>69.366613822814543</v>
      </c>
    </row>
    <row r="97" spans="9:10" x14ac:dyDescent="0.3">
      <c r="I97" s="1" t="s">
        <v>192</v>
      </c>
      <c r="J97" s="4">
        <v>67.623194334038999</v>
      </c>
    </row>
    <row r="98" spans="9:10" x14ac:dyDescent="0.3">
      <c r="I98" s="1" t="s">
        <v>193</v>
      </c>
      <c r="J98" s="4">
        <v>73.103088632371509</v>
      </c>
    </row>
    <row r="99" spans="9:10" x14ac:dyDescent="0.3">
      <c r="I99" s="1" t="s">
        <v>194</v>
      </c>
      <c r="J99" s="4">
        <v>74.23194436126505</v>
      </c>
    </row>
    <row r="100" spans="9:10" x14ac:dyDescent="0.3">
      <c r="I100" s="1" t="s">
        <v>195</v>
      </c>
      <c r="J100" s="4">
        <v>74.642588040325791</v>
      </c>
    </row>
    <row r="101" spans="9:10" x14ac:dyDescent="0.3">
      <c r="I101" s="1" t="s">
        <v>196</v>
      </c>
      <c r="J101" s="4">
        <v>90.961105777416378</v>
      </c>
    </row>
    <row r="102" spans="9:10" x14ac:dyDescent="0.3">
      <c r="I102" s="1" t="s">
        <v>197</v>
      </c>
      <c r="J102" s="4">
        <v>80.046326936673722</v>
      </c>
    </row>
    <row r="103" spans="9:10" x14ac:dyDescent="0.3">
      <c r="I103" s="1" t="s">
        <v>198</v>
      </c>
      <c r="J103" s="4">
        <v>77.307157405477483</v>
      </c>
    </row>
    <row r="104" spans="9:10" x14ac:dyDescent="0.3">
      <c r="I104" s="1" t="s">
        <v>199</v>
      </c>
      <c r="J104" s="4">
        <v>75.133694715652382</v>
      </c>
    </row>
    <row r="105" spans="9:10" x14ac:dyDescent="0.3">
      <c r="I105" s="1" t="s">
        <v>200</v>
      </c>
      <c r="J105" s="4">
        <v>101.97053914237767</v>
      </c>
    </row>
    <row r="106" spans="9:10" x14ac:dyDescent="0.3">
      <c r="I106" s="1" t="s">
        <v>201</v>
      </c>
      <c r="J106" s="4">
        <v>88.856175787106622</v>
      </c>
    </row>
    <row r="107" spans="9:10" x14ac:dyDescent="0.3">
      <c r="I107" s="1" t="s">
        <v>202</v>
      </c>
      <c r="J107" s="4">
        <v>85.511272552714217</v>
      </c>
    </row>
    <row r="108" spans="9:10" x14ac:dyDescent="0.3">
      <c r="I108" s="1" t="s">
        <v>203</v>
      </c>
      <c r="J108" s="4">
        <v>77.691034655465046</v>
      </c>
    </row>
    <row r="109" spans="9:10" x14ac:dyDescent="0.3">
      <c r="I109" s="1" t="s">
        <v>204</v>
      </c>
      <c r="J109" s="4">
        <v>92.656394806574099</v>
      </c>
    </row>
    <row r="110" spans="9:10" x14ac:dyDescent="0.3">
      <c r="I110" s="1" t="s">
        <v>205</v>
      </c>
      <c r="J110" s="4">
        <v>87.59618911211146</v>
      </c>
    </row>
    <row r="111" spans="9:10" x14ac:dyDescent="0.3">
      <c r="I111" s="1" t="s">
        <v>206</v>
      </c>
      <c r="J111" s="4">
        <v>78.818519321095664</v>
      </c>
    </row>
    <row r="112" spans="9:10" x14ac:dyDescent="0.3">
      <c r="I112" s="1" t="s">
        <v>207</v>
      </c>
      <c r="J112" s="4">
        <v>96.374309103004634</v>
      </c>
    </row>
    <row r="113" spans="9:10" x14ac:dyDescent="0.3">
      <c r="I113" s="1" t="s">
        <v>208</v>
      </c>
      <c r="J113" s="4">
        <v>75.510880358371651</v>
      </c>
    </row>
    <row r="114" spans="9:10" x14ac:dyDescent="0.3">
      <c r="I114" s="1" t="s">
        <v>209</v>
      </c>
      <c r="J114" s="4">
        <v>79.691569433300174</v>
      </c>
    </row>
    <row r="115" spans="9:10" x14ac:dyDescent="0.3">
      <c r="I115" s="1" t="s">
        <v>210</v>
      </c>
      <c r="J115" s="4">
        <v>91.033731203089701</v>
      </c>
    </row>
    <row r="116" spans="9:10" x14ac:dyDescent="0.3">
      <c r="I116" s="1" t="s">
        <v>211</v>
      </c>
      <c r="J116" s="4">
        <v>70.248739555274369</v>
      </c>
    </row>
    <row r="117" spans="9:10" x14ac:dyDescent="0.3">
      <c r="I117" s="1" t="s">
        <v>212</v>
      </c>
      <c r="J117" s="4">
        <v>95.299927559273783</v>
      </c>
    </row>
    <row r="118" spans="9:10" x14ac:dyDescent="0.3">
      <c r="I118" s="1" t="s">
        <v>213</v>
      </c>
      <c r="J118" s="4">
        <v>70.461806879058713</v>
      </c>
    </row>
    <row r="119" spans="9:10" x14ac:dyDescent="0.3">
      <c r="I119" s="1" t="s">
        <v>214</v>
      </c>
      <c r="J119" s="4">
        <v>86.630653620552039</v>
      </c>
    </row>
    <row r="120" spans="9:10" x14ac:dyDescent="0.3">
      <c r="I120" s="1" t="s">
        <v>215</v>
      </c>
      <c r="J120" s="4">
        <v>87.144536316947779</v>
      </c>
    </row>
    <row r="121" spans="9:10" x14ac:dyDescent="0.3">
      <c r="I121" s="1" t="s">
        <v>216</v>
      </c>
      <c r="J121" s="4">
        <v>78.516946794145042</v>
      </c>
    </row>
    <row r="122" spans="9:10" x14ac:dyDescent="0.3">
      <c r="I122" s="1" t="s">
        <v>217</v>
      </c>
      <c r="J122" s="4">
        <v>82.259939270108589</v>
      </c>
    </row>
    <row r="123" spans="9:10" x14ac:dyDescent="0.3">
      <c r="I123" s="1" t="s">
        <v>218</v>
      </c>
      <c r="J123" s="4">
        <v>94.985974535695277</v>
      </c>
    </row>
    <row r="124" spans="9:10" x14ac:dyDescent="0.3">
      <c r="I124" s="1" t="s">
        <v>219</v>
      </c>
      <c r="J124" s="4">
        <v>75.240064668498235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soneja</dc:creator>
  <cp:lastModifiedBy>pavitra soneja</cp:lastModifiedBy>
  <dcterms:created xsi:type="dcterms:W3CDTF">2024-04-07T14:18:14Z</dcterms:created>
  <dcterms:modified xsi:type="dcterms:W3CDTF">2024-04-07T14:19:14Z</dcterms:modified>
</cp:coreProperties>
</file>