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92E42C9A-7127-4E23-B37F-9C488AA2B0E8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C7" i="1"/>
  <c r="C6" i="1"/>
  <c r="C5" i="1"/>
  <c r="C4" i="1"/>
  <c r="C3" i="1"/>
  <c r="C2" i="1"/>
  <c r="C8" i="1" l="1"/>
  <c r="B5" i="1" l="1"/>
  <c r="B7" i="1" l="1"/>
  <c r="B6" i="1"/>
  <c r="B4" i="1"/>
  <c r="B3" i="1"/>
  <c r="B8" i="1" l="1"/>
  <c r="D8" i="1" l="1"/>
</calcChain>
</file>

<file path=xl/sharedStrings.xml><?xml version="1.0" encoding="utf-8"?>
<sst xmlns="http://schemas.openxmlformats.org/spreadsheetml/2006/main" count="12" uniqueCount="12">
  <si>
    <t>Ruolo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</si>
  <si>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</si>
  <si>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</si>
  <si>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</si>
  <si>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</si>
  <si>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</si>
  <si>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</si>
  <si>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</si>
  <si>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Ore Rendicontabili</t>
  </si>
  <si>
    <t>Ore Totali</t>
  </si>
  <si>
    <t>Costo Totale(€)</t>
  </si>
  <si>
    <t>Costo Committente(€)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</si>
</sst>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6" fontId="3" fillId="0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6" fontId="3" fillId="0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5E-42E0-83E1-517176708917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5E-42E0-83E1-517176708917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5E-42E0-83E1-517176708917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5E-42E0-83E1-517176708917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5E-42E0-83E1-517176708917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5E-42E0-83E1-5171767089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Foglio1!$A$2:$A$7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Progettista</c:v>
                </c:pt>
                <c:pt idx="3">
                  <c:v>Amministratore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Foglio1!$C$2:$C$7</c:f>
              <c:numCache>
                <c:formatCode>#,##0</c:formatCode>
                <c:ptCount val="6"/>
                <c:pt idx="0">
                  <c:v>2010</c:v>
                </c:pt>
                <c:pt idx="1">
                  <c:v>2725</c:v>
                </c:pt>
                <c:pt idx="2">
                  <c:v>5500</c:v>
                </c:pt>
                <c:pt idx="3">
                  <c:v>1500</c:v>
                </c:pt>
                <c:pt idx="4">
                  <c:v>2250</c:v>
                </c:pt>
                <c:pt idx="5">
                  <c:v>4410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E-40C2-AD1E-9468961AF1A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92-4D3B-A9DB-149CB91EE3E1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92-4D3B-A9DB-149CB91EE3E1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92-4D3B-A9DB-149CB91EE3E1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92-4D3B-A9DB-149CB91EE3E1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92-4D3B-A9DB-149CB91EE3E1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92-4D3B-A9DB-149CB91EE3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Foglio1!$A$2:$A$7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Progettista</c:v>
                </c:pt>
                <c:pt idx="3">
                  <c:v>Amministratore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Foglio1!$E$2:$E$7</c:f>
              <c:numCache>
                <c:formatCode>General</c:formatCode>
                <c:ptCount val="6"/>
                <c:pt idx="0" formatCode="#,##0">
                  <c:v>1170</c:v>
                </c:pt>
                <c:pt idx="1">
                  <c:v>625</c:v>
                </c:pt>
                <c:pt idx="2" formatCode="#,##0">
                  <c:v>5500</c:v>
                </c:pt>
                <c:pt idx="3">
                  <c:v>600</c:v>
                </c:pt>
                <c:pt idx="4" formatCode="#,##0">
                  <c:v>2250</c:v>
                </c:pt>
                <c:pt idx="5" formatCode="#,##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5-45E6-84E8-73EB174E74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7</xdr:row>
      <xdr:rowOff>285750</xdr:rowOff>
    </xdr:from>
    <xdr:to>
      <xdr:col>3</xdr:col>
      <xdr:colOff>571499</xdr:colOff>
      <xdr:row>24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E236BB-D442-4433-8545-54DADDD75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107157</xdr:colOff>
      <xdr:row>8</xdr:row>
      <xdr:rowOff>95250</xdr:rowOff>
    </xdr:from>
    <xdr:to>
      <xdr:col>7</xdr:col>
      <xdr:colOff>107156</xdr:colOff>
      <xdr:row>25</xdr:row>
      <xdr:rowOff>119062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D31D00F-EE77-4AE9-AE53-98388819D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E8"/>
  <sheetViews>
    <sheetView tabSelected="1" zoomScaleNormal="100" workbookViewId="0">
      <selection activeCell="E8" sqref="A1:E8"/>
    </sheetView>
  </sheetViews>
  <sheetFormatPr defaultRowHeight="15" x14ac:dyDescent="0.25"/>
  <cols>
    <col min="1" max="7" width="30.7109375" customWidth="1"/>
  </cols>
  <sheetData>
    <row r="1" spans="1:5" ht="50.1" customHeight="1" x14ac:dyDescent="0.25">
      <c r="A1" s="12" t="s">
        <v>0</v>
      </c>
      <c r="B1" s="12" t="s">
        <v>9</v>
      </c>
      <c r="C1" s="12" t="s">
        <v>10</v>
      </c>
      <c r="D1" s="12" t="s">
        <v>8</v>
      </c>
      <c r="E1" s="12" t="s">
        <v>11</v>
      </c>
    </row>
    <row r="2" spans="1:5" ht="30" customHeight="1" x14ac:dyDescent="0.25">
      <c r="A2" s="6" t="s">
        <v>1</v>
      </c>
      <c r="B2" s="13">
        <v>67</v>
      </c>
      <c r="C2" s="17">
        <f>30*B2</f>
        <v>2010</v>
      </c>
      <c r="D2" s="1">
        <v>39</v>
      </c>
      <c r="E2" s="22">
        <f>30*D2</f>
        <v>1170</v>
      </c>
    </row>
    <row r="3" spans="1:5" ht="30" customHeight="1" x14ac:dyDescent="0.25">
      <c r="A3" s="5" t="s">
        <v>2</v>
      </c>
      <c r="B3" s="3">
        <f>D3+84</f>
        <v>109</v>
      </c>
      <c r="C3" s="18">
        <f>25*B3</f>
        <v>2725</v>
      </c>
      <c r="D3" s="3">
        <v>25</v>
      </c>
      <c r="E3" s="3">
        <f>25*D3</f>
        <v>625</v>
      </c>
    </row>
    <row r="4" spans="1:5" ht="30" customHeight="1" x14ac:dyDescent="0.25">
      <c r="A4" s="2" t="s">
        <v>3</v>
      </c>
      <c r="B4" s="14">
        <f>D4</f>
        <v>250</v>
      </c>
      <c r="C4" s="17">
        <f>22*B4</f>
        <v>5500</v>
      </c>
      <c r="D4" s="1">
        <v>250</v>
      </c>
      <c r="E4" s="22">
        <f>22*D4</f>
        <v>5500</v>
      </c>
    </row>
    <row r="5" spans="1:5" ht="30" customHeight="1" x14ac:dyDescent="0.25">
      <c r="A5" s="4" t="s">
        <v>4</v>
      </c>
      <c r="B5" s="15">
        <f>D5+45</f>
        <v>75</v>
      </c>
      <c r="C5" s="19">
        <f>20*B5</f>
        <v>1500</v>
      </c>
      <c r="D5" s="7">
        <v>30</v>
      </c>
      <c r="E5" s="7">
        <f>20*D5</f>
        <v>600</v>
      </c>
    </row>
    <row r="6" spans="1:5" ht="30" customHeight="1" x14ac:dyDescent="0.25">
      <c r="A6" s="2" t="s">
        <v>5</v>
      </c>
      <c r="B6" s="14">
        <f>D6</f>
        <v>150</v>
      </c>
      <c r="C6" s="17">
        <f>15*B6</f>
        <v>2250</v>
      </c>
      <c r="D6" s="1">
        <v>150</v>
      </c>
      <c r="E6" s="22">
        <f>15*D6</f>
        <v>2250</v>
      </c>
    </row>
    <row r="7" spans="1:5" ht="30" customHeight="1" x14ac:dyDescent="0.25">
      <c r="A7" s="8" t="s">
        <v>6</v>
      </c>
      <c r="B7" s="9">
        <f>D7+74</f>
        <v>294</v>
      </c>
      <c r="C7" s="20">
        <f>15*B7</f>
        <v>4410</v>
      </c>
      <c r="D7" s="9">
        <v>220</v>
      </c>
      <c r="E7" s="23">
        <f>15*D7</f>
        <v>3300</v>
      </c>
    </row>
    <row r="8" spans="1:5" ht="26.25" x14ac:dyDescent="0.25">
      <c r="A8" s="10" t="s">
        <v>7</v>
      </c>
      <c r="B8" s="16">
        <f>SUM(B2:B7)</f>
        <v>945</v>
      </c>
      <c r="C8" s="21">
        <f>SUM(C2:C7)</f>
        <v>18395</v>
      </c>
      <c r="D8" s="11">
        <f>SUM(D2:D7)</f>
        <v>714</v>
      </c>
      <c r="E8" s="24">
        <f>SUM(E2:E7)</f>
        <v>13445</v>
      </c>
    </row>
  </sheetData>
  <pageMargins left="0.7" right="0.7" top="0.75" bottom="0.75" header="0.3" footer="0.3"/>
  <pageSetup paperSize="9" orientation="portrait" r:id="rId1"/>
  <ignoredErrors>
    <ignoredError sqref="B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2018-04-12T08:45:29Z</dcterms:modified>
</cp:coreProperties>
</file>