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z\Documents\GitHub\Marvin\Piano di Progetto\Preventivo\"/>
    </mc:Choice>
  </mc:AlternateContent>
  <xr:revisionPtr revIDLastSave="0" documentId="13_ncr:1_{86AB3DED-1A99-431F-8E22-06A888E7528E}" xr6:coauthVersionLast="31" xr6:coauthVersionMax="31" xr10:uidLastSave="{00000000-0000-0000-0000-000000000000}"/>
  <bookViews>
    <workbookView xWindow="0" yWindow="0" windowWidth="20490" windowHeight="8130" xr2:uid="{A9C5908B-2465-420D-9242-B7F005395B64}"/>
  </bookViews>
  <sheets>
    <sheet name="Fogli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G19" i="1"/>
  <c r="F19" i="1"/>
  <c r="E19" i="1"/>
  <c r="D19" i="1"/>
  <c r="C19" i="1"/>
  <c r="G18" i="1"/>
  <c r="F18" i="1"/>
  <c r="E18" i="1"/>
  <c r="D18" i="1"/>
  <c r="C18" i="1"/>
  <c r="B18" i="1"/>
  <c r="H18" i="1" s="1"/>
  <c r="G17" i="1"/>
  <c r="F17" i="1"/>
  <c r="E17" i="1"/>
  <c r="C17" i="1"/>
  <c r="B17" i="1"/>
  <c r="H17" i="1" s="1"/>
  <c r="G16" i="1"/>
  <c r="F16" i="1"/>
  <c r="E16" i="1"/>
  <c r="C16" i="1"/>
  <c r="B16" i="1"/>
  <c r="H16" i="1" s="1"/>
  <c r="G15" i="1"/>
  <c r="F15" i="1"/>
  <c r="E15" i="1"/>
  <c r="E20" i="1" s="1"/>
  <c r="D15" i="1"/>
  <c r="C15" i="1"/>
  <c r="B15" i="1"/>
  <c r="H15" i="1" s="1"/>
  <c r="G14" i="1"/>
  <c r="F14" i="1"/>
  <c r="E14" i="1"/>
  <c r="C14" i="1"/>
  <c r="C20" i="1" s="1"/>
  <c r="B14" i="1"/>
  <c r="G13" i="1"/>
  <c r="G20" i="1" s="1"/>
  <c r="F13" i="1"/>
  <c r="F20" i="1" s="1"/>
  <c r="E13" i="1"/>
  <c r="D13" i="1"/>
  <c r="D20" i="1" s="1"/>
  <c r="B13" i="1"/>
  <c r="B20" i="1" s="1"/>
  <c r="H14" i="1" l="1"/>
  <c r="H13" i="1"/>
  <c r="H20" i="1" s="1"/>
  <c r="G8" i="1"/>
  <c r="G7" i="1"/>
  <c r="G6" i="1"/>
  <c r="G5" i="1"/>
  <c r="G4" i="1"/>
  <c r="G3" i="1"/>
  <c r="G2" i="1"/>
  <c r="D8" i="1"/>
  <c r="D7" i="1"/>
  <c r="D4" i="1"/>
  <c r="D2" i="1"/>
  <c r="C7" i="1"/>
  <c r="C6" i="1"/>
  <c r="C5" i="1"/>
  <c r="C4" i="1"/>
  <c r="C3" i="1"/>
  <c r="B6" i="1"/>
  <c r="B5" i="1"/>
  <c r="B2" i="1"/>
  <c r="F8" i="1" l="1"/>
  <c r="E7" i="1"/>
  <c r="F7" i="1"/>
  <c r="E8" i="1"/>
  <c r="B7" i="1"/>
  <c r="C8" i="1"/>
  <c r="F6" i="1"/>
  <c r="F5" i="1"/>
  <c r="E6" i="1"/>
  <c r="E5" i="1"/>
  <c r="B4" i="1"/>
  <c r="F3" i="1"/>
  <c r="F4" i="1"/>
  <c r="E4" i="1"/>
  <c r="E3" i="1"/>
  <c r="B3" i="1"/>
  <c r="F2" i="1"/>
  <c r="E2" i="1"/>
  <c r="G9" i="1" l="1"/>
  <c r="F9" i="1" l="1"/>
  <c r="E9" i="1"/>
  <c r="D9" i="1" l="1"/>
  <c r="C9" i="1"/>
  <c r="B9" i="1"/>
  <c r="H8" i="1"/>
  <c r="H7" i="1"/>
  <c r="H6" i="1"/>
  <c r="H5" i="1"/>
  <c r="H4" i="1"/>
  <c r="H3" i="1"/>
  <c r="H2" i="1"/>
  <c r="H9" i="1" l="1"/>
</calcChain>
</file>

<file path=xl/sharedStrings.xml><?xml version="1.0" encoding="utf-8"?>
<sst xmlns="http://schemas.openxmlformats.org/spreadsheetml/2006/main" count="43" uniqueCount="18">
  <si>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</si>
  <si>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</si>
  <si>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</si>
  <si>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</si>
  <si>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</si>
  <si>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</si>
  <si>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</si>
  <si>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</si>
  <si>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</si>
  <si>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</si>
  <si>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</si>
  <si>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</si>
  <si>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</si>
  <si>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</si>
  <si>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</si>
  <si>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</si>
  <si>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Investimento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</si>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</sst>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6-4102-9B6D-91A9925864B0}"/>
            </c:ext>
          </c:extLst>
        </c:ser>
        <c:ser>
          <c:idx val="1"/>
          <c:order val="1"/>
          <c:tx>
            <c:v>Amministratore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6-4102-9B6D-91A9925864B0}"/>
            </c:ext>
          </c:extLst>
        </c:ser>
        <c:ser>
          <c:idx val="2"/>
          <c:order val="2"/>
          <c:tx>
            <c:v>Analista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6-4102-9B6D-91A9925864B0}"/>
            </c:ext>
          </c:extLst>
        </c:ser>
        <c:ser>
          <c:idx val="3"/>
          <c:order val="3"/>
          <c:tx>
            <c:v>Progettista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35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6-4102-9B6D-91A9925864B0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6-4102-9B6D-91A9925864B0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28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C6-4102-9B6D-91A992586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7948288"/>
        <c:axId val="767948616"/>
      </c:barChart>
      <c:catAx>
        <c:axId val="767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948616"/>
        <c:crosses val="autoZero"/>
        <c:auto val="1"/>
        <c:lblAlgn val="ctr"/>
        <c:lblOffset val="100"/>
        <c:noMultiLvlLbl val="0"/>
      </c:catAx>
      <c:valAx>
        <c:axId val="7679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7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357188</xdr:colOff>
      <xdr:row>0</xdr:row>
      <xdr:rowOff>0</xdr:rowOff>
    </xdr:from>
    <xdr:to>
      <xdr:col>22</xdr:col>
      <xdr:colOff>226218</xdr:colOff>
      <xdr:row>9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B19E62-6BE1-4D4C-9381-40214662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DCFC-2621-45BC-859A-8A7F0D00817C}">
  <dimension ref="A1:H20"/>
  <sheetViews>
    <sheetView tabSelected="1" zoomScale="80" zoomScaleNormal="80" workbookViewId="0">
      <selection activeCell="J8" sqref="J8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f>5</f>
        <v>5</v>
      </c>
      <c r="C2" s="5" t="s">
        <v>17</v>
      </c>
      <c r="D2" s="5">
        <f>5+3</f>
        <v>8</v>
      </c>
      <c r="E2" s="5">
        <f>10+8+10+7</f>
        <v>35</v>
      </c>
      <c r="F2" s="5">
        <f>4+15+5</f>
        <v>24</v>
      </c>
      <c r="G2" s="1">
        <f>5+15+10</f>
        <v>30</v>
      </c>
      <c r="H2" s="5">
        <f>SUM(B2:G2)</f>
        <v>102</v>
      </c>
    </row>
    <row r="3" spans="1:8" ht="30" customHeight="1" x14ac:dyDescent="0.25">
      <c r="A3" s="4" t="s">
        <v>9</v>
      </c>
      <c r="B3" s="2">
        <f>3+5</f>
        <v>8</v>
      </c>
      <c r="C3" s="2">
        <f>3</f>
        <v>3</v>
      </c>
      <c r="D3" s="2" t="s">
        <v>17</v>
      </c>
      <c r="E3" s="2">
        <f>12+5+20</f>
        <v>37</v>
      </c>
      <c r="F3" s="2">
        <f>2+2+15+5</f>
        <v>24</v>
      </c>
      <c r="G3" s="4">
        <f>8+3+3+17</f>
        <v>31</v>
      </c>
      <c r="H3" s="6">
        <f>SUM(B3:G3)</f>
        <v>103</v>
      </c>
    </row>
    <row r="4" spans="1:8" ht="30" customHeight="1" x14ac:dyDescent="0.25">
      <c r="A4" s="1" t="s">
        <v>10</v>
      </c>
      <c r="B4" s="5">
        <f>2+4</f>
        <v>6</v>
      </c>
      <c r="C4" s="5">
        <f>3+5</f>
        <v>8</v>
      </c>
      <c r="D4" s="5">
        <f>5</f>
        <v>5</v>
      </c>
      <c r="E4" s="5">
        <f>16+20</f>
        <v>36</v>
      </c>
      <c r="F4" s="5">
        <f>1+4+16</f>
        <v>21</v>
      </c>
      <c r="G4" s="1">
        <f>3+10+13</f>
        <v>26</v>
      </c>
      <c r="H4" s="5">
        <f>SUM(B4:G4)</f>
        <v>102</v>
      </c>
    </row>
    <row r="5" spans="1:8" ht="30" customHeight="1" x14ac:dyDescent="0.25">
      <c r="A5" s="3" t="s">
        <v>11</v>
      </c>
      <c r="B5" s="6">
        <f>8</f>
        <v>8</v>
      </c>
      <c r="C5" s="6">
        <f>2+5</f>
        <v>7</v>
      </c>
      <c r="D5" s="6" t="s">
        <v>17</v>
      </c>
      <c r="E5" s="6">
        <f>16+4+15</f>
        <v>35</v>
      </c>
      <c r="F5" s="6">
        <f>1+2+14+3</f>
        <v>20</v>
      </c>
      <c r="G5" s="3">
        <f>7+5+16+4</f>
        <v>32</v>
      </c>
      <c r="H5" s="6">
        <f>SUM(B5:G5)</f>
        <v>102</v>
      </c>
    </row>
    <row r="6" spans="1:8" ht="30" customHeight="1" x14ac:dyDescent="0.25">
      <c r="A6" s="1" t="s">
        <v>12</v>
      </c>
      <c r="B6" s="5">
        <f>2+3</f>
        <v>5</v>
      </c>
      <c r="C6" s="5">
        <f>3</f>
        <v>3</v>
      </c>
      <c r="D6" s="5" t="s">
        <v>17</v>
      </c>
      <c r="E6" s="5">
        <f>6+5+20+4</f>
        <v>35</v>
      </c>
      <c r="F6" s="5">
        <f>6+2+10+3</f>
        <v>21</v>
      </c>
      <c r="G6" s="1">
        <f>9+2+16+11</f>
        <v>38</v>
      </c>
      <c r="H6" s="5">
        <f>SUM(B6:G6)</f>
        <v>102</v>
      </c>
    </row>
    <row r="7" spans="1:8" ht="30" customHeight="1" x14ac:dyDescent="0.25">
      <c r="A7" s="3" t="s">
        <v>13</v>
      </c>
      <c r="B7" s="6">
        <f>3+5</f>
        <v>8</v>
      </c>
      <c r="C7" s="6">
        <f>3</f>
        <v>3</v>
      </c>
      <c r="D7" s="6">
        <f>8</f>
        <v>8</v>
      </c>
      <c r="E7" s="6">
        <f>8+8+15+4</f>
        <v>35</v>
      </c>
      <c r="F7" s="6">
        <f>5+15</f>
        <v>20</v>
      </c>
      <c r="G7" s="3">
        <f>10+18</f>
        <v>28</v>
      </c>
      <c r="H7" s="6">
        <f>SUM(B7:G7)</f>
        <v>102</v>
      </c>
    </row>
    <row r="8" spans="1:8" ht="30" customHeight="1" x14ac:dyDescent="0.25">
      <c r="A8" s="9" t="s">
        <v>14</v>
      </c>
      <c r="B8" s="10" t="s">
        <v>17</v>
      </c>
      <c r="C8" s="10">
        <f>4+2</f>
        <v>6</v>
      </c>
      <c r="D8" s="10">
        <f>2+2</f>
        <v>4</v>
      </c>
      <c r="E8" s="10">
        <f>12+5+20</f>
        <v>37</v>
      </c>
      <c r="F8" s="10">
        <f>1+15+4</f>
        <v>20</v>
      </c>
      <c r="G8" s="9">
        <f>6+2+10+17</f>
        <v>35</v>
      </c>
      <c r="H8" s="11">
        <f>SUM(B8:G8)</f>
        <v>102</v>
      </c>
    </row>
    <row r="9" spans="1:8" ht="26.25" x14ac:dyDescent="0.25">
      <c r="A9" s="8" t="s">
        <v>15</v>
      </c>
      <c r="B9" s="7">
        <f>SUM(B2:B8)</f>
        <v>40</v>
      </c>
      <c r="C9" s="7">
        <f t="shared" ref="C9:H9" si="0">SUM(C2:C8)</f>
        <v>30</v>
      </c>
      <c r="D9" s="7">
        <f t="shared" si="0"/>
        <v>25</v>
      </c>
      <c r="E9" s="7">
        <f t="shared" si="0"/>
        <v>250</v>
      </c>
      <c r="F9" s="7">
        <f t="shared" si="0"/>
        <v>150</v>
      </c>
      <c r="G9" s="14">
        <f>SUM(G2:G8)</f>
        <v>220</v>
      </c>
      <c r="H9" s="7">
        <f t="shared" si="0"/>
        <v>715</v>
      </c>
    </row>
    <row r="11" spans="1:8" x14ac:dyDescent="0.25">
      <c r="A11" t="s">
        <v>16</v>
      </c>
    </row>
    <row r="12" spans="1:8" ht="26.25" x14ac:dyDescent="0.25">
      <c r="A12" s="13" t="s">
        <v>0</v>
      </c>
      <c r="B12" s="13" t="s">
        <v>1</v>
      </c>
      <c r="C12" s="13" t="s">
        <v>2</v>
      </c>
      <c r="D12" s="13" t="s">
        <v>3</v>
      </c>
      <c r="E12" s="13" t="s">
        <v>4</v>
      </c>
      <c r="F12" s="13" t="s">
        <v>5</v>
      </c>
      <c r="G12" s="13" t="s">
        <v>6</v>
      </c>
      <c r="H12" s="13" t="s">
        <v>7</v>
      </c>
    </row>
    <row r="13" spans="1:8" ht="26.25" x14ac:dyDescent="0.25">
      <c r="A13" s="12" t="s">
        <v>8</v>
      </c>
      <c r="B13" s="5">
        <f>5</f>
        <v>5</v>
      </c>
      <c r="C13" s="5" t="s">
        <v>17</v>
      </c>
      <c r="D13" s="5">
        <f>5+3</f>
        <v>8</v>
      </c>
      <c r="E13" s="5">
        <f>10+8+10+7</f>
        <v>35</v>
      </c>
      <c r="F13" s="5">
        <f>4+15+5</f>
        <v>24</v>
      </c>
      <c r="G13" s="1">
        <f>5+15+10</f>
        <v>30</v>
      </c>
      <c r="H13" s="5">
        <f>SUM(B13:G13)</f>
        <v>102</v>
      </c>
    </row>
    <row r="14" spans="1:8" ht="26.25" x14ac:dyDescent="0.25">
      <c r="A14" s="4" t="s">
        <v>9</v>
      </c>
      <c r="B14" s="2">
        <f>3+5</f>
        <v>8</v>
      </c>
      <c r="C14" s="2">
        <f>3</f>
        <v>3</v>
      </c>
      <c r="D14" s="2" t="s">
        <v>17</v>
      </c>
      <c r="E14" s="2">
        <f>12+5+20</f>
        <v>37</v>
      </c>
      <c r="F14" s="2">
        <f>2+2+15+5</f>
        <v>24</v>
      </c>
      <c r="G14" s="4">
        <f>8+3+3+17</f>
        <v>31</v>
      </c>
      <c r="H14" s="6">
        <f>SUM(B14:G14)</f>
        <v>103</v>
      </c>
    </row>
    <row r="15" spans="1:8" ht="26.25" x14ac:dyDescent="0.25">
      <c r="A15" s="1" t="s">
        <v>10</v>
      </c>
      <c r="B15" s="5">
        <f>2+4</f>
        <v>6</v>
      </c>
      <c r="C15" s="5">
        <f>3+5</f>
        <v>8</v>
      </c>
      <c r="D15" s="5">
        <f>5</f>
        <v>5</v>
      </c>
      <c r="E15" s="5">
        <f>16+20</f>
        <v>36</v>
      </c>
      <c r="F15" s="5">
        <f>1+4+16</f>
        <v>21</v>
      </c>
      <c r="G15" s="1">
        <f>3+10+13</f>
        <v>26</v>
      </c>
      <c r="H15" s="5">
        <f>SUM(B15:G15)</f>
        <v>102</v>
      </c>
    </row>
    <row r="16" spans="1:8" ht="26.25" x14ac:dyDescent="0.25">
      <c r="A16" s="3" t="s">
        <v>11</v>
      </c>
      <c r="B16" s="6">
        <f>8</f>
        <v>8</v>
      </c>
      <c r="C16" s="6">
        <f>2+5</f>
        <v>7</v>
      </c>
      <c r="D16" s="6" t="s">
        <v>17</v>
      </c>
      <c r="E16" s="6">
        <f>16+4+15</f>
        <v>35</v>
      </c>
      <c r="F16" s="6">
        <f>1+2+14+3</f>
        <v>20</v>
      </c>
      <c r="G16" s="3">
        <f>7+5+16+4</f>
        <v>32</v>
      </c>
      <c r="H16" s="6">
        <f>SUM(B16:G16)</f>
        <v>102</v>
      </c>
    </row>
    <row r="17" spans="1:8" ht="26.25" x14ac:dyDescent="0.25">
      <c r="A17" s="1" t="s">
        <v>12</v>
      </c>
      <c r="B17" s="5">
        <f>2+3</f>
        <v>5</v>
      </c>
      <c r="C17" s="5">
        <f>3</f>
        <v>3</v>
      </c>
      <c r="D17" s="5" t="s">
        <v>17</v>
      </c>
      <c r="E17" s="5">
        <f>6+5+20+4</f>
        <v>35</v>
      </c>
      <c r="F17" s="5">
        <f>6+2+10+3</f>
        <v>21</v>
      </c>
      <c r="G17" s="1">
        <f>9+2+16+11</f>
        <v>38</v>
      </c>
      <c r="H17" s="5">
        <f>SUM(B17:G17)</f>
        <v>102</v>
      </c>
    </row>
    <row r="18" spans="1:8" ht="26.25" x14ac:dyDescent="0.25">
      <c r="A18" s="3" t="s">
        <v>13</v>
      </c>
      <c r="B18" s="6">
        <f>3+5</f>
        <v>8</v>
      </c>
      <c r="C18" s="6">
        <f>3</f>
        <v>3</v>
      </c>
      <c r="D18" s="6">
        <f>8</f>
        <v>8</v>
      </c>
      <c r="E18" s="6">
        <f>8+8+15+4</f>
        <v>35</v>
      </c>
      <c r="F18" s="6">
        <f>5+15</f>
        <v>20</v>
      </c>
      <c r="G18" s="3">
        <f>10+18</f>
        <v>28</v>
      </c>
      <c r="H18" s="6">
        <f>SUM(B18:G18)</f>
        <v>102</v>
      </c>
    </row>
    <row r="19" spans="1:8" ht="26.25" x14ac:dyDescent="0.25">
      <c r="A19" s="9" t="s">
        <v>14</v>
      </c>
      <c r="B19" s="10" t="s">
        <v>17</v>
      </c>
      <c r="C19" s="10">
        <f>4+2</f>
        <v>6</v>
      </c>
      <c r="D19" s="10">
        <f>2+2</f>
        <v>4</v>
      </c>
      <c r="E19" s="10">
        <f>12+5+20</f>
        <v>37</v>
      </c>
      <c r="F19" s="10">
        <f>1+15+4</f>
        <v>20</v>
      </c>
      <c r="G19" s="9">
        <f>6+2+10+17</f>
        <v>35</v>
      </c>
      <c r="H19" s="11">
        <f>SUM(B19:G19)</f>
        <v>102</v>
      </c>
    </row>
    <row r="20" spans="1:8" ht="26.25" x14ac:dyDescent="0.25">
      <c r="A20" s="8" t="s">
        <v>15</v>
      </c>
      <c r="B20" s="7">
        <f>SUM(B13:B19)</f>
        <v>40</v>
      </c>
      <c r="C20" s="7">
        <f t="shared" ref="C20:F20" si="1">SUM(C13:C19)</f>
        <v>30</v>
      </c>
      <c r="D20" s="7">
        <f t="shared" si="1"/>
        <v>25</v>
      </c>
      <c r="E20" s="7">
        <f t="shared" si="1"/>
        <v>250</v>
      </c>
      <c r="F20" s="7">
        <f t="shared" si="1"/>
        <v>150</v>
      </c>
      <c r="G20" s="14">
        <f>SUM(G13:G19)</f>
        <v>220</v>
      </c>
      <c r="H20" s="7">
        <f t="shared" ref="H20" si="2">SUM(H13:H19)</f>
        <v>715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2018-04-11T13:15:53Z</dcterms:modified>
</cp:coreProperties>
</file>