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autoCompressPictures="0"/>
  <bookViews>
    <workbookView xWindow="26100" yWindow="-80" windowWidth="23500" windowHeight="17800" tabRatio="824" activeTab="1"/>
  </bookViews>
  <sheets>
    <sheet name="Primers" sheetId="1" r:id="rId1"/>
    <sheet name="Amplicons" sheetId="2" r:id="rId2"/>
    <sheet name="TDC-constraint" sheetId="3" r:id="rId3"/>
    <sheet name="Pancy2_7201-constraint" sheetId="4" r:id="rId4"/>
    <sheet name="Dung unique genes" sheetId="6" r:id="rId5"/>
    <sheet name="Wood unique genes" sheetId="7" r:id="rId6"/>
    <sheet name="ECM unique genes" sheetId="8" r:id="rId7"/>
    <sheet name="MCL loading enrichment" sheetId="9" r:id="rId8"/>
    <sheet name="MS-Ion intensities" sheetId="10" r:id="rId9"/>
    <sheet name="Genome_codes" sheetId="11" r:id="rId10"/>
  </sheets>
  <definedNames>
    <definedName name="_xlnm._FilterDatabase" localSheetId="4" hidden="1">'Dung unique genes'!$A$2:$M$43</definedName>
    <definedName name="_xlnm._FilterDatabase" localSheetId="6" hidden="1">'ECM unique genes'!$A$2:$G$356</definedName>
    <definedName name="_xlnm._FilterDatabase" localSheetId="7" hidden="1">'MCL loading enrichment'!$A$2:$J$94</definedName>
    <definedName name="_xlnm._FilterDatabase" localSheetId="5" hidden="1">'Wood unique genes'!$A$2:$G$290</definedName>
  </definedNames>
  <calcPr calcId="130407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20" i="4"/>
  <c r="B19"/>
  <c r="B18"/>
  <c r="B17"/>
  <c r="B22" i="3"/>
  <c r="B21"/>
  <c r="B20"/>
  <c r="B19"/>
</calcChain>
</file>

<file path=xl/sharedStrings.xml><?xml version="1.0" encoding="utf-8"?>
<sst xmlns="http://schemas.openxmlformats.org/spreadsheetml/2006/main" count="4446" uniqueCount="2453">
  <si>
    <t>(Denbi1_751390:0.06856890313863497899,((((((Ramac1_1394149:0.14870292802310980385,(Sphst1_249703:0.00000121823973671653,Sphst1_31791:0.00000121823973671653):0.08756320923023749869):0.03304924182319068232,(((Monpe11_83768:0.14329123401635152080,Monpe11_85483:0.05646471447060614351):0.11481710108470373488,((Pleurotus_eryngii:0.00441826426087768565,(PleosPC152_1062065:0.00000121823973671653,PleosPC91_88522:0.00371598179417081389):0.00959726028577521234):0.11321138954919157671,Basme2_201776:0.17864096210586574709):0.04934430707806133909):0.18280586620691854915,Mutel1_1080537:0.28242724250445527812):0.04583879856925611451):0.05113419587198319433,((Fibsp1_949465:0.07991614226539736632,Fibsp1_938295:0.04744152754645918763):0.13112700063329560396,(Pancy01_5060:0.10868309027898588603,((Pcubensis:0.10965895005238063264,(Ccyanescens:0.09343465698570288525,(Gymlu01_2525:0.04384685765883671038,Gymch1_1578740:0.03695018484145317500):0.11384475841382238337):0.09061759485168581485):0.00837627190014603347,(Pazurescens:0.01930455762878141579,(Psubaeruginosa:0.00000121823973671653,Psicy01_2263:0.00000121823973671653):0.00000121823973671653):0.01608989158584532911):0.01324404980371950667):0.22327028489356581797):0.17261700431004700640):0.05475322977393314028,Eutla1_3113:0.24153431324206653397):0.01993084764639268050,Gyman1_923016:0.14467453874709224060):0.06319677076075277955,Denbi1_854953:0.06645794799331136704):0.03380962588902171329,Denbi1_940077:0.05692154196992813692):0.0;</t>
  </si>
  <si>
    <t>&gt;Psilocybe subaeruginosa TDC consensus: 89DeC-Fo.ab1, 89DeC-Re.ab1</t>
    <phoneticPr fontId="6" type="noConversion"/>
  </si>
  <si>
    <t>PsiD (TDC) Amplicons</t>
    <phoneticPr fontId="6" type="noConversion"/>
  </si>
  <si>
    <t>PsiK (PPT) Amplicons</t>
    <phoneticPr fontId="6" type="noConversion"/>
  </si>
  <si>
    <t>(Denbi1_751390:0.06830903008490936401,((Gyman1_923016:0.14115035302234593684,(Eutla1_3113:0.23936548330938628437,(((((Gymlu01_2525:0.04695022945192023345,Gymch1_1578740:0.03377998140719132986):0.12758481974329372033,((Pcubensis:0.10687123909159292057,Pancy01_5060:0.10611289696978991326):0.01784806513333599826,((Psicy01_2263:0.00000121823973671653,Psubaeruginosa:0.00000121823973671653):0.00000121823973671653,Pazurescens:0.01909626467400924940):0.00949365829780205069):0.08832721510290632294):0.00000121823973671653,Ccyanescens:0.11297886746702631711):0.19264042478060688923,(Fibsp1_949465:0.08287738093993768373,Fibsp1_938295:0.04416426544638248075):0.13146170796347603216):0.16801801624419060444,(((Sphst1_249703:0.00000121823973671653,Sphst1_31791:0.00000121823973671653):0.08494196201729509177,Ramac1_1394149:0.14946069393368666134):0.03199692307463893742,(Mutel1_1080537:0.28449150673631617980,((Monpe11_83768:0.14173427716092698581,Monpe11_85483:0.05640394031682296333):0.11261397803156332487,((Pleurotus_eryngii:0.00432243902277284694,(PleosPC152_1062065:0.00000121823973671653,PleosPC91_88522:0.00369468220898448762):0.00961232316348382965):0.11275724940604027469,Basme2_201776:0.17740639179897788047):0.05035641888778841918):0.17964724702528211964):0.04583008510769715632):0.05255763384395463478):0.05376623271570800389):0.01987482606800045071):0.06415363693511143273,Denbi1_854953:0.06705230313099214134):0.03239839748990946955,Denbi1_940077:0.05682400426743810379):0.0;</t>
  </si>
  <si>
    <t>(Denbi1_751390:0.06875182769459017851,(((Eutla1_3113:0.24211937693046001185,(((Ramac1_1394149:0.14899864771140550190,(Sphst1_249703:0.00000121823973671653,Sphst1_31791:0.00000121823973671653):0.08749716172750607313):0.03235053285562022179,(((Monpe11_83768:0.14335901429591091372,Monpe11_85483:0.05658787092779729577):0.11458432231130796786,((Pleurotus_eryngii:0.00444451023323132969,(PleosPC152_1062065:0.00000121823973671653,PleosPC91_88522:0.00372414309847156344):0.00959038031279245938):0.11351367826811131767,Basme2_201776:0.17879701512988499523):0.04963910646202409488):0.18200204334538480633,Mutel1_1080537:0.28475452295902753397):0.04616911680726332179):0.05118238753396378571,((Fibsp1_938295:0.04784953589390811973,Fibsp1_949465:0.07977551702515826848):0.14046756681821240265,(((Psicy01_2263:0.00000121823973671653,(Psubaeruginosa:0.00000121823973671653,(Pcubensis:0.13124974485664012147,Pazurescens:0.01934938795908339518):0.00000121823973671653):0.00000121823973671653):0.02647220817601542847,(Gymlu01_2525:0.05390025501188575735,Gymch1_1578740:0.02716048134005927261):0.19200423681360934136):0.00000121823973671653,(Pancy01_5060:0.10257834429322428005,Ccyanescens:0.14727340758622070593):0.02889611622854585185):0.21628751780340527144):0.16622909235974966946):0.05598063617632643291):0.01996249927951632142,Gyman1_923016:0.14416763975220595051):0.06380264393229911901,Denbi1_854953:0.06746951908343881699):0.03289233164583319630,Denbi1_940077:0.05708587611662681305):0.0;</t>
  </si>
  <si>
    <t>(((Gyman1_923016:0.14196202306226277101,(Eutla1_3113:0.24004865238057360166,(((Mutel1_1080537:0.28516733919105075046,((Monpe11_83768:0.14232374614135831492,Monpe11_85483:0.05657519414374733574):0.11287183038072209906,(((PleosPC152_1062065:0.00000121823973671653,PleosPC91_88522:0.00370959926423733476):0.00959447735784224771,Pleurotus_eryngii:0.00438397426947336171):0.11314035205768054049,Basme2_201776:0.17787554914714318044):0.05052651249823685714):0.18031094101062894453):0.04566513634709314096,(Ramac1_1394149:0.14991937443315511702,(Sphst1_249703:0.00000121823973671653,Sphst1_31791:0.00000121823973671653):0.08533940625789614154):0.03207366048622362076):0.05208482255685482898,((Fibsp1_949465:0.08350349017010268160,Fibsp1_938295:0.04383461405277110090):0.13383071787078418269,((Ccyanescens:0.09731233307186250292,(Gymlu01_2525:0.04485863893309746664,Gymch1_1578740:0.03592469584221989753):0.10661915141209524216):0.04143929781997700290,(((Pazurescens:0.01923058045044933814,Psubaeruginosa:0.00000121823973671653):0.00000121823973671653,Psicy01_2263:0.00000121823973671653):0.00890189397070600096,(Pancy01_5060:0.10695606307408235536,Pcubensis:0.10746592955920353241):0.01831787807449618624):0.06967631279418078083):0.18208024858298432758):0.16775429275786971073):0.05458617659475251127):0.01998541267387320131):0.06446257860351967128,Denbi1_854953:0.06706709223496130912):0.03279824786136069370,Denbi1_751390:0.06849143456366965643,Denbi1_940077:0.05697109090044057134):0.0;</t>
  </si>
  <si>
    <t>Marie-Noëlle Rosso and JGI</t>
    <phoneticPr fontId="6" type="noConversion"/>
  </si>
  <si>
    <r>
      <t>Sipos, G., Prasanna, A. N., Walter, M. C., O’Connor, E., Bálint, B., Krizsán, K., ... &amp; Riley, R. (2017). Genome expansion and lineage-specific genetic innovations in the forest pathogenic fungi Armillaria. </t>
    </r>
    <r>
      <rPr>
        <i/>
        <sz val="10"/>
        <rFont val="Calibri"/>
      </rPr>
      <t>Nature Ecology &amp; Evolution</t>
    </r>
    <r>
      <rPr>
        <sz val="10"/>
        <rFont val="Calibri"/>
        <family val="2"/>
      </rPr>
      <t>, 1.</t>
    </r>
  </si>
  <si>
    <r>
      <t>Sipos et al. (2017). Genome expansion and lineage-specific genetic innovations in the forest pathogenic fungi Armillaria. </t>
    </r>
    <r>
      <rPr>
        <i/>
        <sz val="10"/>
        <rFont val="Calibri"/>
      </rPr>
      <t>Nature Ecology &amp; Evolution</t>
    </r>
    <r>
      <rPr>
        <sz val="10"/>
        <rFont val="Calibri"/>
        <family val="2"/>
      </rPr>
      <t>, 1.</t>
    </r>
    <phoneticPr fontId="6" type="noConversion"/>
  </si>
  <si>
    <t>Genome reference/PI</t>
    <phoneticPr fontId="6" type="noConversion"/>
  </si>
  <si>
    <t>https://www.ncbi.nlm.nih.gov/pubmed/25474575 Hori C et al., 2014</t>
  </si>
  <si>
    <t>https://www.ncbi.nlm.nih.gov/pubmed/22022265 Zuccaro A et al., 2011</t>
  </si>
  <si>
    <t>https://www.ncbi.nlm.nih.gov/pubmed/19193860 Martinez D et al., 2009</t>
  </si>
  <si>
    <t>https://www.ncbi.nlm.nih.gov/pubmed/28831381 Gaskell J et al., 2017</t>
  </si>
  <si>
    <t>https://www.ncbi.nlm.nih.gov/pubmed/27913634 Cuomo CA et al., 2017</t>
  </si>
  <si>
    <t>https://www.ncbi.nlm.nih.gov/pubmed/24942338 Levasseur A et al., 2014</t>
  </si>
  <si>
    <t>https://www.ncbi.nlm.nih.gov/pubmed/23280342 Wibberg D et al., 2013</t>
  </si>
  <si>
    <t>Hypotheses represented by tree</t>
  </si>
  <si>
    <t>1. Pancy2_7201 tree unconstrained</t>
  </si>
  <si>
    <t>2. Pancy2_7201 tree+Basidiomycetes constraint</t>
  </si>
  <si>
    <t>3. Pancy2_7201 tree +Bolvit constraint</t>
  </si>
  <si>
    <t>4. Pancy2_7201 tree +Pancy2,Copci constraint</t>
  </si>
  <si>
    <t>Strictly vertical inheritance within the Basidiomycetes</t>
  </si>
  <si>
    <t>Strictly vertical inheritance among ascomycete fungi in clade containing Bolvit1_1353396</t>
  </si>
  <si>
    <t>Strictly vertical inheritance among ascomycete fungi in clade containing Pancy2_7201, and all Copci sequences</t>
  </si>
  <si>
    <t>Horizontal gene transfer</t>
  </si>
  <si>
    <t>Armillaria ostoye</t>
    <phoneticPr fontId="6" type="noConversion"/>
  </si>
  <si>
    <t>https://www.ncbi.nlm.nih.gov/pubmed/28481340 Mondo SJ et al., 2017</t>
  </si>
  <si>
    <t>https://www.ncbi.nlm.nih.gov/pubmed/23935031 Binder M et al., 2013</t>
  </si>
  <si>
    <t>https://www.ncbi.nlm.nih.gov/pubmed/24958869 Riley R et al., 2014</t>
  </si>
  <si>
    <t>https://www.ncbi.nlm.nih.gov/pubmed/26659563 Nagy LG et al., 2016</t>
  </si>
  <si>
    <t>https://www.ncbi.nlm.nih.gov/pubmed/22434909 Fernandez-Fueyo E et al., 2012</t>
  </si>
  <si>
    <t>https://www.ncbi.nlm.nih.gov/pubmed/20547848 Stajich JE et al., 2010</t>
  </si>
  <si>
    <t>https://www.ncbi.nlm.nih.gov/pubmed/25018762 Pendleton AL et al., 2014</t>
  </si>
  <si>
    <t>https://www.ncbi.nlm.nih.gov/pubmed/24743168 Janbon G et al., 2014</t>
  </si>
  <si>
    <t>https://www.ncbi.nlm.nih.gov/pubmed/15653466 Loftus BJ et al., 2005</t>
  </si>
  <si>
    <t>https://www.ncbi.nlm.nih.gov/pubmed/25683379 Floudas D et al., 2015</t>
  </si>
  <si>
    <t>https://www.ncbi.nlm.nih.gov/pubmed/23723393 Blanco-Ulate B et al., 2013</t>
  </si>
  <si>
    <t>https://www.ncbi.nlm.nih.gov/pubmed/22247176 Tang JD et al., 2012</t>
  </si>
  <si>
    <t>https://www.ncbi.nlm.nih.gov/pubmed/22463738 Olson A et al., 2012</t>
  </si>
  <si>
    <t>https://www.ncbi.nlm.nih.gov/pubmed/18322534 Martin F et al., 2008</t>
  </si>
  <si>
    <t>Balasundaram et al. (2017). The fungus that came in from the cold: Dry rot’s pre-adapted ability to invade buildings (in press)</t>
    <phoneticPr fontId="6" type="noConversion"/>
  </si>
  <si>
    <t>Gymnopilus dilepis</t>
    <phoneticPr fontId="6" type="noConversion"/>
  </si>
  <si>
    <t>Panaeolus cyanescens</t>
    <phoneticPr fontId="6" type="noConversion"/>
  </si>
  <si>
    <t>Psilocybe cyanescens</t>
    <phoneticPr fontId="6" type="noConversion"/>
  </si>
  <si>
    <t>Javier Ruiz Dueñas, José María Barrasa, and JGI</t>
    <phoneticPr fontId="6" type="noConversion"/>
  </si>
  <si>
    <t>https://www.ncbi.nlm.nih.gov/pubmed/26510163 Muraguchi et al. 2015</t>
    <phoneticPr fontId="6" type="noConversion"/>
  </si>
  <si>
    <t>https://www.ncbi.nlm.nih.gov/pubmed/27117896 Alfaro et al 2016</t>
    <phoneticPr fontId="6" type="noConversion"/>
  </si>
  <si>
    <t>https://www.ncbi.nlm.nih.gov/pubmed/20622885 Ohm et al, 2010</t>
    <phoneticPr fontId="6" type="noConversion"/>
  </si>
  <si>
    <t>Cryptococcus neoformans var. grubii H99</t>
    <phoneticPr fontId="6" type="noConversion"/>
  </si>
  <si>
    <t>Horizontal gene cluster transfer increased hallucinogenic mushroom diversity (This publication)</t>
    <phoneticPr fontId="6" type="noConversion"/>
  </si>
  <si>
    <t>Horizontal gene cluster transfer increased hallucinogenic mushroom diversity (This publication)</t>
    <phoneticPr fontId="6" type="noConversion"/>
  </si>
  <si>
    <t>Horizontal gene cluster transfer increased hallucinogenic mushroom diversity (This publication)</t>
    <phoneticPr fontId="6" type="noConversion"/>
  </si>
  <si>
    <t>Supplemental Data 10: Whole Genome Data</t>
    <phoneticPr fontId="6" type="noConversion"/>
  </si>
  <si>
    <t>Francis M. Martin, Pengfei Wang, Mycorrhizal Genomics Initiative, 1000 Fungal Genomes Project, and JGI</t>
  </si>
  <si>
    <t>https://www.ncbi.nlm.nih.gov/pubmed/23045686 Morin E et al., 2012</t>
  </si>
  <si>
    <t>Pisolithus tinctorius Marx 270 v1.0</t>
  </si>
  <si>
    <t>PleosPC15_2</t>
  </si>
  <si>
    <t>Pleurotus ostreatus PC15 v2.0</t>
  </si>
  <si>
    <t>PleosPC9_1</t>
  </si>
  <si>
    <t>Pleurotus ostreatus PC9 v1.0</t>
  </si>
  <si>
    <t>Plicaturopsis crispa v1.0</t>
  </si>
  <si>
    <t>Postia placenta MAD 698-R v1.0</t>
  </si>
  <si>
    <t>PosplRSB12_1</t>
  </si>
  <si>
    <t>Postia placenta MAD-698-R-SB12 v1.0</t>
  </si>
  <si>
    <t>Puctr1</t>
  </si>
  <si>
    <t>Puccinia triticina 1-1 BBBD Race 1</t>
  </si>
  <si>
    <t>Punctularia strigosozonata v1.0</t>
  </si>
  <si>
    <t>Rhizopogon vinicolor AM-OR11-026 v1.0</t>
  </si>
  <si>
    <t>Peniophora sp. v1.0</t>
  </si>
  <si>
    <t>Schizopora paradoxa KUC8140 v1.0</t>
  </si>
  <si>
    <t>Schizophyllum commune H4-8 v3.0</t>
  </si>
  <si>
    <t>Scleroderma citrinum Foug A v1.0</t>
  </si>
  <si>
    <t>Sebacina vermifera MAFF 305830 v1.0</t>
  </si>
  <si>
    <t>SerlaS7_3_2</t>
  </si>
  <si>
    <t>Serpula lacrymans S7.3 v2.0</t>
  </si>
  <si>
    <t>SerlaS7_9_2</t>
  </si>
  <si>
    <t>Serpula lacrymans S7.9 v2.0</t>
  </si>
  <si>
    <t>Serla_varsha1</t>
  </si>
  <si>
    <t>Serpula himantioides (S.lacrymans var shastensis) MUCL38935 v1.0</t>
  </si>
  <si>
    <t>Sistotremastrum suecicum v1.0</t>
  </si>
  <si>
    <t>Sphaerobolus stellatus v1.0</t>
  </si>
  <si>
    <t>https://www.ncbi.nlm.nih.gov/pubmed/28450370 Mujic AB et al., 2017</t>
  </si>
  <si>
    <t>https://www.ncbi.nlm.nih.gov/pubmed/26188242 Min B et al., 2015</t>
  </si>
  <si>
    <t>https://www.ncbi.nlm.nih.gov/pubmed/21764756 Eastwood DC et al., 2011</t>
  </si>
  <si>
    <t>https://www.ncbi.nlm.nih.gov/pubmed/25728665 Branco S et al., 2015</t>
  </si>
  <si>
    <t>https://www.ncbi.nlm.nih.gov/pubmed/24926052 Toome M et al., 2014</t>
  </si>
  <si>
    <t>https://www.ncbi.nlm.nih.gov/pubmed/23526973 Bao D et al., 2013</t>
  </si>
  <si>
    <t>https://www.ncbi.nlm.nih.gov/pubmed/24034603 Zajc J et al., 2013</t>
  </si>
  <si>
    <t>https://www.ncbi.nlm.nih.gov/pubmed/22326418 Padamsee M et al., 2012</t>
  </si>
  <si>
    <t>https://www.ncbi.nlm.nih.gov/pubmed/24743168</t>
  </si>
  <si>
    <t>https://www.ncbi.nlm.nih.gov/pubmed/25706625 Kohler A et al., 2015</t>
  </si>
  <si>
    <t>https://www.ncbi.nlm.nih.gov/pubmed/24923322 Hess J et al., 2014</t>
  </si>
  <si>
    <t>https://www.ncbi.nlm.nih.gov/pubmed/23656496 Collins C et al., 2013</t>
  </si>
  <si>
    <t>https://www.ncbi.nlm.nih.gov/pubmed/22745431 Floudas D et al., 2012</t>
  </si>
  <si>
    <t>Amanita muscaria Koide v1.0</t>
  </si>
  <si>
    <t>Amanita thiersii Skay4041 v1.0</t>
  </si>
  <si>
    <t>Armme1_1</t>
  </si>
  <si>
    <t>Armillaria mellea DSM 3731</t>
  </si>
  <si>
    <t>Aurde3_1</t>
  </si>
  <si>
    <t>Auricularia subglabra v2.0</t>
  </si>
  <si>
    <t>Basme2finSC</t>
  </si>
  <si>
    <t>Basidiobolus meristosporus CBS 931.73 v1.0</t>
  </si>
  <si>
    <t>Bjead1_1</t>
  </si>
  <si>
    <t>Bjerkandera adusta v1.0</t>
  </si>
  <si>
    <t>Botryobasidium botryosum v1.0</t>
  </si>
  <si>
    <t>Calocera cornea v1.0</t>
  </si>
  <si>
    <t>Calocera viscosa v1.0</t>
  </si>
  <si>
    <t>Ceriporiopsis (Gelatoporia) subvermispora B</t>
  </si>
  <si>
    <t>Coniophora puteana v1.0</t>
  </si>
  <si>
    <t>Copci_AmutBmut1</t>
  </si>
  <si>
    <t>Coprinopsis cinerea AmutBmut pab1-1 v1.0</t>
  </si>
  <si>
    <t>Croqu1</t>
  </si>
  <si>
    <t>Cronartium quercuum f. sp. fusiforme G11 v1.0</t>
  </si>
  <si>
    <t>Cryne_H99_1</t>
  </si>
  <si>
    <t>Cryptococcus neoformans var. grubii H99</t>
  </si>
  <si>
    <t>Cryne_JEC21_1</t>
  </si>
  <si>
    <t>Cylindrobasidium torrendii FP15055 v1.0</t>
  </si>
  <si>
    <t>Dacryopinax primogenitus DJM 731 SSP1 v1.0</t>
  </si>
  <si>
    <t>Daedalea quercina v1.0</t>
  </si>
  <si>
    <t>Dichomitus squalens LYAD-421 SS1 v1.0</t>
  </si>
  <si>
    <t>Eutla1</t>
  </si>
  <si>
    <t>Eutypa lata UCREL1</t>
  </si>
  <si>
    <t>Exidia glandulosa v1.0</t>
  </si>
  <si>
    <t>Fibulorhizoctonia sp. CBS 109695 v1.0</t>
  </si>
  <si>
    <t>Fistulina hepatica v1.0</t>
  </si>
  <si>
    <t>https://www.ncbi.nlm.nih.gov/pubmed/23584789 Aylward FO et al., 2013</t>
  </si>
  <si>
    <t>https://www.ncbi.nlm.nih.gov/pubmed/24372469 Toome M et al., 2014</t>
  </si>
  <si>
    <t>https://www.ncbi.nlm.nih.gov/pubmed/19019209 Mondego JM et al., 2008</t>
  </si>
  <si>
    <t>https://www.ncbi.nlm.nih.gov/pubmed/27634999 Miettinen O et al., 2016</t>
  </si>
  <si>
    <t>https://www.ncbi.nlm.nih.gov/pubmed/22726691 Wawrzyn GT et al., 2012</t>
  </si>
  <si>
    <t>https://www.ncbi.nlm.nih.gov/pubmed/22937793 Suzuki H et al., 2012</t>
  </si>
  <si>
    <t>https://www.ncbi.nlm.nih.gov/pubmed/24853079 Ohm RA et al., 2014</t>
  </si>
  <si>
    <t>Daniel Lindner and JGI</t>
  </si>
  <si>
    <t>David S. Hibbett and JGI</t>
  </si>
  <si>
    <t>Allison Kathleen Walker and JGI</t>
  </si>
  <si>
    <t>Pedro Crous and JGI</t>
  </si>
  <si>
    <t>Francis M. Martin,Patricia Jargeat, Mycorrhizal Genomics Initiative, 1000 Fungal Genomes Project, and JGI</t>
  </si>
  <si>
    <t>Marie-Noëlle Rosso, Javier Ruiz Dueñas, José María Barrasa, and JGI</t>
  </si>
  <si>
    <t>Thomas Bruns and JGI</t>
  </si>
  <si>
    <t>David S. Hibbett, Romina Gazis JGI</t>
  </si>
  <si>
    <t>David S. Hibbet and JGI</t>
  </si>
  <si>
    <t>Rytas Vilgalys, Sunny Liao, and JGI</t>
  </si>
  <si>
    <t>Hyalopycnis blepharistoma ATCC 48560 v1.0</t>
  </si>
  <si>
    <t>Hydnum rufescens UP504 v2.0</t>
  </si>
  <si>
    <t>Lenti7_1</t>
  </si>
  <si>
    <t>Lentinus tigrinus ALCF2SS1-7 v1.0</t>
  </si>
  <si>
    <t>Lentinellus vulpinus AHS73672-sp v1.0</t>
  </si>
  <si>
    <t>Peniophora sp. CONTA v1.0</t>
  </si>
  <si>
    <t>Macrolepiota fuliginosa MF-IS2 v1.0</t>
  </si>
  <si>
    <t>Mutinus elegans ME.BST v1.0</t>
  </si>
  <si>
    <t>Naifl1</t>
  </si>
  <si>
    <t>Naiadella fluitans ATCC 64713 v1.0</t>
  </si>
  <si>
    <t>Naose1</t>
  </si>
  <si>
    <t>Naohidea sebacea CBS 8477 (P95) v1.0</t>
  </si>
  <si>
    <t>Onnia scaura P-53A v1.0</t>
  </si>
  <si>
    <t>Paxillus ammoniavirescens Pou09.2 v1.0</t>
  </si>
  <si>
    <t>Phocon1</t>
  </si>
  <si>
    <t>Pholiota conissans CIRM-BRFM 674 v1.0</t>
  </si>
  <si>
    <t>Pleurotus eryngii ATCC 90797 v1.0</t>
  </si>
  <si>
    <t>Plucer1</t>
  </si>
  <si>
    <t>Pluteus cervinus NL-1719 v1.0</t>
  </si>
  <si>
    <t>Polyporus arcularius v1.0</t>
  </si>
  <si>
    <t>Pycnoporus coccineus BRFM 310 v1.0</t>
  </si>
  <si>
    <t>Pycco1662_1</t>
  </si>
  <si>
    <t>Pycnoporus sanguineus BRFM 1264 v1.0</t>
  </si>
  <si>
    <t>Ramaria rubella (R. acris) UT-36052-T v1.0</t>
  </si>
  <si>
    <t>Rhizopogon salebrosus TDB-379 v1.0</t>
  </si>
  <si>
    <t>Rhomi1</t>
  </si>
  <si>
    <t>Rhodotorula minuta MCA 4210 v1.0</t>
  </si>
  <si>
    <t>Schco_LoeD_1</t>
  </si>
  <si>
    <t>Schizophyllum commune Loenen D v1.0</t>
  </si>
  <si>
    <t>Stereum hirsutum FP-91666 SS1 v1.0</t>
  </si>
  <si>
    <t>Suibr2</t>
  </si>
  <si>
    <t>Suillus brevipes Sb2 v2.0</t>
  </si>
  <si>
    <t>Suilu4</t>
  </si>
  <si>
    <t>Suillus luteus UH-Slu-Lm8-n1 v3.0</t>
  </si>
  <si>
    <t>Tilan2</t>
  </si>
  <si>
    <t>Tilletiaria anomala UBC 951 v1.0</t>
  </si>
  <si>
    <t>Trametes versicolor v1.0</t>
  </si>
  <si>
    <t>Tremella mesenterica Fries v1.0</t>
  </si>
  <si>
    <t>Tulasnella calospora AL13/4D v1.0</t>
  </si>
  <si>
    <t>Walic1</t>
  </si>
  <si>
    <t>Wallemia ichthyophaga EXF-994</t>
  </si>
  <si>
    <t>Walse1</t>
  </si>
  <si>
    <t>Wallemia sebi v1.0</t>
  </si>
  <si>
    <t>Wolfiporia cocos MD-104 SS10 v1.0</t>
  </si>
  <si>
    <t>Gymlu2</t>
  </si>
  <si>
    <t>Pancy2</t>
  </si>
  <si>
    <t>Psicy2</t>
  </si>
  <si>
    <t>Cathie Aime, JGI and Purdue Genomics Core</t>
  </si>
  <si>
    <t>Javier Ruiz Dueñas, José María Barrasa, and JGI</t>
  </si>
  <si>
    <t>Francis M. Martin, Åke Olson, Mycorrhizal Genomics Initiative, 1000 Fungal Genomes Project and JGI</t>
  </si>
  <si>
    <t>Marie-Noëlle Rosso and JGI</t>
  </si>
  <si>
    <t>David S. Hibbett, László Nagy, and JGI</t>
  </si>
  <si>
    <t>Francis M. Martin, Mycorrhizal Genomics Initiative, 1000 Fungal Genomes Project, and JGI</t>
  </si>
  <si>
    <t>David S. Hibbett, László Nagy, JGI</t>
  </si>
  <si>
    <t>JGI</t>
  </si>
  <si>
    <t>Joseph Spatafora, Jon Karl Magnuson, and JGI</t>
  </si>
  <si>
    <t>Gregory Bonito and JGI</t>
  </si>
  <si>
    <t>László Nagy, Krisztina Krizsán, and JGI</t>
  </si>
  <si>
    <t>Laurie Connell and JGI</t>
  </si>
  <si>
    <t>Agahy1</t>
  </si>
  <si>
    <t>Agaricostilbum hyphaenes  ATCC MYA-4628 v1.0</t>
  </si>
  <si>
    <t>Agrped1</t>
  </si>
  <si>
    <t>Agrocybe pediades AH 40210 v1.0</t>
  </si>
  <si>
    <t>Antrodia sinuosa LB1 v1.0</t>
  </si>
  <si>
    <t>Artolenzites elegans CIRM-BRFM 1663 v1.0</t>
  </si>
  <si>
    <t>Auriscalpium vulgare FP105234-Sp v1.0</t>
  </si>
  <si>
    <t>Boletus edulis v1.0</t>
  </si>
  <si>
    <t>Bolvit1</t>
  </si>
  <si>
    <t>Bolbitius vitellinus SZMC-NL-1974 v1.0</t>
  </si>
  <si>
    <t>Ceratobasidium sp. (anastomosis group I, AG-I) v1.0</t>
  </si>
  <si>
    <t>Chiap1</t>
  </si>
  <si>
    <t>Chionosphaera apobasidialis 52639 v1.0</t>
  </si>
  <si>
    <t>Clavulina sp. PMI_390 v1.0</t>
  </si>
  <si>
    <t>Clavicorona pyxidata HHB10654 v1.0</t>
  </si>
  <si>
    <t>Copmic2</t>
  </si>
  <si>
    <t>Coprinellus micaceus FP101781 v2.0</t>
  </si>
  <si>
    <t>Cortinarius glaucopus AT 2004 276 v2.0</t>
  </si>
  <si>
    <t>Crevar1</t>
  </si>
  <si>
    <t>Crepidotus variabilis CBS 506.95 v1.0</t>
  </si>
  <si>
    <t>Crula1</t>
  </si>
  <si>
    <t>Crucibulum laeve CBS 166.37 v1.0</t>
  </si>
  <si>
    <t>Cryptococcus vishniacii v1.0</t>
  </si>
  <si>
    <t>Cyastr2</t>
  </si>
  <si>
    <t>Cyathus striatus AH 40144 v1.0</t>
  </si>
  <si>
    <t>Dendrothele bispora CBS 962.96 v1.0</t>
  </si>
  <si>
    <t>Eryha1</t>
  </si>
  <si>
    <t>Erythrobasidium hasegawianum ATCC 9536 v1.0</t>
  </si>
  <si>
    <t>Fomitiporia mediterranea v1.0</t>
  </si>
  <si>
    <t>Fomitopsis pinicola FP-58527 SS1 v3.0</t>
  </si>
  <si>
    <t>Galerina marginata v1.0</t>
  </si>
  <si>
    <t>Ganoderma sp. 10597 SS1 v1.0</t>
  </si>
  <si>
    <t>Glotr1_1</t>
  </si>
  <si>
    <t>Gloeophyllum trabeum v1.0</t>
  </si>
  <si>
    <t>Gymnopus luxurians v1.0</t>
  </si>
  <si>
    <t>Hebeloma cylindrosporum h7 v2.0</t>
  </si>
  <si>
    <t>Heterobasidion annosum v2.0</t>
  </si>
  <si>
    <t>Hydnomerulius pinastri v2.0</t>
  </si>
  <si>
    <t>Hypholoma sublateritium v1.0</t>
  </si>
  <si>
    <t>Jaapia argillacea v1.0</t>
  </si>
  <si>
    <t>Laccaria amethystina LaAM-08-1 v2.0</t>
  </si>
  <si>
    <t>Laccaria bicolor v2.0</t>
  </si>
  <si>
    <t>Laetiporus sulphureus var. sulphureus v1.0</t>
  </si>
  <si>
    <t>Leugo1_1</t>
  </si>
  <si>
    <t>Leucoagaricus gongylophorus</t>
  </si>
  <si>
    <t>Mixos1</t>
  </si>
  <si>
    <t>Mixia osmundae IAM 14324 v1.0</t>
  </si>
  <si>
    <t>Monpe1_1</t>
  </si>
  <si>
    <t>Neolentinus lepideus v1.0</t>
  </si>
  <si>
    <t>Obba rivulosa 3A-2 v1.0</t>
  </si>
  <si>
    <t>Paxillus involutus ATCC 200175 v1.0</t>
  </si>
  <si>
    <t>Paxru2</t>
  </si>
  <si>
    <t>Paxillus adelphus Ve08.2h10 v2.0</t>
  </si>
  <si>
    <t>Phanerochaete carnosa HHB-10118-Sp v1.0</t>
  </si>
  <si>
    <t>Phlebia brevispora HHB-7030 SS6 v1.0</t>
  </si>
  <si>
    <t>Phlebiopsis gigantea v1.0</t>
  </si>
  <si>
    <t>Piloderma croceum F 1598 v1.0</t>
  </si>
  <si>
    <t>Piriformospora indica DSM 11827 from MPI</t>
  </si>
  <si>
    <t>Pisolithus microcarpus 441 v1.0</t>
  </si>
  <si>
    <t>Heliocybe sulcata OMC1185 v1.0</t>
  </si>
  <si>
    <t>Hyabl1</t>
  </si>
  <si>
    <t>Armost1</t>
  </si>
  <si>
    <t>Helsul1</t>
  </si>
  <si>
    <t>Xerba1</t>
  </si>
  <si>
    <t>Suigr1</t>
  </si>
  <si>
    <t>Suihi1</t>
  </si>
  <si>
    <t>Thega1</t>
  </si>
  <si>
    <t>Paxam1</t>
  </si>
  <si>
    <t>Lopni1</t>
  </si>
  <si>
    <t>Mutel1</t>
  </si>
  <si>
    <t>Onnsc1</t>
  </si>
  <si>
    <t>Hydru2</t>
  </si>
  <si>
    <t>CerAGI</t>
  </si>
  <si>
    <t>Wolco1</t>
  </si>
  <si>
    <t>Volvo1</t>
  </si>
  <si>
    <t>Volvariella volvacea V23</t>
  </si>
  <si>
    <t>Tulca1</t>
  </si>
  <si>
    <t>Trima3</t>
  </si>
  <si>
    <t>Tralj1</t>
  </si>
  <si>
    <t>Copci1</t>
  </si>
  <si>
    <t>Coprinopsis cinerea</t>
  </si>
  <si>
    <t>Corgl3</t>
  </si>
  <si>
    <t>Conpu1</t>
  </si>
  <si>
    <t>Clapy1</t>
  </si>
  <si>
    <t>Cneb</t>
  </si>
  <si>
    <t>ClaPMI390</t>
  </si>
  <si>
    <t>Cersu1</t>
  </si>
  <si>
    <t>Cerun2</t>
  </si>
  <si>
    <t>Cerrena unicolor v1.1</t>
  </si>
  <si>
    <t>Calco1</t>
  </si>
  <si>
    <t>Calvi1</t>
  </si>
  <si>
    <t>Boled1</t>
  </si>
  <si>
    <t>Botbo1</t>
  </si>
  <si>
    <t>Aurvu1</t>
  </si>
  <si>
    <t>Schpa1</t>
  </si>
  <si>
    <t>Sclci1</t>
  </si>
  <si>
    <t>Ricme1</t>
  </si>
  <si>
    <t>Rhisa1</t>
  </si>
  <si>
    <t>Rhiso1</t>
  </si>
  <si>
    <t>Rhizoctonia solani AG-1 IB</t>
  </si>
  <si>
    <t>Rhivi1</t>
  </si>
  <si>
    <t>Punst1</t>
  </si>
  <si>
    <t>Pycci1</t>
  </si>
  <si>
    <t>Pycnoporus cinnabarinus BRFM 137</t>
  </si>
  <si>
    <t>Pycco1</t>
  </si>
  <si>
    <t>Pycnoporus coccineus CIRM1662</t>
  </si>
  <si>
    <t>Pycsa1</t>
  </si>
  <si>
    <t>Ramac1</t>
  </si>
  <si>
    <t>Pospl1</t>
  </si>
  <si>
    <t>Pisti1</t>
  </si>
  <si>
    <t>Plicr1</t>
  </si>
  <si>
    <t>Polar1</t>
  </si>
  <si>
    <t>Pilcr1</t>
  </si>
  <si>
    <t>Pirin1</t>
  </si>
  <si>
    <t>Pismi1</t>
  </si>
  <si>
    <t>Phchr2</t>
  </si>
  <si>
    <t>Phanerochaete chrysosporium RP-78 v2.2</t>
  </si>
  <si>
    <t>Phlbr1</t>
  </si>
  <si>
    <t>Phlgi1</t>
  </si>
  <si>
    <t>Phaca1</t>
  </si>
  <si>
    <t>Schco_TatD_1</t>
  </si>
  <si>
    <t>Schizophyllum commune Tattone D v1.0</t>
  </si>
  <si>
    <t>Sepsp1</t>
  </si>
  <si>
    <t>Septobasidium sp. PNB30-8B v1.0</t>
  </si>
  <si>
    <t>Lentinus tigrinus v1.0</t>
  </si>
  <si>
    <t>Spofi1</t>
  </si>
  <si>
    <t>Sporormia fimetaria v1.0</t>
  </si>
  <si>
    <t>Spoli1</t>
  </si>
  <si>
    <t>Sporobolomyces linderae CBS 7893 v1.0</t>
  </si>
  <si>
    <t>Suillus decipiens EM49 v1.0</t>
  </si>
  <si>
    <t>Suillus granulatus EM37 v1.0</t>
  </si>
  <si>
    <t>Suillus hirtellus EM16 v1.0</t>
  </si>
  <si>
    <t>Thelephora ganbajun P2 v1.0</t>
  </si>
  <si>
    <t>Trametes ljubarskyi CIRM1659 v1.0</t>
  </si>
  <si>
    <t>Triab1_1</t>
  </si>
  <si>
    <t>Trichaptum abietinum v1.0</t>
  </si>
  <si>
    <t>Tricholoma matsutake 945 v3.0</t>
  </si>
  <si>
    <t>Trisp1</t>
  </si>
  <si>
    <t>Tritirachium sp. CBS 265.96 v1.0</t>
  </si>
  <si>
    <t>Xerocomus badius 84.06 v1.0</t>
  </si>
  <si>
    <t>Armillaria solidipes 28-4 v1.0</t>
  </si>
  <si>
    <t>Agabi_varbisH97_2</t>
  </si>
  <si>
    <t>Agaricus bisporus var bisporus (H97) v2.0</t>
  </si>
  <si>
    <t>Agabi_varbur_1</t>
  </si>
  <si>
    <t>Supplemental Data 7: Homolog groups exlusive to 2 or more ectomycorrhizal Agaricales</t>
    <phoneticPr fontId="6" type="noConversion"/>
  </si>
  <si>
    <t>Supplemental Data 8: Enrichment of COG functional categories in HGs contributing the most to the principal components</t>
    <phoneticPr fontId="6" type="noConversion"/>
  </si>
  <si>
    <r>
      <t>Supplemental data 9:</t>
    </r>
    <r>
      <rPr>
        <sz val="12"/>
        <color indexed="8"/>
        <rFont val="Times New Roman"/>
        <family val="1"/>
      </rPr>
      <t xml:space="preserve"> UPLC-MS/MS measurements of TDC activity using triple quadrupole mass spectrometer, Waters ACQUITY</t>
    </r>
    <r>
      <rPr>
        <sz val="12"/>
        <color indexed="8"/>
        <rFont val="Calibri"/>
        <family val="2"/>
      </rPr>
      <t>®</t>
    </r>
    <r>
      <rPr>
        <sz val="12"/>
        <color indexed="8"/>
        <rFont val="Times New Roman"/>
        <family val="1"/>
      </rPr>
      <t xml:space="preserve"> TQD</t>
    </r>
    <phoneticPr fontId="6" type="noConversion"/>
  </si>
  <si>
    <t>Aporpium caryae L-13461</t>
  </si>
  <si>
    <t>Exigl1</t>
  </si>
  <si>
    <t>Dicsq1</t>
  </si>
  <si>
    <t>Cylto1</t>
  </si>
  <si>
    <t>Dacsp1</t>
  </si>
  <si>
    <t>Daequ1</t>
  </si>
  <si>
    <t>Denbi1</t>
  </si>
  <si>
    <t>Cryptococcus neoformans var neoformans JEC21</t>
  </si>
  <si>
    <t>Cryvi1</t>
  </si>
  <si>
    <t>TCTCGTTTGCTCGGACGTCGCTTATTCGTTTATATCTAGCCCAGGAACTACCACGAACTATGTAACATGTTCAACGACATTTTCCGAAAAGCACCACGCTACGGCGATCTCGGACCCCCACTTTATATGGTCATGGCTAGGATAATGAACACGAAGGCTGGCTTCTCCGCGTTCACGAGGGAGAGCTTAAACGCTCACTTCAAAGCGCTCCTCGATACCTGGGGACTCTTCCTTTCCTCTCCAGCCTCTCGTGATGTACTTGTTGCCGACAAGTTTGACGACAAGCATTACGGCTGGTTCAGTGAACCGGCCAAGGCCGCTATGATGAAACACTACCCCGGTCGTACATTCGAACAAGTCTTCATCTGCGACGAGCACGCTCCATATCATGACTTCATTTCTTACGACGACTTCTTTAATCGGCGGTTCCGAGATAGAGACACCGACCGTCCCGTAGTCGGAGGTGTCAAGGATACAACTCTCATCGGGGCTGCCTGTGAATCTGTTTCCTATAATGTCTCGGACGACCTCCAGTCTCTCCACACCCTCTTCATCAAAGGAGAGGCTTACTCGCTCAAGCATCTACTCAATAATGACCCTTTCACCGAACAATTCGAACATGGGA</t>
  </si>
  <si>
    <t>Armos1</t>
  </si>
  <si>
    <t>Artel1</t>
  </si>
  <si>
    <t>Amamu1</t>
  </si>
  <si>
    <t>Amath1</t>
  </si>
  <si>
    <t>Antsi1</t>
  </si>
  <si>
    <t xml:space="preserve"> COG categories retrieved from:  http://eggnog.embl.de/version_4.0.beta/data/downloads/eggnogv4.funccats.txt</t>
  </si>
  <si>
    <t>genome_code</t>
  </si>
  <si>
    <t>Genus species</t>
  </si>
  <si>
    <t>Agaricus bisporus var. burnettii JB137-S8</t>
  </si>
  <si>
    <t>Guyanagaster necrorhiza MCA 3950 v1.0</t>
  </si>
  <si>
    <t>Gymnopus androsaceus JB14 v1.0</t>
  </si>
  <si>
    <t>Gymnopilus chrysopellus PR-1187 v1.0</t>
  </si>
  <si>
    <t>Gyrodon lividus BX v1.0</t>
  </si>
  <si>
    <t>Trave1</t>
  </si>
  <si>
    <t>Treme1</t>
  </si>
  <si>
    <t>Stehi1</t>
  </si>
  <si>
    <t>Sissu1</t>
  </si>
  <si>
    <t>Sphst1</t>
  </si>
  <si>
    <t>Sebve1</t>
  </si>
  <si>
    <t>Sisbr1</t>
  </si>
  <si>
    <t>Sisni1</t>
  </si>
  <si>
    <t>Sistotremastrum niveocremeum HHB9708 ss-1 1.0</t>
  </si>
  <si>
    <t>Schco3</t>
  </si>
  <si>
    <t>Supplemental Data 1: List of oligonucleotide primers used in this study</t>
    <phoneticPr fontId="6" type="noConversion"/>
  </si>
  <si>
    <t>Supplemental Data 2</t>
    <phoneticPr fontId="6" type="noConversion"/>
  </si>
  <si>
    <t>Supplemental Data 3</t>
    <phoneticPr fontId="6" type="noConversion"/>
  </si>
  <si>
    <t>Supplemental Data 4</t>
    <phoneticPr fontId="6" type="noConversion"/>
  </si>
  <si>
    <t>Supplemental Data 5: Homolog groups exlusive to 3 or more dung-associated Agaricales</t>
    <phoneticPr fontId="6" type="noConversion"/>
  </si>
  <si>
    <t>Supplemental Data 6: Homolog groups exlusive to 4 or more wood-associated Agaricales</t>
    <phoneticPr fontId="6" type="noConversion"/>
  </si>
  <si>
    <t>Paxin1</t>
  </si>
  <si>
    <t>Ompol1</t>
  </si>
  <si>
    <t>Omphalotus olearius</t>
  </si>
  <si>
    <t>Neole1</t>
  </si>
  <si>
    <t>Obbri1</t>
  </si>
  <si>
    <t>Moniliophthora perniciosa FA553</t>
  </si>
  <si>
    <t>Macfu1</t>
  </si>
  <si>
    <t>Lacbi2</t>
  </si>
  <si>
    <t>Laesu1</t>
  </si>
  <si>
    <t>Hypsu1</t>
  </si>
  <si>
    <t>Jaaar1</t>
  </si>
  <si>
    <t>Hebcy2</t>
  </si>
  <si>
    <t>Lacam2</t>
  </si>
  <si>
    <t>Suidec1</t>
  </si>
  <si>
    <t>Lenvul1</t>
  </si>
  <si>
    <t>Pleery1</t>
  </si>
  <si>
    <t>PcTDC_DgP_For</t>
  </si>
  <si>
    <t>PcTDC_DgP_rev</t>
  </si>
  <si>
    <t>ATG TTY GAG GGV ATC GAG GAG TCT</t>
  </si>
  <si>
    <t>CCA YTS ACG GGD GCG TGC CAT CGR TG</t>
  </si>
  <si>
    <t>PcPPT_DgP_For</t>
  </si>
  <si>
    <t>PcPPT_DgP_rev</t>
  </si>
  <si>
    <t>ATG RCT TTC GAT CTC AAG ACT</t>
  </si>
  <si>
    <t>CTC CCA RTC YAC GAS CCA TAT CTT</t>
  </si>
  <si>
    <t>PcPPT-1f</t>
  </si>
  <si>
    <t>PcPPT-R1</t>
  </si>
  <si>
    <t>GGN TTY GTN AAY GTN CAN TG</t>
  </si>
  <si>
    <t>5' - 3' sequence</t>
  </si>
  <si>
    <t>CAN TTC ATR AAR TCN GTC CAC A</t>
  </si>
  <si>
    <r>
      <rPr>
        <i/>
        <sz val="12"/>
        <color indexed="8"/>
        <rFont val="Times New Roman"/>
        <family val="1"/>
      </rPr>
      <t>GAA GGA GAT ATA CAT ATG</t>
    </r>
    <r>
      <rPr>
        <sz val="12"/>
        <color indexed="8"/>
        <rFont val="Times New Roman"/>
        <family val="1"/>
      </rPr>
      <t xml:space="preserve"> CAG GTA ATG CCC GCG TGC CAC</t>
    </r>
  </si>
  <si>
    <r>
      <rPr>
        <i/>
        <sz val="12"/>
        <color indexed="8"/>
        <rFont val="Times New Roman"/>
        <family val="1"/>
      </rPr>
      <t>GTG ATG GTG GTG ATG ATG</t>
    </r>
    <r>
      <rPr>
        <sz val="12"/>
        <color indexed="8"/>
        <rFont val="Times New Roman"/>
        <family val="1"/>
      </rPr>
      <t xml:space="preserve"> CTT TTT GAC GGC CGC AAC CAG</t>
    </r>
  </si>
  <si>
    <r>
      <rPr>
        <i/>
        <sz val="12"/>
        <color indexed="8"/>
        <rFont val="Times New Roman"/>
        <family val="1"/>
      </rPr>
      <t>GAA GGA GAT ATA CAT ATG</t>
    </r>
    <r>
      <rPr>
        <sz val="12"/>
        <color indexed="8"/>
        <rFont val="Times New Roman"/>
        <family val="1"/>
      </rPr>
      <t xml:space="preserve"> GCT TTC GAT CTC AAG ACT CCA</t>
    </r>
  </si>
  <si>
    <r>
      <rPr>
        <i/>
        <sz val="12"/>
        <color indexed="8"/>
        <rFont val="Times New Roman"/>
        <family val="1"/>
      </rPr>
      <t>GTC ATG GTG GTG ATG ATG</t>
    </r>
    <r>
      <rPr>
        <sz val="12"/>
        <color indexed="8"/>
        <rFont val="Times New Roman"/>
        <family val="1"/>
      </rPr>
      <t xml:space="preserve"> AGT GCT TGA CGC TTC GTT CAC</t>
    </r>
  </si>
  <si>
    <t>TCATACGAGCATCATCCTGAAGCATGCTCAGCCGCACATGTCTACGGATGAGGATTTTAAGATAGGTGTAGAACGTTCGGTGTGTATACTCCATTTCCACAAGTATTGTTGCTTCATCATGTTTATCGTATTCGTAATATAGGTTTACGAATACCAGGCTATCAAGCTCATGATGGCCAATCGGGAGGTTCTGGGAGGCGTGGATGGCATAGTTTCTGTGCCAGAAGGCCTGAACTACGACTTAGAGAATAATGCATTGATCATGCAAGATGTCGGGAAGATGAAGACCCTTTTAGATTATGTCACCGCCAAACCGCCACTTGCGACGGATATAGCCCGCCTTGTTGGGACAGAAATTGGGGGGTTCGTTGCCAGACTCCATAACATAGGCCGCGAGAGGCGAGACGATCCTGAGTTCAAATTCTTCTCTGGAAATATTGTCGGAAGGACGACTTCAGACCAGCTGTATCAAACCATCATACCCAACGCAGCGAAATATGGCGTCGATGACCCCTTGCTGCCTACTGTGGTTAAGGACCTTGTGGACGATGTCATGCACAGCGAAGAGACCCTTGTCATGGCGGACCTGTGGAGTGGAAATATTCTTCTCCAGTTGGAGGAGGGAAACCCATCGAAGCTGCAGAAGATATATATCCTGGATTGGGAACTTTGCAAGTACGGCCCAGCGTCGTTGGACCTGGGCTATTTCTTGGGTGACTGCTATTTGATATCCCGCTTTCAAGACGAGCAGGTCGGTACGACGATGCGGCAAGCCTACTTGCAAAGCTATGCGCGTACGAGCAAGCATTCGATCAACTACGCCAAAGTCACTG</t>
  </si>
  <si>
    <t>pvalue (before BH correction)</t>
  </si>
  <si>
    <t>pvalue (after BH correction)</t>
  </si>
  <si>
    <t>p&lt; 0.05 (after Benjamini-Hochberg correction for multiple testing</t>
  </si>
  <si>
    <t>***See below for legend</t>
  </si>
  <si>
    <t>Number of annotated proteins in HGs assigned to COG category</t>
  </si>
  <si>
    <t>Number of annotated proteins in HGs with highest loading scores for this PC</t>
  </si>
  <si>
    <t>Hetan2</t>
  </si>
  <si>
    <t>Hydpi2</t>
  </si>
  <si>
    <t>Guyne1</t>
  </si>
  <si>
    <t>Gyman1</t>
  </si>
  <si>
    <t>Gymch1</t>
  </si>
  <si>
    <t>Gymlu1</t>
  </si>
  <si>
    <t>Gyrli1</t>
  </si>
  <si>
    <t>Galma1</t>
  </si>
  <si>
    <t>Gansp1</t>
  </si>
  <si>
    <t>Fibra1</t>
  </si>
  <si>
    <t>Fibroporia radiculosa TFFH 294</t>
  </si>
  <si>
    <t>Fibsp1</t>
  </si>
  <si>
    <t>Fishe1</t>
  </si>
  <si>
    <t>Fomme1</t>
  </si>
  <si>
    <t>Fompi3</t>
  </si>
  <si>
    <t>Elmca1</t>
  </si>
  <si>
    <t>CAATCAGGAGGTTCTAGGAGGCGGCGATAGTCGGGTATCTGTACCTGAGGGCTTTCACTACGACGTAGAGAATAACGCGYTGATCATGCAAGATGTTGGGACGATGAAGACTCTGTTGGATTACGCTACCGCCAAACCAYCACTTTCCACAGAGATCGCCAGCCTCGTCGGCACTGAAATTGGGGCATTCATTGCTAGGCTTCATAATTTGGGGCGCAAGAGGAGAGATCAACCTGCCTTCAAATTCTTCTCTGGCAACATCGTCGGGAGAACAACXGCAGACCAGCTGTATCAGACCATCATACCAAATGCTGCTAAATACGGCATTAATGACCCCCTTCTCCCGACTGTGGTGAAAGACCTAGTGGAGGAAGTCATGAACAGCGAGGAAACGCTTATCATGGCGGATTTATGGAGTGGAAACATTCTTCTCGAXTTCGXGGAGGGAAATCCATCAGAGCTGAAGAAGATATGGCTCGTGGATTGGGAGCTGTGTAAGTATGGCCCGGCATCTTTGGACATGGGTTACTTCCTAGGGGACTGTTATTTGATCGCTCGATTCCAAGACGAACTGGTAGGGACAACGATGCGAAAGGCCTACTTGAAGXGCTATGCACGGACTGCCMAGGACACGATKAACTATTCGAAAGTTACCGCAAGTATCGGTGCACATCTCGTCATGTGGACTGATTTCATGAAATGGGGGAACGATGAGGAGAGGGAAGAGTTXGTAAAGAAGGXCGXGGAGGCATTACATGACGCG</t>
  </si>
  <si>
    <t>Trees</t>
    <phoneticPr fontId="6" type="noConversion"/>
  </si>
  <si>
    <t>1. TDC-Best</t>
    <phoneticPr fontId="6" type="noConversion"/>
  </si>
  <si>
    <t>Number of annotated proteins in HGs with highest loading scores for this PC assigned to COG category</t>
  </si>
  <si>
    <t>Legend</t>
  </si>
  <si>
    <t>ACGGAGTGAAACGCCTCAGCGGAGGGTTCGTCAACGTCACTTGGCGGATCAGGCTCAACGCCCCTTATCAAGATCACACGAGCATCATTCTGAAGCATGCTCAGCCGCACTTGTCTTCGGATGAAGATTTCAAGATAGGTGTGGAGCGTTCGGTGTGTGATAGTCCACTCTGCAAGAATGTTATATCCGTTGACTAATAATCATATGCATAGGCGTACGAGTATCAAGCCCTCAAGGCCATGTCAGCCAATCAGGAGGTTCTAGGAGGCGGCGATAGTCGGGTATCTGTACCTGAGGGCCTTCACTACGACGTAGAGAATAACGCGCTGATCATGCAAGATGTTGGGACGATGAAGACTCTGTTGGATTACGCTACCGCCAAACCATCACTTTCCACAGAGATCGCCAGCCTCGTCGGCACTGAAATTGGGGCATTCATTGCTAGGCTTCATAATTTGGGGCGCAAGAGGAGAGATCAACCTGCCTTCAAATTCTTCTCTGGCAACATCGTCGGGAGAACAACTGCAGACCAGCTGTATCAGACCATCATACCAAATGCTGCTAAATACGGCATTAATGACCCCCTTCTCCCGACTGTGGTGAAAGACCTAGTGGAGGAAGTCATGAACAGCGAGGAAACGCTTATCATGGCGGATTTATGGAGTGGAAACATTCTTCTCGAGTTCGGGGAGGGAAATCCATCAGAGCTGAAGAAGATATGGCTCGTGGATTGGGAGCTGTGTAAGTATGGCCCGGCATCTTTGGACATGGGTTACTTCCTAGGGGACTGTTATTTGATCGCTCGATTCCAAGACGAACTGGTAGGGACAACGATGCGAAAGGCCTACTTGAAGAGCTATGCACGGACTGCCCAGGACACGATGAACTATTCGAAAGTTACCGCAAGTATCGGTGCACATCTCGTCATGTGGACTGATTTCATGAAATGGGGGAACGATGAGGAGAGGGAAGAGTTTGTAAAGAAGGGCGTGG</t>
  </si>
  <si>
    <t>PcTDC_C-His_rev</t>
  </si>
  <si>
    <t>PcPPT_C-His_For</t>
  </si>
  <si>
    <t>PcPPT_C-His_rev</t>
  </si>
  <si>
    <t>Degenerate PCR</t>
  </si>
  <si>
    <t>GTCATACGAGCATCATCCTGAAGCATGCTCAGCCGCACATGTCTACGGATGAGGATTTTAAGATAGGTGTAGAACGTTCGGTGTGTATACTCCATTTCCACAAGTATTGTTGCTTCATTATGTTGATCATATTCGTATAGGTTTACGAGTACCAGGCTATCAAGCTCATGATGGCCAATCGGGAGGTTCTGGGAGGCGTGGACGGCATAGTTGCTGTGCCAGAAGGCCTGAACTACGACTTAGAGAATAATGCATTGATCATGCAAGATGTCGGGAAGATGAAGACCCTTTTAGATTATGCCACCGCCAAACCGCCACTTGCGACGGATATAGCCCGCCTTGTTGGGACAGAAATTGGGGGGTTCGTTGCCAGACTCCATAACATAGGCCGCGAGAGGCGAGACGATCCTGAGTTCAAATTCTTCTCTGGAAATATTGTCGGAAGGACGACTTCAGACCAGCTGTATCAAACCATCATACCCAACGCAGCGAAATATGGCGTCGATGACCCCTTGCTGCCTACTGTGGTTAAGGACCTTGTGGACGATGTCATGCACAGCGAAGAGACCCTTGTCATGGCGGACCTGTGGAGTGGAAATATTCTTCTCCAGTTGGAGGAGGGAAACCCATCGAAGCTGCAGAAGATATATATCCTGGATTGGGAACTTTGCAAGTACGGCCCAGCGTCGTTGGACCTGGGCTATTTCTTGGGTGACTGCTATTTGATATCCCGCTTTCAAGACGAGCAGGTCGGTACGACGATGCGGCAAGCCTACTTGCAAAGCTATGCGCGTACGAGCAAGCATTCGATCAACTACGCCAAA</t>
  </si>
  <si>
    <t>GTATATTGTATTTTCTTACTTATCATGTGTAGCCAAGGAATTATCAGGAACTATGTAATATGTTCAACGATATCTTTCGCAAAGCTCCCGTCTACGGAGACCTTGGCCCTCCCGTTTATATGATTATGGCCAAATTAATGAACACCCGAGCGGGCTTCTCTGCATTCACGAGACAAAGGTTGAACCTTCACTTCAAAAAACTTTTCGATACCTGGGGATTGTTCCTGTCTTCGAAAGATTCTCGAAATGTTCTTGTGGCCGACCAGTTCGACGACAGACATTGCGGCTGGTTGAACGAGCGGGCCTTGTCTGCTATGGTTAAACATTACAATGGACGCGCATTTGATGAAGTCTTCCTCTGCGATAAAAATGCCCCATACTACGGCTTCAACTCTTACGACGACTTCTTTAATCGCAGATTTCGAAACCGAGATATCGACCGACCTGTAGTCGGTGGAGTTAACAACACCACCCTCATTTCTGCTGCTTGCGAATCACTTTCCTACAACGTCTCTTATGACGTCCAGTCTCTCGACACTTTAGTTTTCAAAGGAGAGACTTATTCGCTTAAGCATTTGCTGAATAATGACCCTTTCACCCCACAATTCGAGCATGGGAGT</t>
  </si>
  <si>
    <t>Molecular Cloning</t>
  </si>
  <si>
    <t>Primer</t>
  </si>
  <si>
    <t>PcTDC_C-His_For</t>
  </si>
  <si>
    <t>2. TDC-C.cyan+Pa. cyan out</t>
    <phoneticPr fontId="6" type="noConversion"/>
  </si>
  <si>
    <t>3. TDC-C.cyan out</t>
    <phoneticPr fontId="6" type="noConversion"/>
  </si>
  <si>
    <t>4. TDC-Pa.cyan out</t>
    <phoneticPr fontId="6" type="noConversion"/>
  </si>
  <si>
    <t>consel.c,v 1.20</t>
    <phoneticPr fontId="6" type="noConversion"/>
  </si>
  <si>
    <t>#</t>
  </si>
  <si>
    <t>rank</t>
  </si>
  <si>
    <t>item (tree)</t>
  </si>
  <si>
    <t>obs</t>
  </si>
  <si>
    <t>au</t>
  </si>
  <si>
    <t>np</t>
  </si>
  <si>
    <t>|</t>
  </si>
  <si>
    <t>bp</t>
  </si>
  <si>
    <t>pp</t>
  </si>
  <si>
    <t>kh</t>
  </si>
  <si>
    <t>sh</t>
  </si>
  <si>
    <t>wkh</t>
  </si>
  <si>
    <t>wsh</t>
  </si>
  <si>
    <t>site log-likelihoods RAxML v 8.2.9</t>
    <phoneticPr fontId="6" type="noConversion"/>
  </si>
  <si>
    <t xml:space="preserve">  4  366</t>
  </si>
  <si>
    <t>tr1</t>
  </si>
  <si>
    <t>tr2</t>
  </si>
  <si>
    <t>tr3</t>
  </si>
  <si>
    <t>tr4</t>
  </si>
  <si>
    <t>Trees</t>
  </si>
  <si>
    <t>(Seppo1_135578:0.00744293091821857707,((((Acema1_718337:0.46889689499089326485,(((Rhili1_31157:0.17763707295920339035,(Exool02_3586:0.15674599357903667984,Claps1_A1O512718T0:0.15770725462925921923)97:0.07734928466889062770)98:0.06716920734713875685,((Totfu1_729946:0.24049053816043947096,Lopmy1_71525:0.13922120966149795218)67:0.05208972703370960688,Aulhe2_34770:0.23563343556591545558)69:0.04472477557219427247)43:0.04037393733052788147,Xanpa1_6605:0.23786400006369487481)59:0.04808675781693202977)11:0.00799977378050661415,(((((Ophdi1_370884:0.22149386980501295508,(Clael1_456140:0.11414316247520940595,Setho1_105020:0.22308826153769004130)97:0.05410584201137502020)99:0.05815868419595746769,(Lepmu1_6415:0.11394665645747567573,Photr1_462766:0.06159364982734097382)100:0.07824689339420283496)79:0.03204864712732473364,(((Colfa1_314089:0.04338172973391127979,((Coler1_289025:0.00985920783844950431,Colsu1_465079:0.00561859917022439984)100:0.05873870939827391391,(Colca1_654359:0.03750974072703044948,(Colso1_551267:0.02273384376662217557,Colzo1_641440:0.01071279093121011577)94:0.00791355993963538569)100:0.04604860050140295591)69:0.00939179247195628085)100:0.11307777755660342045,Gloci1_1743612:0.16299179748302572435)92:0.06240351700171485605,Myrdu1_225862:0.20867805643059519904)74:0.03606890437096501451)100:0.14876772192881945744,(Micmi1_366751:0.37250268319732082745,Micmi1_429337:0.26640713215322714413)86:0.11628843343325113990)76:0.06425191045733955053,(Rhyru1_8151:0.46453932378955187232,(Lenfl1_295757:0.09110756324948457441,(((Karrh1_427733:0.03837950467316407488,Parsp1_1080480:0.01882194474963310230)100:0.06190093336400533802,Bimnz1_550921:0.08035439924353184049)98:0.03254736353808737603,Polfu1_458286:0.14712004240476370120)57:0.01931426261009705839)100:0.16826271473152482061)50:0.07495239325531279084)15:0.03669097104242666912)51:0.06268532847890406767,(((Ternu1_323320:0.37239567644193105611,((Neofi1_5475:0.00905381348582040384,((AspfuA11631_107454:0.00572421038910405321,Aspfu1_9280:0.00741974407119919653)100:0.03762474664212266812,Aspnov1_424271:0.07717389969902270497)57:0.01213873906449747242)100:0.21838541463211108562,((Aspsy1_51922:0.03007672143118315239,Aspve1_42936:0.06892057488965527834)100:0.17738417044626975105,(Aspste1_451421:0.24392956010340810513,(Aspor1_1712:0.00000100000050002909,Aspfl1_34177:0.01171499123398051304)100:0.15607825057636595667)100:0.11337590985433126933)100:0.12614619445786384722)100:0.14511677199506287095)25:0.04082337581766021933,(((((Cloro1_534423:0.29631805809909012028,(Plecu1_387411:0.13380507791743515011,(Veral1_8143:0.00234560974701821271,Verda1_2510:0.00846377658922310358)84:0.03366446357385492055)100:0.26293085520038039782)99:0.14663293144939743007,(((Necha2_95035:0.18423405778009552258,(Fusgr1_2058:0.15021439659232704855,(Fusve1_30:0.03206127002985559304,((((((Fusoxmn25_FOWG09950T0:0.00215832536582511673,(Fusoxfo47_FOZG17508T0:0.00213377188626126101,Fusoxcl57_FOCG16255T0:0.00213475222156523769)20:0.00000100000050002909)39:0.00000100000050002909,Fusoxnrrl32931_FOYG05754T0:0.00666488626466144995)67:0.00212449804676371166,Fusoxfspmelonis_FOMG02352T0:0.00215331499608293698)97:0.00860578209484131988,(Fusoxhdv247_FOVG16173T0:0.00213983001162101720,((Fusoxphw808_FOPG12770T0:0.00000100000050002909,Fusoxfo5176_FOXB06264T0:0.00000100000050002909)92:0.00429517208871839275,Fusoxphw815_FOQG15425T0:0.00000100000050002909)56:0.00214676211773471995)54:0.00000100000050002909)60:0.00427775004725512546,Fusoxii5_FOIG13531T0:0.00644595170225889264)65:0.00584287286045559028,Fusfu1_2084:0.04887143578401689781)73:0.02526870105140583203)100:0.20456823471882454313)93:0.08005916174034270749)98:0.10918130166518574820,((Ilysp1_1473221:0.15721328511215149071,Ilysp1_1891765:0.11988704827258774011)100:0.16417566812355191552,Necha2_88054:0.14484866118885567077)54:0.07106473664898038667)67:0.09427386209379889914,Ilysp1_1819039:0.28677794465805833690)100:0.32038329924552039207)56:0.06470202464623199534,ThoPMI4911_742402:0.35753119384412695991)17:0.02610271052538730083,((Spun_06049T0:0.22123160787395498850,(((Metan1_9879:0.03517009204579173154,Metac1_2274:0.01914492006300836519)100:0.35372441125788972593,(Beaba1_5721:0.07875426180855706060,Cormi1_2443:0.07436101293569730153)100:0.27932921542334215870)96:0.12966479747879269824,(Beaba1_959:0.07131129961379784055,Cormi1_2315:0.04386351015189159791)100:0.43452129103742215266)98:0.11468338164860135409)100:0.13257191309462901252,((Polfu1_100715:0.23949531446680719093,(Artol1_2030:0.27605978216229826172,(Chagl1_12147:0.35409776917256824413,ThoPMI4911_742401:0.28366703508655910504)48:0.02796414049670361418)98:0.12974686005608451755)72:0.07669205187715928684,((Eutla1_7626:0.28490348685515232141,(Bolvit1_1353396:0.43740980245098759482,((Necha2_64609:0.14422275692803027125,((Thihy1_524460:0.07763780399203613902,Thiap1_577316:0.05156649796062726804)100:0.09455115755124378352,Chagl1_14700:0.11079815949338808756)79:0.03742826251216318373)100:0.11745136241185621939,(Apimo1_176735:0.83567049991147634991,((MagsaM69_550.59:0.26317954653084563166,(Gaegr1_GGTG03547T0:0.08270992316855059479,((Magpo1_012680:0.00511239319787146641,MagrhM23_1730.37:0.02078113672016475982)100:0.03589547817031938509,MaginM35_90.69:0.05902042562821476629)100:0.08244960341529304626)94:0.11195841525105623693)100:0.21901646539187802354,PseliM95_1710.37:0.13573867621044208298)58:0.06178347968270518631)64:0.05933312758550497723)32:0.02640958177561372397)18:0.04104352366631938698)23:0.02593344671270136903,(((Amnli1_614840:0.07464947243002927058,Amnli1_526817:0.27751145727795190066)100:0.14145498763794672747,Corca1_539489:0.19341748310204756600)54:0.01936916355756840291,(Aaoar1_433400:0.10035634068844019595,Stasp1_296201:0.19455793294180817599)100:0.09043887122736619932)70:0.05338244022178715437)44:0.03988646746132042120)88:0.07497673531773683953)24:0.03146117655666450658)84:0.07874236203600391837,((ThoPMI4911_698276:0.29234749912840757302,((HypEC381_8023:0.00000100000050002909,HypCO2751_69573:0.01652786759134191805)100:0.15938568198077021631,(HypCI4A1_66005:0.14554841732211076799,DalEC121_65148:0.30091364332254921798)56:0.04832135475724371604)100:0.13967313296913200227)99:0.10644595362041885112,((Zymar1_766745:0.03922745850202131318,(Zymps1_798058:0.01067796461221978341,Mycgr3_110279:0.01901104743835251021)68:0.00721022619438231333)100:0.33055257870147747301,((Dotse1_88769:0.15773706862601327705,Clafu1_188314:0.07655535424127056510)100:0.13263581641641750131,(Mycfi2_133650:0.23850680103296620360,((Seppo1_42020:0.04812029085964253383,Sepmu1_167036:0.01214565355154745112)100:0.26092104222922579693,Cerzm1_60697:0.12012769641515370911)75:0.02806960991025998775)69:0.04047375284493997388)95:0.08678803312630363476)93:0.07992560223207161030)53:0.05789360831511913830)20:0.02313384900576938644)37:0.05002267981611114439,(((Corma2_602905:0.35803807860553216180,(((Acral2_2126729:0.17428624370174938818,(Acral2_1075292:0.03178946197176234917,Sodal1_357304:0.09680688050318926596)100:0.06513334867377107429)100:0.15659610882692806544,((Pancy2_7201:0.30391815648160819263,(Copci1_2670:0.00000100000050002909,CopciAmutBmut1_501710:0.00000100000050002909)100:0.22332553145367536884)76:0.05241270497324960337,(((Copci1_3099:0.05351631230837287229,CopciAmutBmut1_469722:0.00274761172909051589)100:0.22920994767317767749,(CopciAmutBmut1_494323:0.00149502226919434036,Copci1_11975:0.08860999525059487514)100:0.19112211900051487290)100:0.12309669988916698002,(Copci1_7213:0.00000100000050002909,CopciAmutBmut1_447524:0.00000100000050002909)100:0.16984755972556622727)31:0.02276474386624902438)100:0.16720123707222478426)98:0.08873524035037536062,(Cloro1_400806:0.32960721083350430494,Totfu1_701698:0.34956090511855469893)82:0.07531574353258867205)100:0.32676625673764098101)82:0.11528491796966422456,((Aulhe2_399290:0.41469333742186487157,(DalEC121_321418:0.04826260035489315925,HypEC381_367121:0.18390470771246625326)95:0.11342677216480556712)100:0.37955968654277055796,(Totfu1_685771:0.31920316487404726269,Micmi1_479164:0.53533955286365608739)100:0.25626690043592048607)65:0.09721924032909423641)39:0.03475263293115450625,(Plecu1_322253:0.48304819557932104912,(Veral1_1618:0.03171187566161478427,Verda1_5631:0.01501458758965845512)100:0.34397944147762365974)100:0.49354528664966529350)41:0.07322162955937196183)29:0.03094785676066912419)87:0.10703130524828383119,(Polci1_319869:0.22677182159667935712,(Gloac1_1367267:0.20956127926465778488,(Colfa1_728438:0.14767000613528061259,(Gloci1_1743686:0.03364556461597721648,(Colgr1_7580:0.02872767111044714425,Colca1_525631:0.03838990273545764970)98:0.02526735928787958094)99:0.04880506508050856673)100:0.10439839430386466113)100:0.18638508888826313403)77:0.04867777137001327165)100:0.43694994727222047359,Sepmu1_166148:0.02152239143398511356);</t>
  </si>
  <si>
    <t>((Colgr1_7580:0.02851996360727767840,Colca1_525631:0.03805632581880874499)91:0.02598217322771322058,(Colfa1_728438:0.14624161135292298996,(Gloac1_1367267:0.20105257744783169849,(Polci1_319869:0.22180045597335104612,(((((((((Polfu1_100715:0.23428260656140811879,(Artol1_2030:0.27511164764084194978,(ThoPMI4911_742401:0.28392868477140309480,Chagl1_12147:0.34738166650349189268)42:0.02832293980411681317)97:0.13318439108698101880)65:0.07273357750855524717,(((Aaoar1_433400:0.10162712614640474762,Stasp1_296201:0.19006288162125312136)98:0.08681116163535439190,((Amnli1_614840:0.07388444766406342123,Amnli1_526817:0.27502695388175607549)95:0.14035485253574722653,Corca1_539489:0.19256347962740444357)46:0.01780456781628547702)77:0.05298374092952574249,(Eutla1_7626:0.28653880523970071126,((Necha2_64609:0.14536095698073545068,(Chagl1_14700:0.11128001093793457588,(Thihy1_524460:0.07642614446010781437,Thiap1_577316:0.05186248078596732841)96:0.09162514433913607204)77:0.03674237169429388911)95:0.13117755826273228004,(PseliM95_1710.37:0.14537280705199609465,((MagsaM69_550.59:0.26369081694079099520,((MaginM35_90.69:0.05894649145204799989,(MagrhM23_1730.37:0.02029344842664689008,Magpo1_012680:0.00513259116368512767)92:0.03505376712030915803)96:0.08075881964632020127,Gaegr1_GGTG03547T0:0.08318350953901147704)92:0.10652351883108278352)96:0.15642330971388207494,Apimo1_176735:0.81599338054778747242)38:0.06984871372670535539)59:0.10570922201434147791)38:0.04039047203732234331)35:0.03341741335386983619)41:0.03699477298325151015)82:0.08246298717839437020,(Spun_06049T0:0.22146035604721520107,(((Beaba1_5721:0.07834389122187392085,Cormi1_2443:0.07346297080081157227)99:0.27750867110977878172,(Metac1_2274:0.01886901989752939185,Metan1_9879:0.03501108999681892819)98:0.35027503446385477304)94:0.12802640493240574626,(Cormi1_2315:0.04341376810118890289,Beaba1_959:0.07081879170643590182)98:0.42948849710712094785)96:0.11345297609939383743)96:0.13017539149794282727)26:0.03033160681636950379,(ThoPMI4911_742402:0.35323990627804496834,((((Necha2_95035:0.18304246362836340545,(Fusgr1_2058:0.14981996080942130978,(Fusve1_30:0.03191561165595047100,(Fusfu1_2084:0.04847498872625845973,(((Fusoxfspmelonis_FOMG02352T0:0.00213589467937948816,(((Fusoxcl57_FOCG16255T0:0.00211759854875784390,Fusoxfo47_FOZG17508T0:0.00211663397350170561)22:0.00000100000050002909,Fusoxmn25_FOWG09950T0:0.00214095886613331014)44:0.00000100000050002909,Fusoxnrrl32931_FOYG05754T0:0.00660827524157473443)54:0.00210755215426771053)97:0.00853631513288673205,(((Fusoxphw808_FOPG12770T0:0.00000100000050002909,Fusoxfo5176_FOXB06264T0:0.00000100000050002909)88:0.00426035348717818205,Fusoxphw815_FOQG15425T0:0.00000100000050002909)48:0.00212942097834361698,Fusoxhdv247_FOVG16173T0:0.00212260120453498487)47:0.00000100000050002909)54:0.00424334469910120533,Fusoxii5_FOIG13531T0:0.00639393487594470782)64:0.00578420039128270825)65:0.02500295225007865066)99:0.20269197679110767529)95:0.07941708744164251155)96:0.10796463098151859450,((Ilysp1_1473221:0.15583809323236028077,Ilysp1_1891765:0.11916414493608766534)98:0.16325987252634635571,Necha2_88054:0.14296331614761964568)45:0.07083076760052771370)66:0.09323864192896208491,Ilysp1_1819039:0.28463446202248332551)99:0.31533967251143590893,(Cloro1_534423:0.29173369494489742593,((Veral1_8143:0.00232103103802779563,Verda1_2510:0.00840682168656597430)87:0.03266732348031711058,Plecu1_387411:0.13365172050869897347)99:0.26239719838328923185)98:0.14628295935983198772)61:0.06328123657563863858)19:0.02574783304616987123)64:0.07951801658037416232,((((Dotse1_88769:0.15679382797082141998,Clafu1_188314:0.07567531132098803681)99:0.13298545418859925027,(Mycfi2_133650:0.23505969809362345369,((Seppo1_42020:0.04772318191814315519,Sepmu1_167036:0.01205647380330617836)100:0.25879170005515544917,Cerzm1_60697:0.11983606337807636844)78:0.02775171574865681681)79:0.04062386656826219578)98:0.08700557941077939617,(Zymar1_766745:0.03889215371018804601,(Zymps1_798058:0.01059712487718968491,Mycgr3_110279:0.01883768401845896043)75:0.00717271550846373344)100:0.32352491928803078780)93:0.08048331048091138251,(ThoPMI4911_698276:0.29106425061804486187,((DalEC121_65148:0.29865699869726819449,HypCI4A1_66005:0.14492971187543793321)67:0.04845485682811386668,(HypCO2751_69573:0.01640436762765101752,HypEC381_8023:0.00000100000050002909)96:0.15666829865470910388)99:0.13857483274018292385)97:0.10159843986387873116)62:0.05955320546020386602)7:0.02740749187193769476,(Ternu1_323320:0.37042470007263866849,(((Veral1_1618:0.03186367216323693352,Verda1_5631:0.01453166355787023287)100:0.34304431129820200930,Plecu1_322253:0.47439870179425780439)99:0.48265961826657194367,((((Cloro1_400806:0.33335675576421291977,Totfu1_701698:0.34385161295063476627)90:0.08640204247985097674,((((Pancy2_7201:0.30102583311827635359,(Copci1_2670:0.00000100000050002909,CopciAmutBmut1_501710:0.00000100000050002909)100:0.22335015254597451184)48:0.04732906960069470370,((Copci1_7213:0.00000100000050002909,CopciAmutBmut1_447524:0.00000100000050002909)100:0.16650690943776441655,((Copci1_3099:0.05271294441620202886,CopciAmutBmut1_469722:0.00309438420585196996)100:0.22679760989365357893,(CopciAmutBmut1_494323:0.00127963956939237088,Copci1_11975:0.08797600090874403700)100:0.19109817237671458678)100:0.12182848343127367086)52:0.03005912851715925732)100:0.16623166330537714197,Bolvit1_1353396:0.87658859580233161601)100:0.01371631762320456999,((Acral2_1075292:0.03065369188994322702,Sodal1_357304:0.09674876018264966238)98:0.07119301007419041871,Acral2_2126729:0.16793718856669218042)100:0.16728157862778633702)35:0.07020558032356077893)93:0.31436913827083379225,Corma2_602905:0.36469314544358050201)47:0.09925105238179553202,((Totfu1_685771:0.31303318757303894015,Micmi1_479164:0.53786460856583606649)99:0.26131788688971058221,((DalEC121_321418:0.04682569821542024308,HypEC381_367121:0.18382558257407416447)93:0.12424368193954510309,Aulhe2_399290:0.39969785418083603190)100:0.36681661586933922425)61:0.10914340852346308963)22:0.04280752179044253203)19:0.05388875045548601611)9:0.03379883216582688782)8:0.02390690703797849689,((Neofi1_5475:0.00878085231141535229,((AspfuA11631_107454:0.00567248031479076435,Aspfu1_9280:0.00738106432123155146)98:0.03747470777269956005,Aspnov1_424271:0.07660019529078661293)70:0.01227642529262182487)99:0.21742871527927157271,((Aspsy1_51922:0.03033968754751496105,Aspve1_42936:0.06800012588142931302)98:0.17936655684009378264,(Aspste1_451421:0.24155564589027000988,(Aspor1_1712:0.00000100000050002909,Aspfl1_34177:0.01170400449058625961)96:0.15497357705184566790)97:0.10892908714768612111)98:0.12539493413998367699)98:0.16868753594909580151)21:0.03677854741260076082,((((((((Clael1_456140:0.11311377339972381040,Setho1_105020:0.22045683617022845957)93:0.05385369649481658999,Ophdi1_370884:0.21930442873400166071)96:0.05727384395728463834,(Photr1_462766:0.06095705722846286867,Lepmu1_6415:0.11297626456116822979)96:0.07756288800523268578)79:0.03107839348592164250,(((Colfa1_314089:0.04293024699039144770,((Coler1_289025:0.00976559127675841535,Colsu1_465079:0.00557708049064473913)97:0.05821000621920570384,(Colca1_654359:0.03720015184673367697,(Colso1_551267:0.02253587745989494434,Colzo1_641440:0.01063273196020322539)85:0.00784681224865231217)94:0.04566652759266948830)58:0.00936691823310722115)98:0.11192866330966337596,Gloci1_1743612:0.16156604457404000197)88:0.06190903675830258107,Myrdu1_225862:0.20658846243939618659)57:0.03633095313378041646)97:0.14645760257129480930,(Micmi1_366751:0.36890708337832761599,Micmi1_429337:0.26467020437177973813)85:0.11545938541653616438)83:0.06275862937368092975,(Rhyru1_8151:0.46016712933423675747,(Lenfl1_295757:0.09058604275066513278,(Polfu1_458286:0.14679187798750925609,(Bimnz1_550921:0.07972669131284976229,(Karrh1_427733:0.03808100902985660924,Parsp1_1080480:0.01865229550325929811)97:0.06147144057333871203)92:0.03135280363642001245)58:0.01941054482190237088)99:0.16683815015007089078)47:0.07289831262588580829)11:0.04109185396112824407,(((Aulhe2_34770:0.23209609496857616651,(Lopmy1_71525:0.13463890238650183528,Totfu1_729946:0.24044544319779562191)68:0.05411313498457562959)59:0.04218830919403289414,((Claps1_A1O512718T0:0.15672266953650476617,Exool02_3586:0.15442708524551604365)90:0.07397973124071602347,Rhili1_31157:0.18017535190511455023)94:0.06903917054565972267)34:0.04185588285543374171,Xanpa1_6605:0.23324997446522965916)58:0.04981472355012374342)18:0.00976054852448380271,Acema1_718337:0.45517173628086360360)42:0.06125647236771292192)84:0.11402003169614449707,(Sepmu1_166148:0.02185484819842265988,Seppo1_135578:0.00688452547571525089)91:0.43903166429540230187)72:0.05045854562954958655)100:0.18372366273518891955)100:0.10770880581333780457)89:0.04907740847680018559,Gloci1_1743686:0.03244383757648602179);</t>
  </si>
  <si>
    <t>((((Rhyru1_8151:0.46202140737292946016,(Lenfl1_295757:0.09052411855800700236,((Bimnz1_550921:0.07963074835078640112,(Karrh1_427733:0.03809519701202668945,Parsp1_1080480:0.01866925956237951156)99:0.06166922947296663016)95:0.03140327280846292451,Polfu1_458286:0.14702381346055340416)47:0.01951009671749623017)99:0.16864946423286766852)55:0.07299753317515574047,((Micmi1_366751:0.37084226994010632827,Micmi1_429337:0.26501674237470868034)79:0.11486901571023434843,(((Ophdi1_370884:0.21977447253665144400,(Setho1_105020:0.22100572952854113939,Clael1_456140:0.11308857768051179538)89:0.05392228450856658556)99:0.05752323688794498679,(Photr1_462766:0.06087867827812836613,Lepmu1_6415:0.11319848078558379656)99:0.07771880666340073851)79:0.03102002808735317488,(Myrdu1_225862:0.20698554217178929959,(Gloci1_1743612:0.16162266015495133087,(Colfa1_314089:0.04301427990662128054,((Colsu1_465079:0.00558245363397355792,Coler1_289025:0.00977893754655220944)97:0.05829139400838526108,(Colca1_654359:0.03722455123699814489,(Colso1_551267:0.02255933404919176904,Colzo1_641440:0.01064098282787512111)88:0.00786098090878354326)100:0.04569255233139473543)64:0.00935885394292424767)100:0.11236094038079968982)93:0.06216691403035075336)58:0.03655560963410593722)99:0.14618877552830833455)78:0.06262791956281522909)11:0.04228338386011178812,(Xanpa1_6605:0.23230129220809028756,((Aulhe2_34770:0.23245073745923391928,(Totfu1_729946:0.24186820645102294347,Lopmy1_71525:0.13431812497771355996)62:0.05378285928050048625)65:0.04194299018074999080,((Claps1_A1O512718T0:0.15781566259492887938,Exool02_3586:0.15324963593578438958)98:0.07416526016173724534,Rhili1_31157:0.18121037519304875052)91:0.06908092218460201717)31:0.04245354451164463916)55:0.04838493303148384828)18:0.00977672405775906368,((((((((Dotse1_88769:0.15668661321739446590,Clafu1_188314:0.07551865936655140221)98:0.13532126138964109541,(Mycfi2_133650:0.23680318814147433004,((Seppo1_42020:0.04778446968682501655,Sepmu1_167036:0.01202755363135707585)97:0.26030026512542753236,Cerzm1_60697:0.11843808550010322123)67:0.02724294351883413054)69:0.03931858683628743079)91:0.08710017538237334322,(Zymar1_766745:0.03808003607927699929,(Mycgr3_110279:0.01883354876772723105,Zymps1_798058:0.01059755416553964484)77:0.00796237613912378385)100:0.32535979727369412906)85:0.07528714497397218097,(((HypEC381_8023:0.00000100000050002909,HypCO2751_69573:0.01639094491543650542)96:0.15701169718902738270,(HypCI4A1_66005:0.14505209201931920648,DalEC121_65148:0.29923605116109325275)59:0.04759380967281447855)97:0.13879769954215118166,ThoPMI4911_698276:0.28920895643635691208)98:0.10569234450276185355)40:0.06045567070701293039,((ThoPMI4911_742402:0.37904237410491065097,((((Artol1_2030:0.27367202899989029330,(ThoPMI4911_742401:0.28332519590901905637,Chagl1_12147:0.34688537304967403951)50:0.02980885283674919450)95:0.12898107727452218230,Polfu1_100715:0.24160749768072153909)63:0.07398808813658541705,(((Aaoar1_433400:0.10021384408113259701,Stasp1_296201:0.19209074886583810127)100:0.08530311393866375769,((Amnli1_526817:0.27604729151320162028,Amnli1_614840:0.07365912118083139948)100:0.14126097469248166671,Corca1_539489:0.19215154451994398421)45:0.01995316954493411496)78:0.05304404204729611105,(Eutla1_7626:0.28624456353146493504,((Necha2_64609:0.14590684745862891880,((Thihy1_524460:0.07655654496368938244,Thiap1_577316:0.05176680256685502884)100:0.09154904706713726248,Chagl1_14700:0.11138459433965651468)83:0.03618866135104711890)100:0.12947991866778821302,((Apimo1_176735:0.81734867886345230481,(MagsaM69_550.59:0.26382613089134798745,(((Magpo1_012680:0.00508083687213995751,MagrhM23_1730.37:0.02036214368484143625)98:0.03506965365053216210,MaginM35_90.69:0.05903775520973059132)100:0.08080521444750070337,Gaegr1_GGTG03547T0:0.08321613845050385150)94:0.10694386973989118694)99:0.15675370941432109628)44:0.06986099511759059910,PseliM95_1710.37:0.14508605455596218503)67:0.10714333811566915944)41:0.04105128155244635452)29:0.03198502298009459066)46:0.03633295046777584858)89:0.08314951898632193250,(((Ilysp1_1819039:0.28751552455248263751,(((Ilysp1_1891765:0.11932683644484695651,Ilysp1_1473221:0.15612730126411708542)100:0.16181367086647549525,Necha2_88054:0.14390567341417107028)58:0.07125101373752877609,(((Fusve1_30:0.03192493115605896103,((((((Fusoxmn25_FOWG09950T0:0.00214259519022802101,(Fusoxfo47_FOZG17508T0:0.00211838481794570169,Fusoxcl57_FOCG16255T0:0.00211935093141426851)22:0.00000100000050002909)39:0.00000100000050002909,Fusoxnrrl32931_FOYG05754T0:0.00661343608509229464)64:0.00210926026335865385,Fusoxfspmelonis_FOMG02352T0:0.00213766475694784431)96:0.00854342704288313382,(Fusoxhdv247_FOVG16173T0:0.00212436133001187716,(Fusoxphw815_FOQG15425T0:0.00000100000050002909,(Fusoxphw808_FOPG12770T0:0.00000100000050002909,Fusoxfo5176_FOXB06264T0:0.00000100000050002909)92:0.00426384058616022504)44:0.00213119271026998569)40:0.00000100000050002909)58:0.00424722402532872172,Fusoxii5_FOIG13531T0:0.00639886437635717783)58:0.00578897405641642764,Fusfu1_2084:0.04851710422981492937)61:0.02501306790594386154)98:0.20243960032169353025,Fusgr1_2058:0.15051840172834712872)97:0.08059142244309258629,Necha2_95035:0.18165119373167917805)96:0.10728039125706541335)74:0.09437745634779491632)100:0.31081284496282651775,(((Verda1_2510:0.00818403027935657792,Veral1_8143:0.00254900649086728381)95:0.03564712156013460226,Plecu1_387411:0.13036569130820058193)98:0.26018693539757614674,Cloro1_534423:0.29518375080253389520)98:0.13970534627858161025)65:0.07092072107494308553,((((Metan1_9879:0.03505005324655179055,Metac1_2274:0.01890929077179885967)97:0.35713753128942604675,(Beaba1_5721:0.07892577528518503194,Cormi1_2443:0.07316998254540507673)98:0.27148619558499970106)95:0.12343412292278049813,(Cormi1_2315:0.04482929854971481887,Beaba1_959:0.06963476696145008693)98:0.43554913103812981090)97:0.11529659281066315102,Spun_06049T0:0.22093019200443325678)96:0.10650743544243297667)33:0.04188834373159298213)22:0.02292017132241042088)100:0.01124610054468816976,Bolvit1_1353396:0.48101212033704215942)92:0.06732418214736832218)21:0.03122902151649181723,(Ternu1_323320:0.36225372919347997858,(((Veral1_1618:0.03222319930752853140,Verda1_5631:0.01419724558569514586)99:0.34385293554532309068,Plecu1_322253:0.47487701486341699075)99:0.48286736564244542302,((Corma2_602905:0.35658477177555064630,((Cloro1_400806:0.32752084079134102801,Totfu1_701698:0.34594238634906965268)89:0.07504742441384813778,(((Pancy2_7201:0.30199211378120216498,(Copci1_2670:0.00000100000050002909,CopciAmutBmut1_501710:0.00000100000050002909)98:0.22155350061822476349)75:0.05189260586873523096,((CopciAmutBmut1_447524:0.00000100000050002909,Copci1_7213:0.00000100000050002909)98:0.16798404198385238906,((Copci1_3099:0.05293461566991772282,CopciAmutBmut1_469722:0.00284497660183586536)100:0.22733076858654818753,(CopciAmutBmut1_494323:0.00147755455609161683,Copci1_11975:0.08797687736536438652)98:0.18979226836469981210)97:0.12247589023270331887)34:0.02295697965812452945)99:0.16602666123566939271,(Acral2_2126729:0.17325276883188911459,(Sodal1_357304:0.09625029439921324592,Acral2_1075292:0.03151246016180640763)94:0.06469200883366567345)99:0.15408304630738567376)94:0.08987644960728291554)99:0.32324471165449264465)80:0.10491610700607513496,((Totfu1_685771:0.31381697023746307762,Micmi1_479164:0.53654376199498632349)98:0.25797990249040791966,(Aulhe2_399290:0.39776138982424752433,(DalEC121_321418:0.04639700443008425157,HypEC381_367121:0.18441450674266535170)93:0.12728977555835740976)100:0.36817541491863509107)56:0.10402039545486954641)31:0.04543123695149315494)56:0.06324042578924304880)22:0.03174029141528193765)18:0.02743926667917829382,((Neofi1_5475:0.00881253290989221331,((Aspfu1_9280:0.00740245862153067046,AspfuA11631_107454:0.00565481749151875573)96:0.03753614664978303928,Aspnov1_424271:0.07657670941131122788)70:0.01222521098624490890)100:0.21844972582064506317,((Aspsy1_51922:0.03025713949931799207,Aspve1_42936:0.06806105481491507569)97:0.17845989744059109761,(Aspste1_451421:0.24118410441168033898,(Aspfl1_34177:0.01165404613745719443,Aspor1_1712:0.00000100000050002909)96:0.15548206119973653760)99:0.10987377760973604524)95:0.12487800875999989503)99:0.16241348088935697591)30:0.03786989218569218607,((Seppo1_135578:0.00699137068765353590,Sepmu1_166148:0.02178955761617656223)100:0.43751006917993795486,(Polci1_319869:0.22110764842610294845,((Colfa1_728438:0.14660448107856691169,((Colca1_525631:0.03807882665921417248,Colgr1_7580:0.02852010976184269492)97:0.02582835563425059724,Gloci1_1743686:0.03260391810954599984)92:0.04886411934743303126)99:0.10719051243353909519,Gloac1_1367267:0.20180294076832000494)100:0.18489130009006962685)71:0.04984339018821797723)91:0.11751395428142019650)53:0.06214846934697955405,Acema1_718337:0.45528646371276804139);</t>
  </si>
  <si>
    <t>(Seppo1_135578:0.00721535138337590313,((((((((Photr1_462766:0.06141355749646858903,Lepmu1_6415:0.11249192013036761473)98:0.07770083479407939586,(Ophdi1_370884:0.21976090386199487181,(Clael1_456140:0.11302953102410055741,Setho1_105020:0.22079576474088707938)90:0.05354320532393497950)96:0.05740826464988069144)76:0.03232446988463393706,((Gloci1_1743612:0.16149021247850881000,(Colfa1_314089:0.04300781527559594669,((Colsu1_465079:0.00558442954191406844,Coler1_289025:0.00976508593750574118)97:0.05814957297842175687,(Colca1_654359:0.03713332289199057501,(Colzo1_641440:0.01062998532160215788,Colso1_551267:0.02254062108501046074)84:0.00791352852801598117)98:0.04564954744484035071)57:0.00937446335145932473)99:0.11215247414948004145)94:0.06152494665695398129,Myrdu1_225862:0.20673490353491885685)60:0.03568316610910780839)97:0.14451804586406663544,(Micmi1_366751:0.36867387836984510940,Micmi1_429337:0.26492886584087804724)79:0.11723125149130937672)67:0.06183652880151098430,(Rhyru1_8151:0.46098761948192662485,(Lenfl1_295757:0.08943249367367817060,((Bimnz1_550921:0.07959898971052634109,(Karrh1_427733:0.03808587890656248143,Parsp1_1080480:0.01865964091747578449)97:0.06151292713235358839)92:0.03165550440966145157,Polfu1_458286:0.14658879825502041383)47:0.02037992542665727908)100:0.16444531653154872974)50:0.07621582450743248638)11:0.03357719257145040659,(Acema1_718337:0.46943069569177692246,(((Rhili1_31157:0.17451641728194025593,(Exool02_3586:0.15699096218021704741,Claps1_A1O512718T0:0.15512020887751445941)94:0.07773770179130815028)95:0.06675789751920395421,(Aulhe2_34770:0.23215222280245481623,(Totfu1_729946:0.23780511172026083666,Lopmy1_71525:0.13916951743141156572)75:0.05251256309902908870)62:0.04428506744169589254)37:0.04132382405872842696,Xanpa1_6605:0.23570657306661879637)50:0.04838784959144607628)5:0.00865791071029732226)31:0.06213521615402162884,(((((DalEC121_321418:0.05043679429807602227,HypEC381_367121:0.18073215285573729361)95:0.11247465923171287572,Aulhe2_399290:0.40923236312435617990)96:0.38871725989753252994,(Micmi1_479164:0.53295073058616060369,Totfu1_685771:0.31903518625240007145)97:0.25259854925500652145)68:0.11040446947642464093,((Veral1_1618:0.03143456007516330641,Verda1_5631:0.01493820794789032895)94:0.34692406639015382908,Plecu1_322253:0.47814791321889088538)99:0.49958725111428653465)18:0.05175620221048699010,(((((Spun_06049T0:0.21943230759734874691,(((Beaba1_5721:0.07805375640146987315,Cormi1_2443:0.07399639500843227524)99:0.27680318504981499261,(Metan1_9879:0.03506480624497854831,Metac1_2274:0.01886016369266103193)99:0.35179632020338896803)96:0.12832751401650027701,(Beaba1_959:0.07076382608758979842,Cormi1_2315:0.04355210152687186836)95:0.43159881475188899280)92:0.11367099854087221733)96:0.13173008070401981406,(((Artol1_2030:0.27369741287190840762,(ThoPMI4911_742401:0.28155257883104317651,Chagl1_12147:0.35238954056508070556)46:0.02785289840554620866)85:0.12854741247742793031,Polfu1_100715:0.23778019727062679745)56:0.07556998119157641580,(((Stasp1_296201:0.19313529978172733204,Aaoar1_433400:0.09938703788581551568)95:0.08959596614856613073,(Corca1_539489:0.19183372822741093233,(Amnli1_614840:0.07417394572729130164,Amnli1_526817:0.27566386339208182044)98:0.14072652784139300097)49:0.01944782748395394723)63:0.05211594493675787004,(Eutla1_7626:0.28229470894223757105,(((Necha2_64609:0.14318887452303497021,((Thihy1_524460:0.07711779132605774134,Thiap1_577316:0.05124005744528636885)95:0.09387415000605901783,Chagl1_14700:0.11019054246645482165)75:0.03724938091010406016)97:0.11673031518617442426,(Apimo1_176735:0.82753037894844316824,(((Gaegr1_GGTG03547T0:0.08198611324625043606,((Magpo1_012680:0.00508519583463969312,MagrhM23_1730.37:0.02060789211727039050)95:0.03563916880010175453,MaginM35_90.69:0.05853258366127574164)96:0.08185158827151674255)90:0.11067962531089706180,MagsaM69_550.59:0.26134466947392409608)97:0.21739440728270909009,PseliM95_1710.37:0.13493419375236961888)60:0.06097837264643859306)51:0.05900784295058398438)25:0.02671170278529988798,Bolvit1_1353396:0.43351559276774909168)18:0.04097953968451245599)19:0.02657404397186925726)29:0.04024657248623964012)84:0.07598198293245440882)17:0.03098934803968518559,(ThoPMI4911_742402:0.35515626769775010541,((Ilysp1_1819039:0.28537857023547757995,((Necha2_88054:0.14406226252479520378,(Ilysp1_1473221:0.15570284223598446216,Ilysp1_1891765:0.11957634808497609458)100:0.16258739542831829317)48:0.07193651340490597734,(Necha2_95035:0.18332320309360114474,(Fusgr1_2058:0.14933265223515887477,(Fusve1_30:0.03197335202207363808,(Fusfu1_2084:0.04853910229421713740,(((((Fusoxmn25_FOWG09950T0:0.00214320715205419112,(Fusoxcl57_FOCG16255T0:0.00212002123351156093,Fusoxfo47_FOZG17508T0:0.00211905324077928808)33:0.00000100000050002909)45:0.00000100000050002909,Fusoxnrrl32931_FOYG05754T0:0.00661652148718142735)66:0.00210990085474738230,Fusoxfspmelonis_FOMG02352T0:0.00213830124603061732)95:0.00854601754135293594,(((Fusoxphw808_FOPG12770T0:0.00000100000050002909,Fusoxfo5176_FOXB06264T0:0.00000100000050002909)89:0.00426558625209111711,Fusoxphw815_FOQG15425T0:0.00000100000050002909)47:0.00213187608656356274,Fusoxhdv247_FOVG16173T0:0.00212503197929975142)42:0.00000100000050002909)50:0.00424836791479449652,Fusoxii5_FOIG13531T0:0.00640109618827044025)56:0.00578907570671371909)63:0.02498811225950699905)98:0.20294135199209517584)94:0.07925023754641775942)96:0.10725214748445298374)68:0.09290674387477371177)99:0.31807291166350692979,(((Veral1_8143:0.00241635284554223050,Verda1_2510:0.00831439514728232222)86:0.03290690050591065646,Plecu1_387411:0.13332297967223019630)98:0.26216960726168098139,Cloro1_534423:0.29289462746798694548)96:0.14424951641639285893)57:0.06321848658040948865)18:0.02562726095888680222)67:0.07366415204199922018,(((ThoPMI4911_698276:0.29040333445130994683,((HypEC381_8023:0.00000100000050002909,HypCO2751_69573:0.01641163183354529473)100:0.15781902521732429912,(HypCI4A1_66005:0.14478339498102762994,DalEC121_65148:0.29741821370892851384)66:0.04854052083969372794)98:0.13767050246873890895)98:0.10504853991771156974,((Zymar1_766745:0.03831531342200916734,(Mycgr3_110279:0.01883414825416017749,Zymps1_798058:0.01061067123738820665)80:0.00774508130017135654)100:0.32307323949660843310,((Dotse1_88769:0.15717154679985972932,Clafu1_188314:0.07544979830251657971)98:0.13285853202513736582,(((Sepmu1_167036:0.01210944400856386709,Seppo1_42020:0.04770798533054873558)97:0.25970589256441733994,Cerzm1_60697:0.11802251029844279540)67:0.02710236525047549083,Mycfi2_133650:0.23795806956332318793)66:0.03986474925883881637)96:0.09078357182405281944)84:0.08098042583293688090)37:0.04469192350930799307,(((Neofi1_5475:0.00923682345935940459,((AspfuA11631_107454:0.00570637079130213807,Aspfu1_9280:0.00734394351599466227)97:0.03741133120486391656,Aspnov1_424271:0.07650097773792259581)62:0.01190215086603631928)98:0.21203649338374944144,((Aspste1_451421:0.24050452258485552348,(Aspor1_1712:0.00000100000050002909,Aspfl1_34177:0.01160960167159040199)97:0.15633121556828302734)93:0.11101370397886460573,(Aspsy1_51922:0.02907126594447285994,Aspve1_42936:0.06920157475436133909)97:0.17700430186540566657)98:0.12821986181838096464)97:0.14762477828590692130,Ternu1_323320:0.36917160657629438658)22:0.04145725533617279635)7:0.02508138729798438729)18:0.04287109668919123623,((Corma2_602905:0.63394737358788977311,((Acral2_2126729:0.16673584118509549024,(Sodal1_357304:0.09689286981906473917,Acral2_1075292:0.03086462044954313075)99:0.07217698314646103785)100:0.18708494135860859187,(Totfu1_701698:0.35392449779712842339,Cloro1_400806:0.32313624325223072598)88:0.10123902256756328599)65:0.06532962850496168428)100:0.00000100000050002909,((((Copci1_3099:0.05295639519497193082,CopciAmutBmut1_469722:0.00284098696682140829)100:0.22841012953041886502,(CopciAmutBmut1_494323:0.00128267717076861092,Copci1_11975:0.08806590719441770299)100:0.18947952495128753125)99:0.12168984897673811030,(CopciAmutBmut1_447524:0.00000100000050002909,Copci1_7213:0.00000100000050002909)100:0.16847747278634830903)49:0.03092439208919591648,(Pancy2_7201:0.29554893961480727116,(Copci1_2670:0.00000100000050002909,CopciAmutBmut1_501710:0.00000100000050002909)100:0.22575039502007654413)69:0.04323884240653792094)100:0.19719903405115513095)100:0.40827201279352803853)21:0.02529922085560987188)17:0.02843074195192295955)84:0.10373641119339824246,(Polci1_319869:0.22504778910104022982,((Colfa1_728438:0.14612014698581729522,(Gloci1_1743686:0.03345819718734380915,(Colca1_525631:0.03812984922506559848,Colgr1_7580:0.02851701437519375132)95:0.02499582687234143397)89:0.04909784026875851221)99:0.10273738173620750036,Gloac1_1367267:0.20822886736489837345)100:0.18571934186019498081)71:0.04830444480760615056)99:0.42850447503226440915,Sepmu1_166148:0.02152654198844203975);</t>
  </si>
  <si>
    <t>MCL15175</t>
  </si>
  <si>
    <t>0PGR6</t>
  </si>
  <si>
    <t>P, Q</t>
  </si>
  <si>
    <t>)-reductase</t>
  </si>
  <si>
    <t>Bolvit1_1353396,CopciAmutBmut1_447524,CopciAmutBmut1_501710,Pancy2_7201</t>
  </si>
  <si>
    <t>(Corma2_602905,Acral2_2126729,Acral2_1075292,Sodal1_357304,Cloro1_400806,Totfu1_701698)</t>
  </si>
  <si>
    <t>consel.c,v 1.20</t>
    <phoneticPr fontId="6" type="noConversion"/>
  </si>
  <si>
    <t>site log-likelihoods RAxML v 8.2.9</t>
    <phoneticPr fontId="6" type="noConversion"/>
  </si>
  <si>
    <t>4  460</t>
  </si>
  <si>
    <t>Category code</t>
  </si>
  <si>
    <t>Class</t>
  </si>
  <si>
    <t>Process</t>
  </si>
  <si>
    <t>J</t>
  </si>
  <si>
    <t>Information storage and processing</t>
  </si>
  <si>
    <t>Translation, ribosomal structure and biogenesis</t>
  </si>
  <si>
    <t>A</t>
  </si>
  <si>
    <t>RNA processing and modification</t>
  </si>
  <si>
    <t>K</t>
  </si>
  <si>
    <t>Transcription</t>
  </si>
  <si>
    <t>L</t>
  </si>
  <si>
    <t>Replication, recombination and repair</t>
  </si>
  <si>
    <t>B</t>
  </si>
  <si>
    <t>Chromatin structure and dynamics</t>
  </si>
  <si>
    <t>D</t>
  </si>
  <si>
    <t>Cellular processes and signaling</t>
  </si>
  <si>
    <t>Cell cycle control, cell division, chromosome partitioning</t>
  </si>
  <si>
    <t>Y</t>
  </si>
  <si>
    <t>Nuclear structure</t>
  </si>
  <si>
    <t>V</t>
  </si>
  <si>
    <t>Defense mechanisms</t>
  </si>
  <si>
    <t>T</t>
  </si>
  <si>
    <t>Signal transduction mechanisms</t>
  </si>
  <si>
    <t>M</t>
  </si>
  <si>
    <t>Cell wall/membrane/envelope biogenesis</t>
  </si>
  <si>
    <t>N</t>
  </si>
  <si>
    <t>Cell motility</t>
  </si>
  <si>
    <t>Z</t>
  </si>
  <si>
    <t>Cytoskeleton</t>
  </si>
  <si>
    <t>W</t>
  </si>
  <si>
    <t>Extracellular structures</t>
  </si>
  <si>
    <t>U</t>
  </si>
  <si>
    <t>Intracellular trafficking, secretion, and vesicular transport</t>
  </si>
  <si>
    <t>O</t>
  </si>
  <si>
    <t>Posttranslational modification, protein turnover, chaperones</t>
  </si>
  <si>
    <t>C</t>
  </si>
  <si>
    <t>Metabolism</t>
  </si>
  <si>
    <t>Energy production and conversion</t>
  </si>
  <si>
    <t>G</t>
  </si>
  <si>
    <t>Agrped1_746953,Crula1_566890,Crula1_574972,Crula1_581773,Crula1_616246,Crula1_636313,Crula1_700051,Crula1_700603,Crula1_701009,Crula1_715252,Crula1_744814,Crula1_768713,Crula1_771190,Cyastr2_1217614,Cyastr2_1287646,Cyastr2_1332929,Cyastr2_1373305,Cyastr2_1373308,Cyastr2_1483754,Cyastr2_1498612</t>
  </si>
  <si>
    <t>MCL8102</t>
  </si>
  <si>
    <t>0Q36U</t>
  </si>
  <si>
    <t>NA</t>
  </si>
  <si>
    <t>Clade enforced on constrained ML tree to test Basidiomycete monophyly</t>
  </si>
  <si>
    <t>MCL11358</t>
  </si>
  <si>
    <t>Endo-1,4-beta-xylanase involved in the hydrolysis of xylan, a major structural heterogeneous polysaccharide found in plant biomass representing the second most abundant polysaccharide in the biosphere, after cellulose</t>
  </si>
  <si>
    <t>Bolvit1_1157786,Bolvit1_1159258,Bolvit1_1185293,Bolvit1_1185305,Crula1_760941,Cyastr2_1421634,Pancy2_12591</t>
  </si>
  <si>
    <t>MCL12078</t>
  </si>
  <si>
    <t>0PJ53</t>
  </si>
  <si>
    <t>Alpha-L-arabinofuranosidase involved in the hydrolysis of xylan, a major structural heterogeneous polysaccharide found in plant biomass representing the second most abundant polysaccharide in the biosphere, after cellulose. Releases L-arabinose from arabinoxylan (By similarity)</t>
  </si>
  <si>
    <t>Agrped1_648733,Bolvit1_1004733,Pancy2_126,Pancy2_8708,Pancy2_9467,Pancy2_12158</t>
  </si>
  <si>
    <t>MCL17686</t>
  </si>
  <si>
    <t>0PX5Z</t>
  </si>
  <si>
    <t>Inherit from opiNOG: peptidoglycan catabolic process</t>
  </si>
  <si>
    <t>Agrped1_697408,Cyastr2_1330074,Pancy2_5708</t>
  </si>
  <si>
    <t>MCL18946</t>
  </si>
  <si>
    <t>Homolog group</t>
  </si>
  <si>
    <t>Genes</t>
  </si>
  <si>
    <t>Taxa</t>
  </si>
  <si>
    <t>Consensus fuNOG</t>
  </si>
  <si>
    <t>COG category</t>
  </si>
  <si>
    <t>fuNOG annotation</t>
  </si>
  <si>
    <t>Sequences</t>
  </si>
  <si>
    <t>Clade enforced on constrained ML tree to test Pancy2 and Copci HGT</t>
  </si>
  <si>
    <t>probability that constrained tree has a larger likelihood than unconstrained tree  (AU test)</t>
  </si>
  <si>
    <t>Clade enforced on constrained ML tree to test Bolvit1 HGT</t>
  </si>
  <si>
    <t>0PHN8</t>
  </si>
  <si>
    <t>CopciAmutBmut1_44575,Crula1_707075,Cyastr2_1435422</t>
  </si>
  <si>
    <t>MCL18278</t>
  </si>
  <si>
    <t>0PRBP</t>
  </si>
  <si>
    <t>CopciAmutBmut1_547104,Crula1_727758,Cyastr2_1539826</t>
  </si>
  <si>
    <t>MCL9409</t>
  </si>
  <si>
    <t>unknown</t>
  </si>
  <si>
    <t>Crula1_672096,Cyastr2_1336065,Cyastr2_1429736,Cyastr2_1430473,Cyastr2_1431986,Cyastr2_1432642,Cyastr2_1433513,Cyastr2_1434090,Cyastr2_1435480,Cyastr2_1435649,Pancy2_10970</t>
  </si>
  <si>
    <t>MCL10764</t>
  </si>
  <si>
    <t>Crula1_667133,Cyastr2_1466154,Pancy2_7780,Pancy2_10323</t>
  </si>
  <si>
    <t>MCL14924</t>
  </si>
  <si>
    <t>0PGR0</t>
  </si>
  <si>
    <t>Catalase</t>
  </si>
  <si>
    <t>Agrped1_687716,CopciAmutBmut1_413147,CopciAmutBmut1_499996,Pancy2_7432</t>
  </si>
  <si>
    <t>MCL15181</t>
  </si>
  <si>
    <t>0PFVH</t>
  </si>
  <si>
    <t>phosphate transporter</t>
  </si>
  <si>
    <t>Bolvit1_1403031,CopciAmutBmut1_195080,CopciAmutBmut1_443129,Pancy2_11457</t>
  </si>
  <si>
    <t>Cloro1_534423,Plecu1_387411,Veral1_8143,Verda1_2510,Necha2_95035,Fusgr1_2058,Fusve1_30,Fusoxmn25_FOWG09950T0,Fusoxfo47_FOZG17508T0,Fusoxcl57_FOCG16255T0,Fusoxnrrl32931_FOYG05754T0,Fusoxfspmelonis_FOMG02352T0,Fusoxhdv247_FOVG16173T0,Fusoxphw808_FOPG12770T0,Fusoxfo5176_FOXB06264T0,Fusoxphw815_FOQG15425T0,Fusoxii5_FOIG13531T0,Fusfu1_2084,Ilysp1_1473221,Ilysp1_1891765,Necha2_88054,Ilysp1_1819039,ThoPMI4911_742402,Spun_06049T0,Metan1_9879,Metac1_2274,Beaba1_5721,Cormi1_2443,Beaba1_959,Cormi1_2315,Polfu1_100715,Artol1_2030,Chagl1_12147,ThoPMI4911_742401,Eutla1_7626,Necha2_64609,Thihy1_524460,Thiap1_577316,Chagl1_14700,Apimo1_176735,MagsaM69_550.59,Gaegr1_GGTG03547T0,Magpo1_012680,MagrhM23_1730.37,MaginM35_90.69,PseliM95_1710.37,Amnli1_614840,Amnli1_526817,Corca1_539489,Aaoar1_433400,Stasp1_296201,</t>
  </si>
  <si>
    <t>Carbohydrate transport and metabolism</t>
  </si>
  <si>
    <t>E</t>
  </si>
  <si>
    <t>Amino acid transport and metabolism</t>
  </si>
  <si>
    <t>F</t>
  </si>
  <si>
    <t>Nucleotide transport and metabolism</t>
  </si>
  <si>
    <t>H</t>
  </si>
  <si>
    <t>Coenzyme transport and metabolism</t>
  </si>
  <si>
    <t>I</t>
  </si>
  <si>
    <t>Lipid transport and metabolism</t>
  </si>
  <si>
    <t>P</t>
  </si>
  <si>
    <t>Inorganic ion transport and metabolism</t>
  </si>
  <si>
    <t>Q</t>
  </si>
  <si>
    <t>Secondary metabolites biosynthesis, transport and catabolism</t>
  </si>
  <si>
    <t>R</t>
  </si>
  <si>
    <t>Poorly characterized</t>
  </si>
  <si>
    <t>General function prediction only</t>
  </si>
  <si>
    <t>S</t>
  </si>
  <si>
    <t>Function unknown</t>
  </si>
  <si>
    <t>Bolvit1_943910,CopciAmutBmut1_368055,Crula1_571367,Crula1_669329,Crula1_671283,Crula1_672337,Crula1_677901,Crula1_708108,Crula1_730967,Crula1_740202,Cyastr2_1360106,Cyastr2_1360107,Cyastr2_1410468,Cyastr2_1430807</t>
  </si>
  <si>
    <t>MCL9692</t>
  </si>
  <si>
    <t>0Q4BR</t>
  </si>
  <si>
    <t>Bolvit1_1301861,CopciAmutBmut1_172628,CopciAmutBmut1_372906,CopciAmutBmut1_372928,CopciAmutBmut1_372941,CopciAmutBmut1_440127,CopciAmutBmut1_480526,CopciAmutBmut1_522245,Pancy2_2939,Pancy2_2940</t>
  </si>
  <si>
    <t>MCL9718</t>
  </si>
  <si>
    <t>0PN71</t>
  </si>
  <si>
    <t>conserved hypothetical protein</t>
  </si>
  <si>
    <t>Agrped1_339590,Agrped1_553981,Agrped1_649697,Agrped1_707605,Agrped1_715537,Agrped1_715790,Agrped1_716544,Agrped1_716547,Agrped1_770089,Agrped1_773921,Agrped1_823469,CopciAmutBmut1_441992,Pancy2_7064,Pancy2_8198</t>
  </si>
  <si>
    <t>MCL8286</t>
  </si>
  <si>
    <t>0Q3Y3</t>
  </si>
  <si>
    <t>CopciAmutBmut1_501042,Crula1_689699,Cyastr2_1363792,Cyastr2_1363795,Cyastr2_1364159,Cyastr2_1368079,Cyastr2_1368087,Cyastr2_1368092,Cyastr2_1441071,Cyastr2_1546801</t>
  </si>
  <si>
    <t>MCL10151</t>
  </si>
  <si>
    <t>0Q3F0</t>
  </si>
  <si>
    <t>CopciAmutBmut1_395952,Crula1_713275,Crula1_713276,Crula1_749525,Cyastr2_1242674,Cyastr2_1242765,Cyastr2_1280024,Cyastr2_1326327,Pancy2_8471</t>
  </si>
  <si>
    <t>MCL11368</t>
  </si>
  <si>
    <t>Bolvit1_1188980,Crula1_715348,Cyastr2_894517,Cyastr2_1329623,Cyastr2_1370567,Cyastr2_1378225,Cyastr2_1549626</t>
  </si>
  <si>
    <t>MCL11393</t>
  </si>
  <si>
    <t>0Q3KP</t>
  </si>
  <si>
    <t>Bolvit1_1409469,CopciAmutBmut1_525593,Crula1_668107,Cyastr2_1247855,Cyastr2_1260106,Cyastr2_1428574,Cyastr2_1429258</t>
  </si>
  <si>
    <t>MCL13179</t>
  </si>
  <si>
    <t>0Q49H</t>
  </si>
  <si>
    <t>Fungal_trans</t>
  </si>
  <si>
    <t>Agrped1_447037,Bolvit1_1165915,CopciAmutBmut1_365363,Crula1_604911,Cyastr2_1468981</t>
  </si>
  <si>
    <t>MCL13232</t>
  </si>
  <si>
    <t>0Q3Z8</t>
  </si>
  <si>
    <t>Agrped1_696422,CopciAmutBmut1_366895,CopciAmutBmut1_367542,CopciAmutBmut1_423575,Crula1_721789</t>
  </si>
  <si>
    <t>MCL13347</t>
  </si>
  <si>
    <t>0Q79E</t>
  </si>
  <si>
    <t>0PJHD</t>
  </si>
  <si>
    <t>Glycoside hydrolase family 61 protein</t>
  </si>
  <si>
    <t>Crula1_563642,Cyastr2_1356504,Pancy2_11276</t>
  </si>
  <si>
    <t>MCL13522</t>
  </si>
  <si>
    <t>0PT1I</t>
  </si>
  <si>
    <t>salicylate hydroxylase</t>
  </si>
  <si>
    <t>CopciAmutBmut1_500655,Crula1_728790,Cyastr2_954173,Cyastr2_963887,Cyastr2_1429883</t>
  </si>
  <si>
    <t>MCL18214</t>
  </si>
  <si>
    <t>0Q46P</t>
  </si>
  <si>
    <t>K, L</t>
  </si>
  <si>
    <t>HELICc</t>
  </si>
  <si>
    <t>CopciAmutBmut1_446556,Cyastr2_1327092,Pancy2_10004</t>
  </si>
  <si>
    <t>MCL15874</t>
  </si>
  <si>
    <t>0PY1H</t>
  </si>
  <si>
    <t>Inherit from opiNOG: Conserved hypothetical protein</t>
  </si>
  <si>
    <t>MCL18173</t>
  </si>
  <si>
    <t>0PIZP</t>
  </si>
  <si>
    <t>CopciAmutBmut1_395925,Crula1_706795,Cyastr2_1301482</t>
  </si>
  <si>
    <t>MCL18213</t>
  </si>
  <si>
    <t>0PHYB</t>
  </si>
  <si>
    <t>Domain membrane protein</t>
  </si>
  <si>
    <t>CopciAmutBmut1_496499,Crula1_66161,Crula1_107265,Cyastr2_944029,Cyastr2_1338711,Cyastr2_1383067,Cyastr2_1409906,Cyastr2_1420237</t>
  </si>
  <si>
    <t>MCL13837</t>
  </si>
  <si>
    <t>Galma1_136254,Galma1_136314,Gymch1_1660881,Gymlu2_602,Phocon1_881235,Phocon1_885011,Phocon1_897235,Phocon1_897467,Phocon1_898378,Phocon1_899988,Phocon1_924305,Phocon1_924594,Phocon1_924596,Phocon1_925900,Phocon1_926808,Phocon1_926810,Phocon1_934497,Phocon1_934500,Phocon1_934790,Phocon1_935189,Phocon1_936274,Phocon1_936646,Phocon1_936647,Phocon1_936945,Phocon1_937576,Phocon1_937817,Phocon1_938840,Phocon1_938870,Phocon1_939017,Phocon1_939019,Phocon1_939275,Phocon1_952355,Phocon1_957829,Phocon1_957832,Phocon1_964896,Phocon1_966570,Phocon1_971933,Phocon1_991526,Phocon1_995196,Phocon1_997554</t>
  </si>
  <si>
    <t>MCL312</t>
  </si>
  <si>
    <t>0Q41N</t>
  </si>
  <si>
    <t>Fibsp1_675859,Gymch1_1705928,Hypsu1_218940,Hypsu1_220881,Phocon1_51096,Phocon1_510042,Phocon1_881410,Phocon1_896687,Phocon1_902417,Phocon1_922730,Phocon1_922765,Phocon1_924598,Phocon1_925965,Phocon1_934373,Phocon1_934378,Phocon1_938025,Phocon1_939175,Phocon1_943107,Phocon1_944895,Phocon1_946272,Phocon1_947164,Phocon1_947719,Phocon1_947723,Phocon1_947724,Phocon1_947765,Phocon1_973200,Phocon1_976149,Phocon1_979399,Phocon1_979542,Phocon1_982866,Phocon1_983340,Phocon1_983935,Phocon1_985010,Phocon1_990810,Phocon1_995088,Phocon1_999007,Phocon1_999014</t>
  </si>
  <si>
    <t>MCL717</t>
  </si>
  <si>
    <t>0Q3TN</t>
  </si>
  <si>
    <t>MCL18170</t>
  </si>
  <si>
    <t>0Q3P3</t>
  </si>
  <si>
    <t>CopciAmutBmut1_392677,Crula1_725843,Cyastr2_1324116</t>
  </si>
  <si>
    <t>Crula1_582688,Cyastr2_1171489,Cyastr2_1178604,Pancy2_7925,Pancy2_10559</t>
  </si>
  <si>
    <t>MCL14967</t>
  </si>
  <si>
    <t>Pancy2_7201,Copci1_2670,CopciAmutBmut1_501710,Copci1_7213,CopciAmutBmut1_447524,Copci1_3099,CopciAmutBmut1_469722,CopciAmutBmut1_494323,Copci1_11975,Bolvit1_1353396,</t>
  </si>
  <si>
    <t>MCL9575</t>
  </si>
  <si>
    <t>0PJG6</t>
  </si>
  <si>
    <t>Cytochrome p450</t>
  </si>
  <si>
    <t>Agrped1_668616,Crula1_727276,Cyastr2_1080842,Cyastr2_1080976,Cyastr2_1319883,Cyastr2_1329849,Cyastr2_1355557,Cyastr2_1399632,Cyastr2_1412435,Cyastr2_1412437</t>
  </si>
  <si>
    <t>MCL10629</t>
  </si>
  <si>
    <t>Agrped1_735308,Bolvit1_1187493,Pancy2_1465,Pancy2_1466,Pancy2_1469,Pancy2_1474,Pancy2_1476,Pancy2_3215</t>
  </si>
  <si>
    <t>MCL2700</t>
  </si>
  <si>
    <t>0QB9M</t>
  </si>
  <si>
    <t>NACHT domain</t>
  </si>
  <si>
    <t>Agrped1_705471,Bolvit1_1423291,CopciAmutBmut1_499183</t>
  </si>
  <si>
    <t>MCL18248</t>
  </si>
  <si>
    <t>Agrped1_712689,Crula1_737650,Cyastr2_1365344,Pancy2_1638</t>
  </si>
  <si>
    <t>MCL15046</t>
  </si>
  <si>
    <t>Agrped1_769020,Crula1_572819,Cyastr2_1201961,Cyastr2_1429718</t>
  </si>
  <si>
    <t>MCL15879</t>
  </si>
  <si>
    <t>Crula1_669257,Crula1_715185,Cyastr2_1429962,Pancy2_12119</t>
  </si>
  <si>
    <t>MCL17696</t>
  </si>
  <si>
    <t>CopciAmutBmut1_494578,Crula1_673961,Cyastr2_1419999</t>
  </si>
  <si>
    <t>MCL18272</t>
  </si>
  <si>
    <t>CopciAmutBmut1_540356,Crula1_721424,Cyastr2_1343064</t>
  </si>
  <si>
    <t>Evidence of HGT to Agaricales</t>
  </si>
  <si>
    <t>MCL159</t>
  </si>
  <si>
    <t>0Q3RT</t>
  </si>
  <si>
    <t>Cyastr2_1329792,Cyastr2_1333606,Cyastr2_1333988,Cyastr2_1334095,Cyastr2_1414347,Cyastr2_1414415,Cyastr2_1427437,Cyastr2_1433516,Cyastr2_1433517,Cyastr2_1434323,Cyastr2_1434349,Cyastr2_1434351,Cyastr2_1434490,Cyastr2_1436692,Hypsu1_37788,Hypsu1_37792,Hypsu1_53180,Phocon1_902389,Psicy2_2949</t>
  </si>
  <si>
    <t>MCL6763</t>
  </si>
  <si>
    <t>0Q4AB</t>
  </si>
  <si>
    <t>Crula1_670086,Crula1_670882,Crula1_725793,Crula1_727404,Crula1_727593,Crula1_735423,Crula1_766324,Cyastr2_1331410,Cyastr2_1424729,Galma1_134735,Galma1_209796,Gymch1_1664131,Gymlu2_9671,Phocon1_205019,Psicy2_4237,Psicy2_4238</t>
  </si>
  <si>
    <t>MCL7726</t>
  </si>
  <si>
    <t>0Q394</t>
  </si>
  <si>
    <t>Gymch1_1610294,Gymlu2_15137,Hypsu1_39058,Hypsu1_183886,Hypsu1_220158,Hypsu1_724975,Phocon1_800194,Phocon1_817344,Phocon1_818964,Phocon1_874135,Phocon1_891955,Phocon1_930448,Phocon1_930449,Phocon1_979533,Phocon1_990563,Phocon1_990574</t>
  </si>
  <si>
    <t>MCL8043</t>
  </si>
  <si>
    <t>0Q4GV</t>
  </si>
  <si>
    <t>Inherit from NOG: Fungal cellulose binding domain-containing protein</t>
  </si>
  <si>
    <t>Bolvit1_1115308,CopciAmutBmut1_420416,Pancy2_4585,Pancy2_6977,Pancy2_11195</t>
  </si>
  <si>
    <t>MCL15297</t>
  </si>
  <si>
    <t>0PZIH</t>
  </si>
  <si>
    <t>CopciAmutBmut1_428867,Crula1_698277,Cyastr2_1254364,Pancy2_3218</t>
  </si>
  <si>
    <t>MCL15844</t>
  </si>
  <si>
    <t>0PR8N</t>
  </si>
  <si>
    <t>Pfam:DDE</t>
  </si>
  <si>
    <t>Crula1_599493,Cyastr2_1335862,Pancy2_6140,Pancy2_10202</t>
  </si>
  <si>
    <t>MCL18022</t>
  </si>
  <si>
    <t>0PWMZ</t>
  </si>
  <si>
    <t>lysozyme</t>
  </si>
  <si>
    <t>Bolvit1_1427201,Crula1_110828,Pancy2_11030</t>
  </si>
  <si>
    <t>MCL18039</t>
  </si>
  <si>
    <t>0PTV9</t>
  </si>
  <si>
    <t>Bolvit1_944030,Crula1_679492,Cyastr2_354531</t>
  </si>
  <si>
    <t>MCL18119</t>
  </si>
  <si>
    <t>0Q4DK</t>
  </si>
  <si>
    <t>CopciAmutBmut1_372086,Crula1_738270,Pancy2_5309</t>
  </si>
  <si>
    <t>Crevar1_853559,Fibsp1_847329,Fibsp1_877756,Galma1_241511,Gymch1_1598462,Gymlu2_6088,Hypsu1_137577,Phocon1_770384,Plucer1_759230,Plucer1_837622,Plucer1_856210,Plucer1_895644,Plucer1_935809,Psicy2_2023,Psicy2_7948</t>
  </si>
  <si>
    <t>MCL8341</t>
  </si>
  <si>
    <t>Fibsp1_371698,Fibsp1_396733,Fibsp1_726991,Fibsp1_739547,Fibsp1_757312,Fibsp1_767737,Fibsp1_768830,Fibsp1_800661,Fibsp1_818199,Fibsp1_821220,Fibsp1_821223,Fibsp1_823569,Fibsp1_832648,Fibsp1_834174,Fibsp1_840428,Fibsp1_841074,Fibsp1_856247,Fibsp1_864942,Fibsp1_871924,Fibsp1_871974,Fibsp1_871995,Fibsp1_875303,Fibsp1_933904,Fibsp1_937892,Fibsp1_938926,Fibsp1_946596,Fibsp1_946782,Fibsp1_946783,Fibsp1_946784,Fibsp1_950605,Fibsp1_950607,Fibsp1_962581,Fibsp1_1037342,Fibsp1_1038811,Fibsp1_1038860,Fibsp1_1038862,Fibsp1_1038869,Fibsp1_1038876,Fibsp1_1041705,Fibsp1_1041706,Fibsp1_1050990,Fibsp1_1050995,Fibsp1_1051000,Fibsp1_1052407,Fibsp1_1055024,Galma1_77419,Hypsu1_95883,Phocon1_910127,Phocon1_973215</t>
  </si>
  <si>
    <t>MCL250</t>
  </si>
  <si>
    <t>0Q3B1</t>
  </si>
  <si>
    <t>Crevar1_865300,Crevar1_865310,Crevar1_897624,Crevar1_898105,Fibsp1_953984,Fibsp1_959913,Galma1_148649,Gymch1_1599779,Gymlu2_5622,Hypsu1_54344,Phocon1_937309,Plucer1_899775</t>
  </si>
  <si>
    <t>MCL8997</t>
  </si>
  <si>
    <t>0PQVX</t>
  </si>
  <si>
    <t>glyoxalase bleomycin resistance protein</t>
  </si>
  <si>
    <t>Crula1_639065,Crula1_645601,Cyastr2_1308602,Cyastr2_1314878,Cyastr2_1410731,Cyastr2_1410733,Cyastr2_1435340,Cyastr2_1548014,Galma1_78010,Gymch1_1663207,Gymch1_1785734,Gymlu2_11033</t>
  </si>
  <si>
    <t>MCL9001</t>
  </si>
  <si>
    <t>0PX8N</t>
  </si>
  <si>
    <t>Crula1_716899,Crula1_738093,Cyastr2_1301453,Cyastr2_1314028,Cyastr2_1370673,Cyastr2_1422275,Cyastr2_1463605,Gymch1_1064880,Gymch1_1689515,Gymch1_1689528,Gymlu2_5658,Gymlu2_6554</t>
  </si>
  <si>
    <t>Crevar1_788398,Cyastr2_306484,Cyastr2_306486,Cyastr2_1173447,Cyastr2_1179333,Cyastr2_1243368,Cyastr2_1247210,Cyastr2_1247249,Cyastr2_1247276,Cyastr2_1247291,Cyastr2_1254298,Cyastr2_1261092,Cyastr2_1304953,Cyastr2_1313158,Cyastr2_1314773,Cyastr2_1326051,Cyastr2_1336387,Cyastr2_1370013,Cyastr2_1435207,Cyastr2_1435208,Cyastr2_1437268,Cyastr2_1460362,Fibsp1_857198,Galma1_1357505</t>
  </si>
  <si>
    <t>MCL937</t>
  </si>
  <si>
    <t>0PTG6</t>
  </si>
  <si>
    <t>Galma1_136239,Galma1_137452,Galma1_141620,Galma1_143712,Galma1_144042,Galma1_144774,Galma1_145468,Galma1_145472,Galma1_145473,Galma1_160258,Galma1_254141,Galma1_255912,Galma1_918004,Galma1_919949,Galma1_1181105,Gymch1_1663468,Gymlu2_10958,Psicy2_7282</t>
  </si>
  <si>
    <t>MCL7696</t>
  </si>
  <si>
    <t>0Q3X4</t>
  </si>
  <si>
    <t>Crevar1_849898,Fibsp1_362480,Fibsp1_537548,Fibsp1_537696,Fibsp1_861603,Fibsp1_895156,Fibsp1_928940,Fibsp1_949777,Fibsp1_954520,Fibsp1_964219,Fibsp1_1041064,Fibsp1_1044839,Fibsp1_1044847,Galma1_442853,Gymch1_1788388,Gymlu2_5251,Phocon1_375182,Phocon1_930317,Phocon1_932886,Plucer1_822379,Plucer1_859158,Plucer1_861324,Plucer1_897710,Plucer1_901501</t>
  </si>
  <si>
    <t>MCL1097</t>
  </si>
  <si>
    <t>0PNWA</t>
  </si>
  <si>
    <t>short chain dehydrogenase reductase family</t>
  </si>
  <si>
    <t>Gymch1_1699521,Gymlu2_10725,Hypsu1_61476,Hypsu1_63558,Hypsu1_75194,Hypsu1_84193,Hypsu1_198581,Hypsu1_198582,Hypsu1_212924,Hypsu1_1030351,Phocon1_874024,Phocon1_874026,Psicy2_701,Psicy2_2475,Psicy2_3613,Psicy2_5033,Psicy2_5530,Psicy2_5531,Psicy2_9431,Psicy2_9962,Psicy2_10753,Psicy2_13007,Psicy2_13061</t>
  </si>
  <si>
    <t>MCL5881</t>
  </si>
  <si>
    <t>Crevar1_854456,Crula1_582127,Cyastr2_1248936,Cyastr2_1284054,Cyastr2_1309908,Cyastr2_1316598,Cyastr2_1363377,Galma1_76235,Galma1_1087002,Gymch1_1784890,Phocon1_881672</t>
  </si>
  <si>
    <t>MCL9395</t>
  </si>
  <si>
    <t>0PJU0</t>
  </si>
  <si>
    <t>NRPS-like enzyme</t>
  </si>
  <si>
    <t>Crula1_214647,Crula1_719499,Cyastr2_204684,Cyastr2_887302,Cyastr2_1248888,Cyastr2_1288470,Cyastr2_1288574,Cyastr2_1411496,Cyastr2_1511795,Hypsu1_215226,Phocon1_997232</t>
  </si>
  <si>
    <t>MCL9400</t>
  </si>
  <si>
    <t>Crula1_604353,Crula1_637076,Crula1_657512,Crula1_690534,Crula1_738538,Cyastr2_1174405,Cyastr2_1355746,Cyastr2_1409070,Galma1_44609,Galma1_253096,Phocon1_664704</t>
  </si>
  <si>
    <t>MCL9406</t>
  </si>
  <si>
    <t>0PHJA</t>
  </si>
  <si>
    <t>GMC oxidoreductase</t>
  </si>
  <si>
    <t>Crevar1_733979,Crula1_619610,Cyastr2_1174922,Cyastr2_1178234,Cyastr2_1194177,Cyastr2_1239291,Cyastr2_1245951,Cyastr2_1254863,Cyastr2_1256338,Cyastr2_1257716,Cyastr2_1258330,Cyastr2_1259686,Cyastr2_1259690,Cyastr2_1260931,Plucer1_781493</t>
  </si>
  <si>
    <t>MCL8044</t>
  </si>
  <si>
    <t>0PYMT</t>
  </si>
  <si>
    <t>Crevar1_455782,Crevar1_841955,Crevar1_884785,Crevar1_901254,Galma1_160467,Galma1_216491,Gymch1_1709673,Gymlu2_10281,Hypsu1_46895,Hypsu1_46896,Hypsu1_206691,Psicy2_2963,Psicy2_2975</t>
  </si>
  <si>
    <t>MCL8649</t>
  </si>
  <si>
    <t>0PVGC</t>
  </si>
  <si>
    <t>isoflavone reductase family protein</t>
  </si>
  <si>
    <t>Crula1_99658,Crula1_668963,Crula1_670822,Crula1_727355,Cyastr2_1365433,Cyastr2_1409722,Cyastr2_1541022,Cyastr2_1542075,Galma1_221036,Galma1_273212,Gymch1_281035,Gymch1_1664761,Gymlu2_6207,Gymlu2_13257</t>
  </si>
  <si>
    <t>MCL8640</t>
  </si>
  <si>
    <t>Crula1_83332,Crula1_734142,Cyastr2_270246,Cyastr2_816674,Cyastr2_845341,Cyastr2_845509,Cyastr2_845824,Cyastr2_871896,Cyastr2_1031931,Cyastr2_1032063,Cyastr2_1073564,Cyastr2_1244342,Cyastr2_1323192,Cyastr2_1330780,Cyastr2_1364706,Cyastr2_1365950,Cyastr2_1409952,Cyastr2_1411343,Cyastr2_1412262,Cyastr2_1428888,Cyastr2_1430573,Cyastr2_1437163,Cyastr2_1544300,Cyastr2_1545782,Hypsu1_1084056,Psicy2_1372</t>
  </si>
  <si>
    <t>MCL936</t>
  </si>
  <si>
    <t>0Q320</t>
  </si>
  <si>
    <t>BTB/POZ domain</t>
  </si>
  <si>
    <t>Fibsp1_654585,Fibsp1_660738,Fibsp1_665139,Fibsp1_829621,Fibsp1_836378,Fibsp1_836380,Fibsp1_836385,Fibsp1_839390,Galma1_1239042,Galma1_1240123,Galma1_1240173,Gymch1_803930,Gymlu2_8333</t>
  </si>
  <si>
    <t>MCL8992</t>
  </si>
  <si>
    <t>0Q3YH</t>
  </si>
  <si>
    <t>Capsid protein (CA) is the structural component of the virus-like particle (VLP), forming the shell that encapsulates the retrotransposons dimeric RNA genome. The particles are assembled from trimer-clustered units and there are holes in the capsid shells that allow for the diffusion of macromolecules. CA has also nucleocapsid-like chaperone activity, promoting primer tRNA(i)-Met annealing to the multipartite primer-binding site (PBS), dimerization of</t>
  </si>
  <si>
    <t>Crevar1_735063,Crevar1_768658,Crevar1_769650,Cyastr2_1253829,Fibsp1_800149,Gymch1_1554061,Gymch1_1600487,Psicy2_3219,Psicy2_11655,Psicy2_12204</t>
  </si>
  <si>
    <t>MCL9796</t>
  </si>
  <si>
    <t>0PHHF</t>
  </si>
  <si>
    <t>MCL9011</t>
  </si>
  <si>
    <t>0Q45E</t>
  </si>
  <si>
    <t>Cyastr2_1257290,Galma1_49237,Galma1_63245,Galma1_85228,Galma1_109535,Galma1_132620,Galma1_132623,Galma1_235186,Galma1_235195,Galma1_235199,Gymch1_1585386,Gymlu2_10620</t>
  </si>
  <si>
    <t>MCL9015</t>
  </si>
  <si>
    <t>Pectinolytic enzymes consist of four classes of enzymes pectine lyase, polygalacturonase, pectin methylesterase and rhamnogalacturonase. Hydrolyzes alpha-D-galacturonopyranosyl- (1,2)-alpha-L-rhamnopyranosyl linkages in the backbone of the hairy regions of pectins</t>
  </si>
  <si>
    <t>0Q31W</t>
  </si>
  <si>
    <t>Crevar1_885245,Galma1_253585,Gymch1_1677835,Plucer1_846361,Plucer1_846373,Plucer1_846374,Plucer1_846375,Plucer1_846379,Plucer1_876043,Plucer1_901368,Plucer1_956746,Plucer1_962839,Plucer1_962840,Plucer1_963043,Plucer1_963059,Plucer1_963066</t>
  </si>
  <si>
    <t>MCL7698</t>
  </si>
  <si>
    <t>0Q3J4</t>
  </si>
  <si>
    <t>Crevar1_909245,Fibsp1_871378,Fibsp1_1047317,Galma1_225385,Galma1_1327451,Gymch1_1636534,Gymch1_1754065,Gymlu2_7158,Gymlu2_8896,Hypsu1_199083,Hypsu1_670318,Phocon1_995893,Psicy2_8357,Psicy2_9068,Psicy2_9725,Psicy2_12157</t>
  </si>
  <si>
    <t>MCL7706</t>
  </si>
  <si>
    <t>MCL9383</t>
  </si>
  <si>
    <t>Crevar1_778371,Crula1_569441,Fibsp1_662264,Fibsp1_670094,Fibsp1_692534,Fibsp1_699531,Fibsp1_699685,Fibsp1_701354,Fibsp1_740217,Fibsp1_744592,Plucer1_741244</t>
  </si>
  <si>
    <t>MCL9389</t>
  </si>
  <si>
    <t>0Q430</t>
  </si>
  <si>
    <t>Crevar1_853727,Galma1_238550,Galma1_1133402,Hypsu1_213236,Phocon1_711145,Phocon1_876788,Phocon1_883789,Phocon1_883792,Phocon1_883804,Phocon1_931174,Phocon1_996477</t>
  </si>
  <si>
    <t>MCL9391</t>
  </si>
  <si>
    <t>Galma1_208999,Galma1_229951,Gymch1_1672865,Hypsu1_58596,Plucer1_865160,Plucer1_906110,Plucer1_906173,Plucer1_906208,Plucer1_906217,Psicy2_12199</t>
  </si>
  <si>
    <t>MCL10269</t>
  </si>
  <si>
    <t>Crula1_585717,Crula1_772932,Cyastr2_1252102,Cyastr2_1252131,Cyastr2_1254539,Cyastr2_1499905,Cyastr2_1529081,Phocon1_876827,Plucer1_898129</t>
  </si>
  <si>
    <t>MCL10276</t>
  </si>
  <si>
    <t>Crula1_692246,Cyastr2_314794,Cyastr2_850881,Cyastr2_859802,Gymch1_1667857,Gymlu2_1434,Hypsu1_39549,Hypsu1_460725,Psicy2_6216</t>
  </si>
  <si>
    <t>MCL10283</t>
  </si>
  <si>
    <t>0Q4BW</t>
  </si>
  <si>
    <t>Crula1_736777,Galma1_156246,Galma1_267771,Galma1_279330,Hypsu1_59221,Hypsu1_91526,Hypsu1_207337,Phocon1_878591,Phocon1_878592</t>
  </si>
  <si>
    <t>MCL10284</t>
  </si>
  <si>
    <t>Crula1_740025,Gymch1_1778168,Gymlu2_13166,Hypsu1_46566,Phocon1_872318,Plucer1_793842,Plucer1_965317,Plucer1_965395,Psicy2_15834</t>
  </si>
  <si>
    <t>MCL10302</t>
  </si>
  <si>
    <t>0PY2U</t>
  </si>
  <si>
    <t>Crevar1_860677,Crula1_739070,Galma1_224653,Gymch1_1672837,Gymlu2_4399,Phocon1_876157,Plucer1_682159</t>
  </si>
  <si>
    <t>MCL11615</t>
  </si>
  <si>
    <t>Inherit from euNOG: synthase</t>
  </si>
  <si>
    <t>Cyastr2_1326880,Cyastr2_1390800,Galma1_63556,Hypsu1_148365,Phocon1_971196,Psicy2_1316,Psicy2_6810,Psicy2_6811,Psicy2_7114</t>
  </si>
  <si>
    <t>MCL10357</t>
  </si>
  <si>
    <t>0Q31Z</t>
  </si>
  <si>
    <t>Crula1_613316,Crula1_615860,Crula1_679396,Crula1_689502,Crula1_738144,Cyastr2_837437,Cyastr2_1248072,Cyastr2_1333817,Cyastr2_1362784,Cyastr2_1428783,Gymch1_1328536,Gymch1_1677277,Gymlu2_15528</t>
  </si>
  <si>
    <t>MCL8653</t>
  </si>
  <si>
    <t>Crula1_687809,Cyastr2_145581,Cyastr2_146835,Cyastr2_477724,Cyastr2_477774,Cyastr2_477888,Cyastr2_1237068,Cyastr2_1422465,Cyastr2_1434554,Cyastr2_1539559,Galma1_877822,Galma1_877852,Psicy2_13469</t>
  </si>
  <si>
    <t>MCL8664</t>
  </si>
  <si>
    <t>0Q24A</t>
  </si>
  <si>
    <t>UbiA prenyltransferase family</t>
  </si>
  <si>
    <t>Cyastr2_1260934,Cyastr2_1260937,Cyastr2_1356342,Cyastr2_1432543,Cyastr2_1432560,Cyastr2_1432561,Cyastr2_1432565,Cyastr2_1437138,Cyastr2_1437204,Cyastr2_1459813,Galma1_583163,Gymch1_1544328,Gymlu2_14740</t>
  </si>
  <si>
    <t>MCL8690</t>
  </si>
  <si>
    <t>0PIJH</t>
  </si>
  <si>
    <t>Galma1_239065,Galma1_239069,Galma1_239070,Galma1_239072,Galma1_874254,Galma1_875141,Gymch1_684706,Gymch1_1681842,Gymlu2_3143,Gymlu2_3153,Psicy2_4361</t>
  </si>
  <si>
    <t>MCL9792</t>
  </si>
  <si>
    <t>0PMRC</t>
  </si>
  <si>
    <t>Crevar1_850905,Crevar1_862174,Crevar1_863388,Galma1_213472,Gymch1_517428,Gymch1_1595143,Gymlu2_6906,Gymlu2_14059</t>
  </si>
  <si>
    <t>MCL10895</t>
  </si>
  <si>
    <t>0Q3QM</t>
  </si>
  <si>
    <t>Crevar1_897597,Crula1_634900,Galma1_145992,Galma1_232875,Galma1_256419,Gymch1_1688978,Gymlu2_8862,Phocon1_997103</t>
  </si>
  <si>
    <t>MCL10910</t>
  </si>
  <si>
    <t>0PFGF</t>
  </si>
  <si>
    <t>Dehydrogenase</t>
  </si>
  <si>
    <t>Crula1_637140,Crula1_749328,Gymch1_66847,Gymlu2_13164,Hypsu1_36471,Phocon1_934736,Plucer1_904333,Psicy2_15856</t>
  </si>
  <si>
    <t>MCL10919</t>
  </si>
  <si>
    <t>0PMBP</t>
  </si>
  <si>
    <t>resistance protein</t>
  </si>
  <si>
    <t>Crula1_707618,Cyastr2_1037521,Fibsp1_819686,Fibsp1_917287,Galma1_106085,Gymch1_1693084,Gymlu2_3035,Phocon1_796049</t>
  </si>
  <si>
    <t>MCL10920</t>
  </si>
  <si>
    <t>0Q3XX</t>
  </si>
  <si>
    <t>Crula1_715370,Crula1_736354,Cyastr2_368316,Cyastr2_1371883,Cyastr2_1375714,Galma1_138096,Plucer1_838110,Psicy2_3703</t>
  </si>
  <si>
    <t>MCL10935</t>
  </si>
  <si>
    <t>0PF8B</t>
  </si>
  <si>
    <t>G, O</t>
  </si>
  <si>
    <t>copper radical oxidase</t>
  </si>
  <si>
    <t>MCL11775</t>
  </si>
  <si>
    <t>0PNSB</t>
  </si>
  <si>
    <t>Aspergillopepsin-2</t>
  </si>
  <si>
    <t>Fibsp1_801017,Fibsp1_817531,Fibsp1_912759,Galma1_65656,Hypsu1_190140,Phocon1_133208,Psicy2_3110</t>
  </si>
  <si>
    <t>MCL11816</t>
  </si>
  <si>
    <t>MCL10967</t>
  </si>
  <si>
    <t>0PHH6</t>
  </si>
  <si>
    <t>Cyastr2_1199032,Galma1_145744,Galma1_223731,Gymch1_534366,Gymch1_1571945,Gymlu2_5120,Gymlu2_15489,Phocon1_934529</t>
  </si>
  <si>
    <t>Cyastr2_1330064,Cyastr2_1364614,Galma1_225374,Galma1_246576,Gymch1_265357,Gymch1_398240,Gymlu2_2495,Phocon1_874437,Phocon1_882808,Phocon1_998755,Plucer1_846149,Psicy2_6620</t>
  </si>
  <si>
    <t>MCL9041</t>
  </si>
  <si>
    <t>Fibsp1_825261,Fibsp1_841158,Fibsp1_841752,Fibsp1_845676,Fibsp1_860118,Fibsp1_860119,Fibsp1_876176,Galma1_105104,Galma1_146439,Galma1_256033,Gymlu2_4088,Hypsu1_217461</t>
  </si>
  <si>
    <t>MCL9061</t>
  </si>
  <si>
    <t>0Q4F9</t>
  </si>
  <si>
    <t>Gymch1_1663288,Gymch1_1669611,Gymch1_1670686,Gymch1_1672576,Gymch1_1712431,Gymch1_1715363,Gymlu2_10220,Hypsu1_45729,Hypsu1_216029,Phocon1_935557,Psicy2_2210,Psicy2_12296</t>
  </si>
  <si>
    <t>MCL9374</t>
  </si>
  <si>
    <t>Crevar1_636025,Cyastr2_1170589,Cyastr2_1196026,Fibsp1_667424,Fibsp1_667968,Fibsp1_690215,Fibsp1_707505,Fibsp1_935477,Gymch1_878654,Gymlu2_14626,Plucer1_741151</t>
  </si>
  <si>
    <t>MCL9381</t>
  </si>
  <si>
    <t>0PI76</t>
  </si>
  <si>
    <t>Crevar1_759238,Crevar1_859059,Crevar1_885409,Crevar1_890667,Galma1_251524,Hypsu1_136419,Hypsu1_537762,Phocon1_886320,Psicy2_3112,Psicy2_14818,Psicy2_14838</t>
  </si>
  <si>
    <t>Crevar1_260375,Galma1_77119,Galma1_147105,Galma1_160255,Gymch1_1711829,Gymlu2_15062,Psicy2_1774</t>
  </si>
  <si>
    <t>MCL11572</t>
  </si>
  <si>
    <t>0Q357</t>
  </si>
  <si>
    <t>STYKc</t>
  </si>
  <si>
    <t>Crevar1_302737,Crula1_656853,Cyastr2_1427545,Hypsu1_278504,Phocon1_765562,Phocon1_868356,Plucer1_842791</t>
  </si>
  <si>
    <t>MCL11585</t>
  </si>
  <si>
    <t>0PZ38</t>
  </si>
  <si>
    <t>Inherit from NOG: transposon protein</t>
  </si>
  <si>
    <t>Crevar1_766516,Crevar1_773867,Cyastr2_1434471,Fibsp1_770553,Hypsu1_114015,Hypsu1_133188,Plucer1_781483</t>
  </si>
  <si>
    <t>MCL11603</t>
  </si>
  <si>
    <t>0PXSN</t>
  </si>
  <si>
    <t>Inherit from euNOG: MYND finger</t>
  </si>
  <si>
    <t>Crevar1_853654,Crula1_723622,Cyastr2_244476,Cyastr2_1370030,Cyastr2_1413511,Cyastr2_1413515,Galma1_142456</t>
  </si>
  <si>
    <t>MCL11610</t>
  </si>
  <si>
    <t>0Q4BC</t>
  </si>
  <si>
    <t>Crevar1_859522,Galma1_440597,Gymch1_186407,Gymch1_1707389,Phocon1_916839,Phocon1_916841,Psicy2_11805</t>
  </si>
  <si>
    <t>MCL11611</t>
  </si>
  <si>
    <t>Crula1_650801,Cyastr2_1240112,Cyastr2_1353225,Cyastr2_1423980,Phocon1_165614,Psicy2_4399</t>
  </si>
  <si>
    <t>MCL12577</t>
  </si>
  <si>
    <t>0PU0F</t>
  </si>
  <si>
    <t>Crevar1_897435,Galma1_136184,Galma1_213556,Gymch1_1545664,Gymch1_1596244,Gymlu2_1063,Gymlu2_15398</t>
  </si>
  <si>
    <t>MCL11631</t>
  </si>
  <si>
    <t>Fibsp1_663253,Galma1_15902,Hypsu1_102819,Psicy2_7503,Psicy2_9055,Psicy2_9456,Psicy2_10849,Psicy2_11378,Psicy2_15462</t>
  </si>
  <si>
    <t>MCL10388</t>
  </si>
  <si>
    <t>0Q4BD</t>
  </si>
  <si>
    <t>Crula1_659717,Crula1_693731,Crula1_693744,Crula1_769211,Cyastr2_1279533,Cyastr2_1392292,Cyastr2_1393405,Cyastr2_1523461,Galma1_144983,Gymch1_1592850,Gymlu2_7242</t>
  </si>
  <si>
    <t>MCL9475</t>
  </si>
  <si>
    <t>Galma1_145699,Galma1_145721,Galma1_145725,Galma1_145729,Galma1_160616,Galma1_256203,Galma1_931770,Galma1_931874,Gymch1_640793,Gymlu2_2184,Psicy2_3128</t>
  </si>
  <si>
    <t>MCL9476</t>
  </si>
  <si>
    <t>Galma1_145982,Gymch1_1667520,Gymch1_1667522,Gymch1_1668577,Gymch1_1669985,Gymch1_1706195,Gymch1_1707974,Gymch1_1709618,Gymch1_1711650,Gymlu2_3903,Hypsu1_54623</t>
  </si>
  <si>
    <t>MCL9477</t>
  </si>
  <si>
    <t>Galma1_147170,Galma1_148222,Galma1_160694,Galma1_162286,Galma1_206212,Galma1_215437,Gymch1_1690450,Gymlu2_11960,Psicy2_2878,Psicy2_14536,Psicy2_14545</t>
  </si>
  <si>
    <t>MCL9483</t>
  </si>
  <si>
    <t>0PP07</t>
  </si>
  <si>
    <t>Heterokaryon incompatibility protein (HET)</t>
  </si>
  <si>
    <t>Galma1_92808,Galma1_227276,Galma1_269136,Gymch1_1624989,Gymch1_1671156,Gymlu2_3918,Gymlu2_11763,Phocon1_505496,Phocon1_921190,Psicy2_5045,Psicy2_5972</t>
  </si>
  <si>
    <t>MCL9485</t>
  </si>
  <si>
    <t>0Q3MT</t>
  </si>
  <si>
    <t>Contributes to surface hydrophobicity, which is important for processes such as association of hyphae in reproductive structures, dispersal of aerial spores and adhesion of pathogens to host structures</t>
  </si>
  <si>
    <t>Cyastr2_1240308,Galma1_142657,Galma1_252313,Gymch1_1068642,Gymlu2_13502,Phocon1_879570,Psicy2_2622</t>
  </si>
  <si>
    <t>MCL11693</t>
  </si>
  <si>
    <t>Cyastr2_1423154,Cyastr2_1431067,Hypsu1_37817,Hypsu1_76045,Phocon1_870985,Psicy2_2824,Psicy2_15961</t>
  </si>
  <si>
    <t>MCL11701</t>
  </si>
  <si>
    <t>0PXD4</t>
  </si>
  <si>
    <t>Pfam:DUF889</t>
  </si>
  <si>
    <t>Cyastr2_1440704,Fibsp1_677359,Gymch1_1599801,Gymlu2_14886,Phocon1_897666,Plucer1_777848,Psicy2_4563</t>
  </si>
  <si>
    <t>MCL11771</t>
  </si>
  <si>
    <t>Fibsp1_768030,Fibsp1_943511,Gymch1_1688335,Gymlu2_15305,Phocon1_810276,Psicy2_6548,Psicy2_14111</t>
  </si>
  <si>
    <t>Galma1_139119,Galma1_246286,Galma1_253670,Galma1_428690,Hypsu1_39384,Phocon1_872998,Psicy2_5050</t>
  </si>
  <si>
    <t>MCL11829</t>
  </si>
  <si>
    <t>Cyastr2_1372964,Cyastr2_1393257,Cyastr2_1434280,Cyastr2_1492000,Galma1_250969,Hypsu1_44767,Phocon1_104862,Psicy2_10013</t>
  </si>
  <si>
    <t>MCL11003</t>
  </si>
  <si>
    <t>0PF97</t>
  </si>
  <si>
    <t>Maltose permease</t>
  </si>
  <si>
    <t>Fibsp1_782472,Fibsp1_833876,Fibsp1_918267,Fibsp1_1048689,Galma1_117120,Gymch1_1371924,Gymch1_1684615,Gymlu2_11212</t>
  </si>
  <si>
    <t>MCL11038</t>
  </si>
  <si>
    <t>0PH6M</t>
  </si>
  <si>
    <t>Sugar (and other) transporter</t>
  </si>
  <si>
    <t>Crevar1_769819,Fibsp1_920053,Fibsp1_922760,Fibsp1_959410,Fibsp1_976721,Galma1_103315,Galma1_159997,Galma1_255018,Gymch1_1653590,Gymlu2_15554</t>
  </si>
  <si>
    <t>MCL9806</t>
  </si>
  <si>
    <t>Crevar1_872150,Crula1_707741,Fibsp1_790289,Fibsp1_934580,Hypsu1_45760,Phocon1_886215,Phocon1_925541,Phocon1_972690,Phocon1_979437,Psicy2_8159</t>
  </si>
  <si>
    <t>MCL9815</t>
  </si>
  <si>
    <t>Crula1_619609,Cyastr2_1181584,Cyastr2_1240330,Fibsp1_683666,Fibsp1_766867,Fibsp1_769574,Fibsp1_1011272,Galma1_44463,Galma1_48719,Galma1_48974</t>
  </si>
  <si>
    <t>MCL9820</t>
  </si>
  <si>
    <t>0PFV8</t>
  </si>
  <si>
    <t>Permease</t>
  </si>
  <si>
    <t>Crula1_684219,Cyastr2_1299429,Cyastr2_1355044,Cyastr2_1361124,Cyastr2_1375788,Galma1_155638,Gymch1_1692766,Gymlu2_4843,Hypsu1_38780,Phocon1_878237</t>
  </si>
  <si>
    <t>MCL9824</t>
  </si>
  <si>
    <t>Crula1_725304,Crula1_756129,Cyastr2_1481635,Hypsu1_163371,Phocon1_853995,Phocon1_924060,Psicy2_3381,Psicy2_9214,Psicy2_9218,Psicy2_11351</t>
  </si>
  <si>
    <t>MCL9901</t>
  </si>
  <si>
    <t>0Q339</t>
  </si>
  <si>
    <t>Galma1_138554,Hypsu1_53481,Hypsu1_55211,Hypsu1_57310,Hypsu1_202604,Hypsu1_202605,Hypsu1_205609,Phocon1_901821,Psicy2_1096,Psicy2_8590</t>
  </si>
  <si>
    <t>MCL9906</t>
  </si>
  <si>
    <t>Crevar1_339178,Cyastr2_1386945,Fibsp1_16777,Galma1_56989,Phocon1_462411,Plucer1_759014</t>
  </si>
  <si>
    <t>MCL12523</t>
  </si>
  <si>
    <t>Crevar1_834240,Galma1_272226,Gymch1_911848,Gymlu2_3287,Gymlu2_15501,Hypsu1_48974</t>
  </si>
  <si>
    <t>MCL12546</t>
  </si>
  <si>
    <t>0PT84</t>
  </si>
  <si>
    <t>Inherit from COG: Thioesterase</t>
  </si>
  <si>
    <t>Crevar1_905488,Galma1_222496,Galma1_241387,Galma1_241390,Gymch1_1214749,Gymlu2_8609</t>
  </si>
  <si>
    <t>MCL12570</t>
  </si>
  <si>
    <t>0Q33Z</t>
  </si>
  <si>
    <t>Crula1_635563,Fibsp1_788722,Fibsp1_941672,Gymch1_1632170,Gymlu2_2849,Hypsu1_66404</t>
  </si>
  <si>
    <t>MCL12572</t>
  </si>
  <si>
    <t>0PIT4</t>
  </si>
  <si>
    <t>epoxide hydrolase</t>
  </si>
  <si>
    <t>Crula1_670400,Crula1_727923,Galma1_1326499,Gymch1_885729,Gymlu2_14477,Psicy2_10412</t>
  </si>
  <si>
    <t>MCL12579</t>
  </si>
  <si>
    <t>0PGVS</t>
  </si>
  <si>
    <t>oxidoreductase, zinc-binding dehydrogenase family</t>
  </si>
  <si>
    <t>Crula1_588860,Crula1_604088,Crula1_619282,Crula1_724504,Galma1_260341,Gymch1_1568903,Psicy2_4194</t>
  </si>
  <si>
    <t>MCL11633</t>
  </si>
  <si>
    <t>0PTNS</t>
  </si>
  <si>
    <t>transposable element tc3 transposase</t>
  </si>
  <si>
    <t>Crula1_611580,Cyastr2_1205212,Gymlu2_4360,Gymlu2_5040,Gymlu2_9241,Phocon1_774423,Psicy2_1848</t>
  </si>
  <si>
    <t>MCL11643</t>
  </si>
  <si>
    <t>0PRRW</t>
  </si>
  <si>
    <t>Protein of unknown function (DUF2424)</t>
  </si>
  <si>
    <t>Galma1_21879,Galma1_139587,Gymch1_1548555,Gymch1_1693252,Gymlu2_12953,Hypsu1_53796,Hypsu1_150004,Hypsu1_152114,Phocon1_812119</t>
  </si>
  <si>
    <t>MCL10398</t>
  </si>
  <si>
    <t>Gymch1_1081475,Gymlu2_14743,Hypsu1_37518,Hypsu1_41595,Phocon1_479530,Phocon1_669630,Phocon1_878452,Psicy2_15246,Psicy2_15247</t>
  </si>
  <si>
    <t>MCL10402</t>
  </si>
  <si>
    <t>Gymch1_1600854,Gymlu2_11956,Hypsu1_210156,Psicy2_426,Psicy2_700,Psicy2_6069,Psicy2_6138,Psicy2_15733,Psicy2_15865</t>
  </si>
  <si>
    <t>MCL10422</t>
  </si>
  <si>
    <t>0Q4AW</t>
  </si>
  <si>
    <t>Hypsu1_33961,Phocon1_846274,Plucer1_95851,Plucer1_95884,Plucer1_95888,Plucer1_798904,Plucer1_879638,Plucer1_913976,Psicy2_4956</t>
  </si>
  <si>
    <t>MCL10871</t>
  </si>
  <si>
    <t>0Q3AH</t>
  </si>
  <si>
    <t>Pfam:hATC</t>
  </si>
  <si>
    <t>Crevar1_514406,Crevar1_767984,Crevar1_774023,Crevar1_804569,Cyastr2_1190532,Gymch1_1541473,Phocon1_784343,Phocon1_787304</t>
  </si>
  <si>
    <t>MCL10883</t>
  </si>
  <si>
    <t>Crevar1_846283,Crevar1_890428,Crevar1_903277,Hypsu1_42617,Phocon1_885448,Phocon1_997415,Phocon1_997417,Psicy2_10675</t>
  </si>
  <si>
    <t>MCL10885</t>
  </si>
  <si>
    <t>0PJVZ</t>
  </si>
  <si>
    <t>C, H</t>
  </si>
  <si>
    <t>FAD binding domain</t>
  </si>
  <si>
    <t>MYND finger</t>
  </si>
  <si>
    <t>Fibsp1_945612,Fibsp1_1037968,Galma1_146824,Galma1_216173,Gymch1_1689906,Gymlu2_1402</t>
  </si>
  <si>
    <t>MCL12702</t>
  </si>
  <si>
    <t>0PGKK</t>
  </si>
  <si>
    <t>Endo-1,3-beta-glucanase</t>
  </si>
  <si>
    <t>Fibsp1_1042446,Fibsp1_1050470,Fibsp1_1050471,Gymch1_1584230,Gymlu2_10998,Plucer1_828747</t>
  </si>
  <si>
    <t>MCL12740</t>
  </si>
  <si>
    <t>0PKAR</t>
  </si>
  <si>
    <t>Inherit from KOG: DNA helicase</t>
  </si>
  <si>
    <t>Fibsp1_665329,Fibsp1_672657,Fibsp1_688333,Galma1_38638,Phocon1_767788,Plucer1_747673</t>
  </si>
  <si>
    <t>MCL12751</t>
  </si>
  <si>
    <t>0PXBF</t>
  </si>
  <si>
    <t>Galma1_78940,Galma1_96391,Galma1_253228,Galma1_1328802,Gymch1_1657559,Gymlu2_8654,Hypsu1_173356</t>
  </si>
  <si>
    <t>MCL11823</t>
  </si>
  <si>
    <t>0Q3XD</t>
  </si>
  <si>
    <t>Crevar1_894003,Galma1_155537,Gymch1_1697594,Gymlu2_14979,Phocon1_899024</t>
  </si>
  <si>
    <t>MCL13821</t>
  </si>
  <si>
    <t>0PG41</t>
  </si>
  <si>
    <t>ankyrin repeat protein</t>
  </si>
  <si>
    <t>Crula1_171075,Gymch1_938180,Gymlu2_6860,Phocon1_488264,Plucer1_835323</t>
  </si>
  <si>
    <t>Fibsp1_703170,Fibsp1_912280,Galma1_55146,Galma1_1359427,Gymch1_1708804,Gymlu2_11440</t>
  </si>
  <si>
    <t>MCL12810</t>
  </si>
  <si>
    <t>Galma1_141769,Galma1_247309,Gymlu2_6311,Hypsu1_45335,Hypsu1_69981,Phocon1_880064,Phocon1_921953</t>
  </si>
  <si>
    <t>MCL11835</t>
  </si>
  <si>
    <t>Galma1_144777,Galma1_145945,Galma1_148361,Galma1_216030,Gymch1_1678589,Gymlu2_6792,Psicy2_14806</t>
  </si>
  <si>
    <t>MCL11836</t>
  </si>
  <si>
    <t>Fibsp1_834588,Fibsp1_868870,Galma1_61792,Gymch1_1701423,Gymlu2_13527,Hypsu1_751468,Phocon1_873829,Psicy2_10873</t>
  </si>
  <si>
    <t>MCL11057</t>
  </si>
  <si>
    <t>Galma1_137589,Galma1_154961,Galma1_229047,Gymch1_759692,Gymlu2_15045,Hypsu1_63891,Phocon1_938489,Psicy2_449</t>
  </si>
  <si>
    <t>MCL11059</t>
  </si>
  <si>
    <t>0Q3YC</t>
  </si>
  <si>
    <t>Galma1_141566,Galma1_144530,Galma1_148062,Galma1_148542,Gymch1_1672604,Gymlu2_14471,Gymlu2_15449,Hypsu1_59891</t>
  </si>
  <si>
    <t>MCL11062</t>
  </si>
  <si>
    <t>0PYCX</t>
  </si>
  <si>
    <t>carbohydrate-binding module family 13 protein</t>
  </si>
  <si>
    <t>Galma1_144264,Galma1_254409,Galma1_272265,Gymch1_1660861,Gymch1_1667234,Gymlu2_3085,Gymlu2_13511,Hypsu1_41168</t>
  </si>
  <si>
    <t>MCL11064</t>
  </si>
  <si>
    <t>0Q41P</t>
  </si>
  <si>
    <t>Galma1_144750,Galma1_144753,Galma1_144760,Hypsu1_42692,Hypsu1_216725,Hypsu1_769358,Phocon1_254416,Psicy2_990</t>
  </si>
  <si>
    <t>MCL11570</t>
  </si>
  <si>
    <t>0PNCJ</t>
  </si>
  <si>
    <t>Caspase domain</t>
  </si>
  <si>
    <t>Crevar1_233828,Crevar1_879284,Crevar1_889072,Gymch1_1687617,Gymlu2_5888,Psicy2_5197</t>
  </si>
  <si>
    <t>MCL12498</t>
  </si>
  <si>
    <t>0PH2K</t>
  </si>
  <si>
    <t>RNA helicase</t>
  </si>
  <si>
    <t>Galma1_271046,Gymch1_1688972,Gymlu2_4267,Plucer1_155995,Psicy2_11307,Psicy2_11308</t>
  </si>
  <si>
    <t>MCL12869</t>
  </si>
  <si>
    <t>0Q3C5</t>
  </si>
  <si>
    <t>Galma1_41409,Gymch1_1585069,Gymch1_1593721,Gymlu2_7894,Phocon1_761742,Phocon1_762895</t>
  </si>
  <si>
    <t>MCL12871</t>
  </si>
  <si>
    <t>Galma1_521399,Gymch1_1692659,Gymlu2_2435,Hypsu1_56311,Phocon1_452297,Psicy2_13336</t>
  </si>
  <si>
    <t>MCL12874</t>
  </si>
  <si>
    <t>Galma1_617279,Galma1_617580,Gymch1_1667129,Gymch1_1689089,Gymlu2_3425,Hypsu1_35977</t>
  </si>
  <si>
    <t>MCL12879</t>
  </si>
  <si>
    <t>0Q3HW</t>
  </si>
  <si>
    <t>Galma1_869696,Gymch1_605896,Gymlu2_11622,Psicy2_6482,Psicy2_7495,Psicy2_9933</t>
  </si>
  <si>
    <t>MCL12885</t>
  </si>
  <si>
    <t>MCL13970</t>
  </si>
  <si>
    <t>0PI4D</t>
  </si>
  <si>
    <t>Choline dehydrogenase</t>
  </si>
  <si>
    <t>Cyastr2_1332016,Hypsu1_620461,Hypsu1_620955,Phocon1_66170,Psicy2_24</t>
  </si>
  <si>
    <t>MCL14013</t>
  </si>
  <si>
    <t>Cyastr2_1414992,Galma1_251993,Gymch1_1699383,Gymlu2_1385,Psicy2_744</t>
  </si>
  <si>
    <t>MCL14033</t>
  </si>
  <si>
    <t>0Q3BD</t>
  </si>
  <si>
    <t>Cyastr2_185335,Gymch1_209855,Gymlu2_2514,Hypsu1_1005282,Phocon1_151545</t>
  </si>
  <si>
    <t>MCL14034</t>
  </si>
  <si>
    <t>Gymch1_1593086,Hypsu1_33010,Hypsu1_176503,Hypsu1_524598,Phocon1_839374,Psicy2_9205</t>
  </si>
  <si>
    <t>MCL12888</t>
  </si>
  <si>
    <t>0PG9Q</t>
  </si>
  <si>
    <t>Crula1_678153,Cyastr2_1424846,Gymch1_1691812,Gymlu2_6484,Psicy2_2802,Psicy2_6115</t>
  </si>
  <si>
    <t>MCL12582</t>
  </si>
  <si>
    <t>0PHET</t>
  </si>
  <si>
    <t>Crula1_679363,Fibsp1_878483,Fibsp1_1040139,Fibsp1_1053265,Gymch1_1691735,Gymlu2_7486,Psicy2_6635</t>
  </si>
  <si>
    <t>MCL11649</t>
  </si>
  <si>
    <t>Crula1_714597,Crula1_725839,Crula1_737454,Crula1_738842,Galma1_159120,Gymch1_1691329,Gymlu2_16206</t>
  </si>
  <si>
    <t>MCL11650</t>
  </si>
  <si>
    <t>Crula1_715742,Cyastr2_1422356,Galma1_205125,Gymch1_1694474,Gymlu2_7196,Hypsu1_79865,Psicy2_5964</t>
  </si>
  <si>
    <t>MCL11651</t>
  </si>
  <si>
    <t>0PF8W</t>
  </si>
  <si>
    <t>permease</t>
  </si>
  <si>
    <t>Crula1_715966,Galma1_224077,Gymch1_1638222,Gymlu2_10996,Hypsu1_446195,Phocon1_896735,Psicy2_13138</t>
  </si>
  <si>
    <t>MCL11655</t>
  </si>
  <si>
    <t>0Q44V</t>
  </si>
  <si>
    <t>other FunK1 protein kinase</t>
  </si>
  <si>
    <t>Crula1_731934,Galma1_584049,Gymch1_1667730,Gymlu2_725,Gymlu2_5555,Phocon1_878848,Plucer1_845290</t>
  </si>
  <si>
    <t>MCL11668</t>
  </si>
  <si>
    <t>0PZY6</t>
  </si>
  <si>
    <t>Cyastr2_1251194,Galma1_255863,Gymch1_1701602,Gymch1_1789302,Gymlu2_10519,Psicy2_6255</t>
  </si>
  <si>
    <t>MCL12647</t>
  </si>
  <si>
    <t>0PTTW</t>
  </si>
  <si>
    <t>C, G</t>
  </si>
  <si>
    <t>UDP-glucoronosyl and UDP-glucosyl transferase</t>
  </si>
  <si>
    <t>Cyastr2_1333559,Cyastr2_1505714,Fibsp1_881855,Gymch1_1688328,Gymlu2_15322,Phocon1_880884</t>
  </si>
  <si>
    <t>MCL12692</t>
  </si>
  <si>
    <t>0Q3DZ</t>
  </si>
  <si>
    <t>MCL13791</t>
  </si>
  <si>
    <t>0Q4F7</t>
  </si>
  <si>
    <t>Crevar1_857112,Galma1_1062899,Hypsu1_218282,Phocon1_880057,Plucer1_882943</t>
  </si>
  <si>
    <t>MCL13798</t>
  </si>
  <si>
    <t>0Q48H</t>
  </si>
  <si>
    <t>Crevar1_860447,Crula1_141081,Galma1_154297,Gymch1_373682,Gymlu2_13797</t>
  </si>
  <si>
    <t>MCL13799</t>
  </si>
  <si>
    <t>Crevar1_863852,Galma1_126825,Gymch1_1624413,Gymlu2_3802,Hypsu1_573677</t>
  </si>
  <si>
    <t>MCL13802</t>
  </si>
  <si>
    <t>Crevar1_868202,Cyastr2_1356384,Galma1_99443,Gymch1_1778046,Gymlu2_14738</t>
  </si>
  <si>
    <t>MCL13807</t>
  </si>
  <si>
    <t>0PS8F</t>
  </si>
  <si>
    <t>Galma1_223500,Gymch1_1588794,Gymlu2_13272,Hypsu1_174162,Phocon1_879104</t>
  </si>
  <si>
    <t>MCL14402</t>
  </si>
  <si>
    <t>Galma1_280719,Gymch1_1371297,Gymlu2_8310,Hypsu1_72725,Hypsu1_213031</t>
  </si>
  <si>
    <t>MCL14403</t>
  </si>
  <si>
    <t>Galma1_324392,Gymch1_20380,Gymlu2_14677,Hypsu1_32668,Psicy2_14516</t>
  </si>
  <si>
    <t>MCL14419</t>
  </si>
  <si>
    <t>0Q369</t>
  </si>
  <si>
    <t>ZnF_C2HC</t>
  </si>
  <si>
    <t>Gymch1_1537665,Gymlu2_7821,Hypsu1_97899,Hypsu1_126809,Phocon1_771205</t>
  </si>
  <si>
    <t>MCL14420</t>
  </si>
  <si>
    <t>0PUFB</t>
  </si>
  <si>
    <t>MCL13822</t>
  </si>
  <si>
    <t>Crula1_236509,Fibsp1_864688,Gymch1_1593382,Hypsu1_219446,Phocon1_816724</t>
  </si>
  <si>
    <t>MCL13826</t>
  </si>
  <si>
    <t>0PHMS</t>
  </si>
  <si>
    <t>Galma1_75822,Galma1_127627,Galma1_230017,Gymch1_1701626,Gymlu2_10701,Psicy2_11480</t>
  </si>
  <si>
    <t>MCL12813</t>
  </si>
  <si>
    <t>Galma1_145496,Galma1_145497,Gymch1_1671201,Gymlu2_3826,Gymlu2_3827,Psicy2_3599,Psicy2_13613</t>
  </si>
  <si>
    <t>MCL11841</t>
  </si>
  <si>
    <t>0PUP5</t>
  </si>
  <si>
    <t>Aldehyde dehydrogenase</t>
  </si>
  <si>
    <t>Galma1_151449,Gymch1_1713272,Gymlu2_2833,Psicy2_7943,Psicy2_7944,Psicy2_7956,Psicy2_12118</t>
  </si>
  <si>
    <t>MCL11851</t>
  </si>
  <si>
    <t>0Q3KD</t>
  </si>
  <si>
    <t>Galma1_239042,Galma1_239043,Gymch1_1698683,Gymlu2_12208,Hypsu1_830333,Phocon1_936775,Psicy2_4360</t>
  </si>
  <si>
    <t>MCL11861</t>
  </si>
  <si>
    <t>0Q31F</t>
  </si>
  <si>
    <t>Galma1_76281,Galma1_278851,Galma1_282293,Galma1_420148,Gymch1_1693792,Gymlu2_4427,Psicy2_7185</t>
  </si>
  <si>
    <t>MCL11869</t>
  </si>
  <si>
    <t>0Q43A</t>
  </si>
  <si>
    <t>Galma1_81925,Gymch1_1568799,Gymch1_1591323,Gymch1_1596043,Gymlu2_11281,Gymlu2_12972,Psicy2_1850</t>
  </si>
  <si>
    <t>MCL11876</t>
  </si>
  <si>
    <t>Gymch1_1672271,Gymch1_1672499,Gymlu2_15725,Phocon1_819685,Plucer1_842893,Plucer1_864607,Plucer1_902511</t>
  </si>
  <si>
    <t>MCL12496</t>
  </si>
  <si>
    <t>0QAJK</t>
  </si>
  <si>
    <t>Galma1_237259,Gymch1_1637636,Gymlu2_2322,Hypsu1_46029,Phocon1_880670,Psicy2_1747</t>
  </si>
  <si>
    <t>MCL12854</t>
  </si>
  <si>
    <t>0PNIT</t>
  </si>
  <si>
    <t>glycoside hydrolase family 16 protein</t>
  </si>
  <si>
    <t>Galma1_237520,Galma1_258371,Gymch1_1701362,Gymlu2_12121,Hypsu1_41008,Psicy2_14403</t>
  </si>
  <si>
    <t>MCL12865</t>
  </si>
  <si>
    <t>Crula1_725284,Hypsu1_45240,Phocon1_860979,Plucer1_205763,Plucer1_846517</t>
  </si>
  <si>
    <t>MCL13911</t>
  </si>
  <si>
    <t>Crula1_738796,Galma1_227279,Gymch1_1682020,Gymlu2_13294,Psicy2_15554</t>
  </si>
  <si>
    <t>MCL13939</t>
  </si>
  <si>
    <t>0PJQW</t>
  </si>
  <si>
    <t>Cyastr2_1242462,Cyastr2_1242833,Galma1_99454,Gymch1_1785707,Gymlu2_14729</t>
  </si>
  <si>
    <t>MCL13949</t>
  </si>
  <si>
    <t>Cyastr2_1305169,Gymch1_1501630,Gymlu2_6503,Psicy2_2808,Psicy2_3620</t>
  </si>
  <si>
    <t>Crevar1_859845,Crula1_729265,Galma1_249697,Phocon1_884401</t>
  </si>
  <si>
    <t>MCL15784</t>
  </si>
  <si>
    <t>0Q3FR</t>
  </si>
  <si>
    <t>Crevar1_861954,Fibsp1_1039369,Gymch1_1669053,Gymlu2_7791</t>
  </si>
  <si>
    <t>MCL15785</t>
  </si>
  <si>
    <t>0PWK7</t>
  </si>
  <si>
    <t>Beta-lactamase</t>
  </si>
  <si>
    <t>Crevar1_863633,Crula1_599179,Cyastr2_1242256,Plucer1_400207</t>
  </si>
  <si>
    <t>MCL15791</t>
  </si>
  <si>
    <t>Crevar1_882479,Galma1_277509,Gymch1_1664600,Gymlu2_454</t>
  </si>
  <si>
    <t>MCL15801</t>
  </si>
  <si>
    <t>Crevar1_896172,Galma1_258144,Gymch1_1661535,Gymlu2_10598</t>
  </si>
  <si>
    <t>MCL15806</t>
  </si>
  <si>
    <t>0Q319</t>
  </si>
  <si>
    <t>multidrug resistance transporter</t>
  </si>
  <si>
    <t>Gymch1_1641714,Gymlu2_3924,Hypsu1_43203,Phocon1_874693,Phocon1_880348,Phocon1_891663</t>
  </si>
  <si>
    <t>Crula1_684779,Cyastr2_1290018,Cyastr2_1366432,Hypsu1_39547,Hypsu1_163027,Phocon1_886044</t>
  </si>
  <si>
    <t>MCL12589</t>
  </si>
  <si>
    <t>0PUNV</t>
  </si>
  <si>
    <t>Transmembrane amino acid transporter protein</t>
  </si>
  <si>
    <t>Crula1_710842,Cyastr2_1536029,Fibsp1_855936,Hypsu1_131790,Phocon1_158997,Plucer1_953408</t>
  </si>
  <si>
    <t>MCL12591</t>
  </si>
  <si>
    <t>0Q45K</t>
  </si>
  <si>
    <t>Crula1_711808,Hypsu1_34644,Phocon1_936356,Plucer1_605854,Plucer1_843712,Plucer1_905600</t>
  </si>
  <si>
    <t>MCL12592</t>
  </si>
  <si>
    <t>Crula1_712464,Cyastr2_1413076,Gymch1_1714677,Hypsu1_201929,Phocon1_929377,Plucer1_834639</t>
  </si>
  <si>
    <t>MCL12596</t>
  </si>
  <si>
    <t>0PQBJ</t>
  </si>
  <si>
    <t>YqcI/YcgG family</t>
  </si>
  <si>
    <t>Crula1_725394,Fibsp1_927155,Fibsp1_1044482,Galma1_230171,Gymch1_1656793,Gymlu2_7332</t>
  </si>
  <si>
    <t>MCL12599</t>
  </si>
  <si>
    <t>0PKJ5</t>
  </si>
  <si>
    <t>short chain dehydrogenase</t>
  </si>
  <si>
    <t>Crula1_729463,Cyastr2_1254225,Cyastr2_1392887,Gymch1_1622202,Gymlu2_11715,Hypsu1_60468</t>
  </si>
  <si>
    <t>MCL12622</t>
  </si>
  <si>
    <t>0Q008</t>
  </si>
  <si>
    <t>Cyastr2_1247881,Cyastr2_1362282,Cyastr2_1505958,Gymch1_1693051,Gymlu2_7575,Psicy2_3486</t>
  </si>
  <si>
    <t>MCL12623</t>
  </si>
  <si>
    <t>0PN7F</t>
  </si>
  <si>
    <t>Crevar1_853947,Crevar1_861364,Cyastr2_1246295,Phocon1_939052,Psicy2_749</t>
  </si>
  <si>
    <t>MCL13790</t>
  </si>
  <si>
    <t>Crevar1_855975,Gymch1_190920,Gymlu2_4602,Phocon1_879308,Phocon1_886280</t>
  </si>
  <si>
    <t>Galma1_144028,Gymch1_1703186,Gymlu2_7287,Phocon1_897237,Psicy2_9351</t>
  </si>
  <si>
    <t>MCL14365</t>
  </si>
  <si>
    <t>Galma1_208065,Gymch1_1578594,Gymch1_1664138,Gymlu2_3649,Plucer1_902775</t>
  </si>
  <si>
    <t>MCL14373</t>
  </si>
  <si>
    <t>0Q3UC</t>
  </si>
  <si>
    <t>Galma1_217423,Gymch1_1598908,Hypsu1_209854,Hypsu1_209895,Phocon1_939839</t>
  </si>
  <si>
    <t>MCL14379</t>
  </si>
  <si>
    <t>0PKDI</t>
  </si>
  <si>
    <t>Cyastr2_1253797,Hypsu1_145199,Phocon1_858398,Psicy2_419</t>
  </si>
  <si>
    <t>MCL16014</t>
  </si>
  <si>
    <t>Cyastr2_1313121,Galma1_245760,Gymch1_1692049,Gymlu2_10823</t>
  </si>
  <si>
    <t>MCL16022</t>
  </si>
  <si>
    <t>Cyastr2_1326321,Galma1_250338,Gymch1_1755552,Gymlu2_14741</t>
  </si>
  <si>
    <t>MCL16083</t>
  </si>
  <si>
    <t>0PJYW</t>
  </si>
  <si>
    <t>tyrosinase</t>
  </si>
  <si>
    <t>Cyastr2_1356295,Fibsp1_937346,Plucer1_832465,Psicy2_11086</t>
  </si>
  <si>
    <t>MCL16084</t>
  </si>
  <si>
    <t>0PG5T</t>
  </si>
  <si>
    <t>geranylgeranyl</t>
  </si>
  <si>
    <t>Cyastr2_1356343,Galma1_123871,Gymch1_1657135,Gymlu2_14739</t>
  </si>
  <si>
    <t>transporter</t>
  </si>
  <si>
    <t>Crula1_363783,Crula1_689477,Galma1_137724,Gymch1_1695139,Gymlu2_3923</t>
  </si>
  <si>
    <t>Galma1_1341997,Gymch1_1713553,Gymch1_1714494,Gymlu2_6353,Hypsu1_59027,Hypsu1_66982</t>
  </si>
  <si>
    <t>MCL12818</t>
  </si>
  <si>
    <t>0PIWZ</t>
  </si>
  <si>
    <t>Peroxidase, family 2</t>
  </si>
  <si>
    <t>Galma1_77292,Galma1_77331,Galma1_1355151,Gymch1_724319,Gymlu2_2856,Phocon1_893896</t>
  </si>
  <si>
    <t>MCL12826</t>
  </si>
  <si>
    <t>0PGH3</t>
  </si>
  <si>
    <t>HET domain protein</t>
  </si>
  <si>
    <t>Galma1_140583,Hypsu1_79586,Phocon1_883120,Phocon1_897796,Phocon1_935502,Psicy2_10685</t>
  </si>
  <si>
    <t>MCL12838</t>
  </si>
  <si>
    <t>Galma1_148543,Gymch1_1715556,Gymlu2_3168,Gymlu2_8253,Gymlu2_12599,Phocon1_932935</t>
  </si>
  <si>
    <t>MCL12839</t>
  </si>
  <si>
    <t>Galma1_148611,Gymch1_1547300,Gymch1_1671454,Gymlu2_3595,Phocon1_730084,Psicy2_8599</t>
  </si>
  <si>
    <t>MCL12847</t>
  </si>
  <si>
    <t>Galma1_160763,Galma1_242864,Gymch1_1075077,Gymch1_1699798,Gymlu2_5451,Phocon1_934553</t>
  </si>
  <si>
    <t>MCL12850</t>
  </si>
  <si>
    <t>0Q34B</t>
  </si>
  <si>
    <t>Galma1_214468,Gymlu2_5921,Gymlu2_6613,Hypsu1_57688,Phocon1_817740,Plucer1_904104</t>
  </si>
  <si>
    <t>MCL12852</t>
  </si>
  <si>
    <t>0PJRS</t>
  </si>
  <si>
    <t>developmental regulator flbA</t>
  </si>
  <si>
    <t>Galma1_222866,Gymch1_1641073,Gymlu2_4202,Hypsu1_39616,Hypsu1_68936,Phocon1_933219</t>
  </si>
  <si>
    <t>MCL12853</t>
  </si>
  <si>
    <t>0PHCG</t>
  </si>
  <si>
    <t>0Q46I</t>
  </si>
  <si>
    <t>Crula1_722897,Cyastr2_1409257,Galma1_821529,Gymch1_1135035,Gymlu2_4177</t>
  </si>
  <si>
    <t>MCL13903</t>
  </si>
  <si>
    <t>MCL15710</t>
  </si>
  <si>
    <t>0PNNP</t>
  </si>
  <si>
    <t>Glycoside hydrolase</t>
  </si>
  <si>
    <t>Crevar1_816712,Crula1_710659,Cyastr2_1428007,Plucer1_401400</t>
  </si>
  <si>
    <t>MCL15743</t>
  </si>
  <si>
    <t>Crevar1_842227,Crula1_735500,Hypsu1_792007,Phocon1_874142</t>
  </si>
  <si>
    <t>MCL15754</t>
  </si>
  <si>
    <t>0Q09W</t>
  </si>
  <si>
    <t>Crevar1_849270,Crula1_618962,Fibsp1_944469,Plucer1_810416</t>
  </si>
  <si>
    <t>MCL15777</t>
  </si>
  <si>
    <t>0PSBM</t>
  </si>
  <si>
    <t>phosphoglycerate mutase family protein</t>
  </si>
  <si>
    <t>Galma1_159649,Gymch1_1711688,Gymlu2_6342,Psicy2_4188</t>
  </si>
  <si>
    <t>MCL16683</t>
  </si>
  <si>
    <t>Galma1_160723,Gymch1_1692484,Gymlu2_6794,Psicy2_14801</t>
  </si>
  <si>
    <t>MCL16689</t>
  </si>
  <si>
    <t>Galma1_209120,Gymch1_1665649,Gymlu2_11266,Phocon1_871715</t>
  </si>
  <si>
    <t>MCL16693</t>
  </si>
  <si>
    <t>Galma1_211824,Gymch1_587297,Gymlu2_1638,Psicy2_1741</t>
  </si>
  <si>
    <t>MCL16696</t>
  </si>
  <si>
    <t>Cyastr2_386597,Hypsu1_104407,Phocon1_815331,Psicy2_8396,Psicy2_13167</t>
  </si>
  <si>
    <t>MCL14268</t>
  </si>
  <si>
    <t>0Q446</t>
  </si>
  <si>
    <t>MCL12902</t>
  </si>
  <si>
    <t>0Q48C</t>
  </si>
  <si>
    <t>Fibsp1_937273,Gymch1_1695132,Gymlu2_3915,Hypsu1_55015,Phocon1_828733</t>
  </si>
  <si>
    <t>Gymch1_1715500,Gymlu2_1962,Gymlu2_10417,Hypsu1_199591,Hypsu1_208298,Phocon1_895302</t>
  </si>
  <si>
    <t>MCL12906</t>
  </si>
  <si>
    <t>Gymch1_495692,Gymlu2_1743,Hypsu1_37884,Hypsu1_47453,Hypsu1_85499,Phocon1_928471</t>
  </si>
  <si>
    <t>MCL13719</t>
  </si>
  <si>
    <t>Crevar1_204155,Galma1_697464,Gymch1_1364717,Hypsu1_31624,Phocon1_30460</t>
  </si>
  <si>
    <t>MCL13749</t>
  </si>
  <si>
    <t>0PHRD</t>
  </si>
  <si>
    <t>factor ATP-dependent RNA helicase PRP16</t>
  </si>
  <si>
    <t>Crevar1_773474,Crula1_591549,Cyastr2_1230376,Fibsp1_726178,Hypsu1_127853</t>
  </si>
  <si>
    <t>MCL13753</t>
  </si>
  <si>
    <t>0PZDD</t>
  </si>
  <si>
    <t>Crevar1_778902,Galma1_81674,Gymch1_1563107,Plucer1_719677,Plucer1_780589</t>
  </si>
  <si>
    <t>MCL13754</t>
  </si>
  <si>
    <t>Crevar1_783508,Galma1_483487,Gymch1_1199703,Gymlu2_15800,Psicy2_7445</t>
  </si>
  <si>
    <t>MCL13755</t>
  </si>
  <si>
    <t>0Q3Q4</t>
  </si>
  <si>
    <t>Crevar1_796037,Cyastr2_1392515,Gymch1_1624076,Plucer1_929677,Plucer1_940552</t>
  </si>
  <si>
    <t>MCL13757</t>
  </si>
  <si>
    <t>0PPBS</t>
  </si>
  <si>
    <t>Crevar1_815371,Galma1_230082,Gymch1_1696366,Gymlu2_12623,Psicy2_15439</t>
  </si>
  <si>
    <t>MCL13785</t>
  </si>
  <si>
    <t>Crevar1_852462,Cyastr2_1368486,Cyastr2_1379567,Galma1_254586,Phocon1_877697</t>
  </si>
  <si>
    <t>MCL13787</t>
  </si>
  <si>
    <t>MCL14333</t>
  </si>
  <si>
    <t>Galma1_140546,Gymch1_265403,Gymlu2_2501,Phocon1_925186,Psicy2_14096</t>
  </si>
  <si>
    <t>MCL14342</t>
  </si>
  <si>
    <t>Crula1_735743,Cyastr2_1347296,Hypsu1_49642,Phocon1_930126</t>
  </si>
  <si>
    <t>MCL15935</t>
  </si>
  <si>
    <t>Crula1_739345,Galma1_106087,Gymch1_166441,Gymlu2_3030</t>
  </si>
  <si>
    <t>MCL15936</t>
  </si>
  <si>
    <t>0PN36</t>
  </si>
  <si>
    <t>Crula1_747752,Cyastr2_1240690,Hypsu1_67465,Phocon1_813553</t>
  </si>
  <si>
    <t>MCL15938</t>
  </si>
  <si>
    <t>0PGJ9</t>
  </si>
  <si>
    <t>DUF323 domain-containing protein</t>
  </si>
  <si>
    <t>Crula1_748941,Cyastr2_1349619,Galma1_258766,Psicy2_15316</t>
  </si>
  <si>
    <t>MCL15998</t>
  </si>
  <si>
    <t>0Q34F</t>
  </si>
  <si>
    <t>O-methyltransferase</t>
  </si>
  <si>
    <t>Gymch1_1550765,Gymlu2_3296,Phocon1_763492,Plucer1_729736</t>
  </si>
  <si>
    <t>MCL16857</t>
  </si>
  <si>
    <t>0Q38B</t>
  </si>
  <si>
    <t>Gymch1_1695288,Gymlu2_4335,Hypsu1_569376,Phocon1_398913</t>
  </si>
  <si>
    <t>MCL16085</t>
  </si>
  <si>
    <t>Gymch1_1544424,Hypsu1_1074013,Hypsu1_1078040,Phocon1_775626,Plucer1_741022</t>
  </si>
  <si>
    <t>MCL14432</t>
  </si>
  <si>
    <t>0PJ6I</t>
  </si>
  <si>
    <t>MCL13838</t>
  </si>
  <si>
    <t>Crula1_583987,Fibsp1_767752,Hypsu1_194556,Plucer1_723299,Psicy2_2073</t>
  </si>
  <si>
    <t>MCL13843</t>
  </si>
  <si>
    <t>Gymch1_1660490,Gymlu2_6168,Hypsu1_66932,Phocon1_884752,Psicy2_2520</t>
  </si>
  <si>
    <t>MCL14449</t>
  </si>
  <si>
    <t>0Q43K</t>
  </si>
  <si>
    <t>Crula1_611537,Cyastr2_1242035,Gymch1_1551076,Phocon1_768506,Plucer1_744742</t>
  </si>
  <si>
    <t>MCL13874</t>
  </si>
  <si>
    <t>0PFCV</t>
  </si>
  <si>
    <t>E, G</t>
  </si>
  <si>
    <t>DUF6 domain protein</t>
  </si>
  <si>
    <t>Crula1_683659,Crula1_683662,Galma1_252285,Gymch1_1595616,Gymlu2_4367</t>
  </si>
  <si>
    <t>MCL13880</t>
  </si>
  <si>
    <t>Crula1_687799,Gymch1_1664580,Gymlu2_1870,Plucer1_503746,Plucer1_862990</t>
  </si>
  <si>
    <t>MCL13884</t>
  </si>
  <si>
    <t>0PRSS</t>
  </si>
  <si>
    <t>GNAT family N-acetyltransferase</t>
  </si>
  <si>
    <t>Crula1_690057,Cyastr2_1298297,Galma1_113445,Gymch1_1701729,Gymlu2_5995</t>
  </si>
  <si>
    <t>MCL13885</t>
  </si>
  <si>
    <t>0PGD9</t>
  </si>
  <si>
    <t>ATPase family associated with various cellular activities (AAA)</t>
  </si>
  <si>
    <t>Crula1_690450,Cyastr2_1502769,Hypsu1_41682,Plucer1_855545,Plucer1_894881</t>
  </si>
  <si>
    <t>MCL13891</t>
  </si>
  <si>
    <t>0PQGF</t>
  </si>
  <si>
    <t>Inherit from COG: Hydrolase</t>
  </si>
  <si>
    <t>Crula1_700396,Fibsp1_876114,Fibsp1_876127,Galma1_137681,Plucer1_761864</t>
  </si>
  <si>
    <t>MCL13895</t>
  </si>
  <si>
    <t>0PFD1</t>
  </si>
  <si>
    <t>citrate synthase</t>
  </si>
  <si>
    <t>Crula1_715550,Crula1_750898,Galma1_215099,Gymch1_1709267,Gymlu2_13056</t>
  </si>
  <si>
    <t>MCL13899</t>
  </si>
  <si>
    <t>Crevar1_805748,Crula1_706612,Phocon1_931360,Psicy2_3306</t>
  </si>
  <si>
    <t>Galma1_1273040,Gymch1_1192962,Plucer1_903298,Psicy2_6114</t>
  </si>
  <si>
    <t>MCL16608</t>
  </si>
  <si>
    <t>Galma1_136220,Gymch1_1690705,Gymlu2_16022,Psicy2_13280</t>
  </si>
  <si>
    <t>MCL16631</t>
  </si>
  <si>
    <t>Galma1_142621,Gymch1_1669009,Gymlu2_4928,Psicy2_6252</t>
  </si>
  <si>
    <t>MCL16638</t>
  </si>
  <si>
    <t>0Q4GG</t>
  </si>
  <si>
    <t>Galma1_143781,Hypsu1_67124,Phocon1_930845,Psicy2_6665</t>
  </si>
  <si>
    <t>MCL16651</t>
  </si>
  <si>
    <t>0Q3XQ</t>
  </si>
  <si>
    <t>Galma1_146554,Gymch1_1671892,Gymlu2_6466,Psicy2_8262</t>
  </si>
  <si>
    <t>MCL16657</t>
  </si>
  <si>
    <t>Galma1_147976,Gymch1_1677282,Gymlu2_3693,Psicy2_12674</t>
  </si>
  <si>
    <t>MCL16667</t>
  </si>
  <si>
    <t>Galma1_152664,Gymch1_1694236,Gymlu2_7252,Psicy2_5044</t>
  </si>
  <si>
    <t>MCL16680</t>
  </si>
  <si>
    <t>Corgl3_7120514,Corgl3_7213409,Corgl3_7213877,Corgl3_7216777,Corgl3_7249685,Corgl3_7250342,Corgl3_7257786,Corgl3_7261668,Corgl3_7261669,Corgl3_7262657,Hebcy2_29535,Hebcy2_29731</t>
  </si>
  <si>
    <t>MCL9063</t>
  </si>
  <si>
    <t>Crevar1_900109,Galma1_136300,Gymch1_1663863,Gymlu2_8790</t>
  </si>
  <si>
    <t>MCL15833</t>
  </si>
  <si>
    <t>Fibsp1_915860,Gymch1_1668814,Gymlu2_5793,Gymlu2_11088,Plucer1_894272</t>
  </si>
  <si>
    <t>MCL14270</t>
  </si>
  <si>
    <t>0PPGR</t>
  </si>
  <si>
    <t>2OG-Fe(II) oxygenase superfamily</t>
  </si>
  <si>
    <t>Crula1_615587,Cyastr2_1389028,Fibsp1_685650,Phocon1_833912</t>
  </si>
  <si>
    <t>MCL15854</t>
  </si>
  <si>
    <t>0Q3N0</t>
  </si>
  <si>
    <t>MCL14284</t>
  </si>
  <si>
    <t>Galma1_1147848,Gymch1_1672687,Gymch1_1716107,Gymlu2_10561,Phocon1_815019</t>
  </si>
  <si>
    <t>MCL14286</t>
  </si>
  <si>
    <t>Galma1_452508,Galma1_1170378,Gymch1_217337,Hypsu1_1074225,Psicy2_11191</t>
  </si>
  <si>
    <t>MCL14288</t>
  </si>
  <si>
    <t>0PFJG</t>
  </si>
  <si>
    <t>(Mfs) transporter</t>
  </si>
  <si>
    <t>Galma1_1194926,Gymch1_1076447,Gymlu2_10044,Hypsu1_140706,Phocon1_807792</t>
  </si>
  <si>
    <t>MCL14294</t>
  </si>
  <si>
    <t>0Q4AF</t>
  </si>
  <si>
    <t>Galma1_1243874,Gymch1_1707735,Gymlu2_14810,Psicy2_14559,Psicy2_14575</t>
  </si>
  <si>
    <t>MCL14298</t>
  </si>
  <si>
    <t>0PYQU</t>
  </si>
  <si>
    <t>Galma1_1272901,Gymch1_1692722,Gymlu2_10986,Phocon1_922771,Psicy2_14931</t>
  </si>
  <si>
    <t>MCL14327</t>
  </si>
  <si>
    <t>0PG64</t>
  </si>
  <si>
    <t>C-3 sterol dehydrogenase</t>
  </si>
  <si>
    <t>Galma1_137297,Gymch1_1698220,Gymch1_1698223,Gymlu2_7978,Hypsu1_220332</t>
  </si>
  <si>
    <t>MCL14329</t>
  </si>
  <si>
    <t>Galma1_137685,Gymch1_1576968,Gymlu2_15327,Phocon1_837435,Psicy2_14105</t>
  </si>
  <si>
    <t>MCL14332</t>
  </si>
  <si>
    <t>Galma1_139613,Gymch1_1696308,Gymlu2_6465,Psicy2_1871,Psicy2_9199</t>
  </si>
  <si>
    <t>MCL16769</t>
  </si>
  <si>
    <t>Galma1_42619,Gymch1_1614149,Gymlu2_15074,Phocon1_298672</t>
  </si>
  <si>
    <t>MCL16770</t>
  </si>
  <si>
    <t>0Q4HH</t>
  </si>
  <si>
    <t>Galma1_458417,Hypsu1_43102,Phocon1_921979,Psicy2_14938</t>
  </si>
  <si>
    <t>MCL16773</t>
  </si>
  <si>
    <t>Galma1_54809,Gymch1_1580798,Gymlu2_3934,Phocon1_101053</t>
  </si>
  <si>
    <t>MCL16775</t>
  </si>
  <si>
    <t>Galma1_559976,Gymch1_1707848,Gymlu2_289,Psicy2_8682</t>
  </si>
  <si>
    <t>MCL16780</t>
  </si>
  <si>
    <t>Galma1_689340,Gymch1_408425,Gymlu2_8753,Psicy2_5850</t>
  </si>
  <si>
    <t>MCL16784</t>
  </si>
  <si>
    <t>0PM2G</t>
  </si>
  <si>
    <t>PPIases accelerate the folding of proteins (By similarity)</t>
  </si>
  <si>
    <t>Galma1_762213,Gymch1_1688136,Gymlu2_13701,Psicy2_9216</t>
  </si>
  <si>
    <t>MCL16788</t>
  </si>
  <si>
    <t>Galma1_810924,Gymch1_1788685,Gymlu2_1669,Psicy2_15634</t>
  </si>
  <si>
    <t>MCL16802</t>
  </si>
  <si>
    <t>0PQVR</t>
  </si>
  <si>
    <t>Inherit from KOG: transposon protein</t>
  </si>
  <si>
    <t>MCL10220</t>
  </si>
  <si>
    <t>Corgl3_7206964,Corgl3_7208512,Corgl3_7216768,Corgl3_7218319,Corgl3_7253426,Corgl3_7253963,Corgl3_7255584,Corgl3_7260638,Hebcy2_26581</t>
  </si>
  <si>
    <t>MCL10438</t>
  </si>
  <si>
    <t>0Q5P9</t>
  </si>
  <si>
    <t>Lacbi2_322500,Lacbi2_326637,Lacbi2_329551,Lacbi2_331909,Lacbi2_445549,Lacbi2_452403,Lacbi2_578101,Pilcr1_52776,Pilcr1_68420</t>
  </si>
  <si>
    <t>MCL10784</t>
  </si>
  <si>
    <t>0PHDJ</t>
  </si>
  <si>
    <t>Gymch1_1606523,Gymlu2_15307,Phocon1_922438,Psicy2_5700,Psicy2_8382</t>
  </si>
  <si>
    <t>MCL14434</t>
  </si>
  <si>
    <t>Cyastr2_1372700,Galma1_250346,Gymch1_1778047,Gymlu2_14742</t>
  </si>
  <si>
    <t>MCL16120</t>
  </si>
  <si>
    <t>Gymch1_1710803,Gymlu2_15902,Hypsu1_91554,Phocon1_603567,Phocon1_920423</t>
  </si>
  <si>
    <t>MCL15636</t>
  </si>
  <si>
    <t>0Q4EU</t>
  </si>
  <si>
    <t>Crevar1_162875,Gymch1_812844,Gymlu2_8621,Phocon1_875363</t>
  </si>
  <si>
    <t>MCL15638</t>
  </si>
  <si>
    <t>Crevar1_200434,Galma1_242654,Gymch1_261313,Gymlu2_459</t>
  </si>
  <si>
    <t>MCL15652</t>
  </si>
  <si>
    <t>0Q3PP</t>
  </si>
  <si>
    <t>Crevar1_366683,Galma1_705230,Gymlu2_4119,Psicy2_7954</t>
  </si>
  <si>
    <t>MCL15685</t>
  </si>
  <si>
    <t>0PTW1</t>
  </si>
  <si>
    <t>Crevar1_734389,Galma1_231366,Gymch1_1538511,Gymlu2_8453</t>
  </si>
  <si>
    <t>MCL15691</t>
  </si>
  <si>
    <t>0PKAU</t>
  </si>
  <si>
    <t>Crevar1_772386,Fibsp1_655394,Phocon1_908921,Psicy2_7693</t>
  </si>
  <si>
    <t>MCL15692</t>
  </si>
  <si>
    <t>Crevar1_773595,Galma1_147471,Gymch1_586176,Gymlu2_15115</t>
  </si>
  <si>
    <t>MCL15697</t>
  </si>
  <si>
    <t>0PG34</t>
  </si>
  <si>
    <t>Crevar1_777073,Crula1_707591,Cyastr2_1545597,Hypsu1_217612</t>
  </si>
  <si>
    <t>MCL15703</t>
  </si>
  <si>
    <t>0Q37E</t>
  </si>
  <si>
    <t>IBR</t>
  </si>
  <si>
    <t>Crevar1_786403,Galma1_63037,Hypsu1_62558,Phocon1_609099</t>
  </si>
  <si>
    <t>MCL15705</t>
  </si>
  <si>
    <t>Crevar1_790178,Crula1_620402,Phocon1_777055,Plucer1_740109</t>
  </si>
  <si>
    <t>MCL15708</t>
  </si>
  <si>
    <t>MCL16581</t>
  </si>
  <si>
    <t>Hebcy2_70118,Lacbi2_296497,Lacbi2_298227,Lacbi2_312831,Lacbi2_316721,Lacbi2_318317,Lacbi2_332148,Lacbi2_335521,Lacbi2_587865,Lacbi2_591962,Lacbi2_597455,Lacbi2_605055,Lacbi2_612073,Lacbi2_620585,Lacbi2_621786</t>
  </si>
  <si>
    <t>MCL8374</t>
  </si>
  <si>
    <t>Hebcy2_440420,Pilcr1_1641,Pilcr1_1642,Pilcr1_6732,Pilcr1_6733,Pilcr1_7285,Pilcr1_12330,Pilcr1_13000,Pilcr1_13523,Pilcr1_14040,Pilcr1_15536,Pilcr1_15581,Pilcr1_16526,Pilcr1_93674</t>
  </si>
  <si>
    <t>MCL8948</t>
  </si>
  <si>
    <t>0Q3EU</t>
  </si>
  <si>
    <t>Corgl3_6466354,Corgl3_6935145,Corgl3_7051545,Corgl3_7128093,Corgl3_7154915,Corgl3_7184994,Corgl3_7238041,Corgl3_7248489,Corgl3_7278488,Lacbi2_305049,Lacbi2_569735,Lacbi2_571257</t>
  </si>
  <si>
    <t>MCL8966</t>
  </si>
  <si>
    <t>Corgl3_7191412,Corgl3_7191415,Corgl3_7191416,Corgl3_7242957,Corgl3_7257519,Corgl3_7294756,Hebcy2_271170</t>
  </si>
  <si>
    <t>MCL11539</t>
  </si>
  <si>
    <t>Corgl3_7201519,Lacbi2_467475,Pilcr1_9756,Pilcr1_744773,Pilcr1_746965,Pilcr1_829303,Pilcr1_829438</t>
  </si>
  <si>
    <t>MCL11882</t>
  </si>
  <si>
    <t>0PXAI</t>
  </si>
  <si>
    <t>Hebcy2_14387,Hebcy2_32940,Lacbi2_308195,Lacbi2_583400,Lacbi2_584124,Lacbi2_605848,Lacbi2_611146</t>
  </si>
  <si>
    <t>MCL12352</t>
  </si>
  <si>
    <t>Crula1_56237,Cyastr2_1361940,Fibsp1_725796,Plucer1_850517</t>
  </si>
  <si>
    <t>MCL15853</t>
  </si>
  <si>
    <t>0PN30</t>
  </si>
  <si>
    <t>0Q48N</t>
  </si>
  <si>
    <t>Galma1_225242,Gymch1_400758,Gymlu2_10927,Psicy2_6638</t>
  </si>
  <si>
    <t>MCL16714</t>
  </si>
  <si>
    <t>Cytochrome P450</t>
  </si>
  <si>
    <t>Crula1_618244,Cyastr2_1234239,Galma1_93497,Phocon1_873711</t>
  </si>
  <si>
    <t>MCL15882</t>
  </si>
  <si>
    <t>0QD93</t>
  </si>
  <si>
    <t>LysM domain</t>
  </si>
  <si>
    <t>Crula1_670041,Galma1_87600,Plucer1_840792,Psicy2_18</t>
  </si>
  <si>
    <t>MCL15886</t>
  </si>
  <si>
    <t>0PZMP</t>
  </si>
  <si>
    <t>Conidiation protein 6</t>
  </si>
  <si>
    <t>Crula1_671370,Gymch1_1665965,Gymlu2_10918,Psicy2_10609</t>
  </si>
  <si>
    <t>MCL15893</t>
  </si>
  <si>
    <t>0Q38K</t>
  </si>
  <si>
    <t>Protein phosphatase 2C</t>
  </si>
  <si>
    <t>Crula1_673261,Cyastr2_1301818,Fibsp1_719579,Plucer1_509683</t>
  </si>
  <si>
    <t>MCL15911</t>
  </si>
  <si>
    <t>0PI86</t>
  </si>
  <si>
    <t>Glyco_18</t>
  </si>
  <si>
    <t>Crula1_700680,Galma1_237588,Plucer1_623207,Psicy2_12</t>
  </si>
  <si>
    <t>MCL15916</t>
  </si>
  <si>
    <t>0PFVB</t>
  </si>
  <si>
    <t>Mannosyl-oligosaccharide 1,2-alpha-mannosidase</t>
  </si>
  <si>
    <t>Crula1_711860,Galma1_259456,Gymch1_1694279,Gymlu2_5045</t>
  </si>
  <si>
    <t>MCL15922</t>
  </si>
  <si>
    <t>Crula1_723221,Cyastr2_1541160,Gymch1_1791530,Gymlu2_3647</t>
  </si>
  <si>
    <t>MCL15924</t>
  </si>
  <si>
    <t>0PK7N</t>
  </si>
  <si>
    <t>Crula1_727356,Cyastr2_1328707,Hypsu1_41683,Plucer1_836341</t>
  </si>
  <si>
    <t>MCL15929</t>
  </si>
  <si>
    <t>0PR21</t>
  </si>
  <si>
    <t>to short-chain dehydrogenase reductase SDR</t>
  </si>
  <si>
    <t>Galma1_374999,Gymch1_1685365,Gymlu2_12705,Hypsu1_34044</t>
  </si>
  <si>
    <t>MCL9741</t>
  </si>
  <si>
    <t>0PZDP</t>
  </si>
  <si>
    <t>Corgl3_7013659,Lacbi2_334966,Lacbi2_336199,Lacbi2_450006,Lacbi2_451739,Lacbi2_507978,Lacbi2_550584,Lacbi2_562365,Lacbi2_573428,Lacbi2_609392</t>
  </si>
  <si>
    <t>MCL9771</t>
  </si>
  <si>
    <t>Corgl3_7208167,Lacbi2_297046,Lacbi2_310494,Lacbi2_334610,Lacbi2_483988,Lacbi2_584621,Lacbi2_591522,Lacbi2_595558,Lacbi2_603266,Lacbi2_614124</t>
  </si>
  <si>
    <t>MCL9920</t>
  </si>
  <si>
    <t>0Q40P</t>
  </si>
  <si>
    <t>Hebcy2_23010,Lacbi2_445600,Lacbi2_447166,Lacbi2_495599,Lacbi2_535832,Lacbi2_577862,Lacbi2_583219,Lacbi2_588262,Lacbi2_616140,Lacbi2_617579</t>
  </si>
  <si>
    <t>Corgl3_7075454,Hebcy2_443578,Hebcy2_446839,Lacbi2_488052,Lacbi2_661750</t>
  </si>
  <si>
    <t>MCL13643</t>
  </si>
  <si>
    <t>Corgl3_7169384,Corgl3_7192958,Corgl3_7243362,Hebcy2_25675,Pilcr1_14009</t>
  </si>
  <si>
    <t>MCL13648</t>
  </si>
  <si>
    <t>0PPB0</t>
  </si>
  <si>
    <t>Corgl3_7180892,Hebcy2_407799,Lacbi2_305223,Lacbi2_316421,Pilcr1_810894</t>
  </si>
  <si>
    <t>MCL13674</t>
  </si>
  <si>
    <t>Corgl3_7211731,Hebcy2_21844,Hebcy2_59905,Hebcy2_113970,Hebcy2_113979</t>
  </si>
  <si>
    <t>MCL13687</t>
  </si>
  <si>
    <t>Cyastr2_1356382,Galma1_250342,Gymch1_1654024,Gymlu2_14725</t>
  </si>
  <si>
    <t>MCL16112</t>
  </si>
  <si>
    <t>0PYQ5</t>
  </si>
  <si>
    <t>Gymch1_1712922,Gymlu2_3715,Phocon1_936502,Psicy2_11092</t>
  </si>
  <si>
    <t>MCL16885</t>
  </si>
  <si>
    <t>Cyastr2_1390588,Fibsp1_820304,Plucer1_892502,Psicy2_11091</t>
  </si>
  <si>
    <t>MCL16132</t>
  </si>
  <si>
    <t>0PJUM</t>
  </si>
  <si>
    <t>Cyastr2_1425448,Fibsp1_736910,Plucer1_758232,Psicy2_11487</t>
  </si>
  <si>
    <t>MCL16150</t>
  </si>
  <si>
    <t>Cyastr2_1539017,Gymch1_1646309,Gymlu2_14478,Hypsu1_571610</t>
  </si>
  <si>
    <t>MCL16331</t>
  </si>
  <si>
    <t>0PU0R</t>
  </si>
  <si>
    <t>Domain of unknown function (DUF3328)</t>
  </si>
  <si>
    <t>Fibsp1_523723,Gymch1_1607230,Gymlu2_7351,Hypsu1_66406</t>
  </si>
  <si>
    <t>MCL16377</t>
  </si>
  <si>
    <t>Fibsp1_731539,Galma1_231276,Gymch1_1646833,Gymlu2_3499</t>
  </si>
  <si>
    <t>MCL16408</t>
  </si>
  <si>
    <t>0PKBE</t>
  </si>
  <si>
    <t>Short chain dehydrogenase</t>
  </si>
  <si>
    <t>Fibsp1_833741,Galma1_269439,Gymch1_1586706,Gymlu2_3620</t>
  </si>
  <si>
    <t>MCL16539</t>
  </si>
  <si>
    <t>Fibsp1_957854,Gymch1_1193071,Gymlu2_6414,Hypsu1_45803</t>
  </si>
  <si>
    <t>MCL16548</t>
  </si>
  <si>
    <t>0Q4A1</t>
  </si>
  <si>
    <t>Galma1_1052126,Gymlu2_8669,Hypsu1_58002,Phocon1_878319</t>
  </si>
  <si>
    <t>MCL16550</t>
  </si>
  <si>
    <t>Galma1_1067537,Gymch1_277653,Gymlu2_11477,Hypsu1_908615</t>
  </si>
  <si>
    <t>MCL16562</t>
  </si>
  <si>
    <t>0Q44P</t>
  </si>
  <si>
    <t>Galma1_1134148,Gymch1_1699344,Gymlu2_14402,Psicy2_7140</t>
  </si>
  <si>
    <t>MCL16568</t>
  </si>
  <si>
    <t>Galma1_1152028,Hypsu1_54481,Phocon1_990192,Plucer1_899861</t>
  </si>
  <si>
    <t>Corgl3_7031094,Hebcy2_356350,Lacbi2_303695,Lacbi2_458472,Pilcr1_11794,Pilcr1_13870,Pilcr1_562280</t>
  </si>
  <si>
    <t>MCL11502</t>
  </si>
  <si>
    <t>Corgl3_7089352,Lacbi2_483882,Lacbi2_595143,Pilcr1_80939,Pilcr1_729428,Pilcr1_826621,Pilcr1_828656</t>
  </si>
  <si>
    <t>MCL11507</t>
  </si>
  <si>
    <t>Corgl3_7103979,Hebcy2_20603,Lacbi2_572259,Lacbi2_573327,Lacbi2_584036,Lacbi2_599048,Lacbi2_617944</t>
  </si>
  <si>
    <t>MCL11525</t>
  </si>
  <si>
    <t>Corgl3_7181388,Corgl3_7183887,Corgl3_7186348,Corgl3_7198785,Corgl3_7240277,Corgl3_7334218,Hebcy2_443429</t>
  </si>
  <si>
    <t>MCL11532</t>
  </si>
  <si>
    <t>Corgl3_7078527,Corgl3_7249147,Corgl3_7256729,Pilcr1_12249</t>
  </si>
  <si>
    <t>MCL15464</t>
  </si>
  <si>
    <t>Corgl3_7092155,Corgl3_7219851,Lacbi2_483557,Pilcr1_33210</t>
  </si>
  <si>
    <t>MCL15467</t>
  </si>
  <si>
    <t>0PHQM</t>
  </si>
  <si>
    <t>DNA replication licensing factor Mcm4</t>
  </si>
  <si>
    <t>Corgl3_7093640,Corgl3_7254389,Corgl3_7337091,Lacbi2_523882</t>
  </si>
  <si>
    <t>MCL15471</t>
  </si>
  <si>
    <t>Galma1_214104,Gymch1_1666672,Gymlu2_8528,Psicy2_555</t>
  </si>
  <si>
    <t>MCL16707</t>
  </si>
  <si>
    <t>Hebcy2_54427,Hebcy2_75654,Lacbi2_327238,Lacbi2_569527,Lacbi2_580128,Lacbi2_610551,Lacbi2_615782,Lacbi2_618472,Lacbi2_619374,Lacbi2_621234,Lacbi2_621720,Lacbi2_622034</t>
  </si>
  <si>
    <t>Galma1_229477,Gymch1_939897,Gymlu2_4260,Psicy2_11321</t>
  </si>
  <si>
    <t>MCL16716</t>
  </si>
  <si>
    <t>0PR3Z</t>
  </si>
  <si>
    <t>Peptidyl-prolyl cis-trans isomerase</t>
  </si>
  <si>
    <t>Galma1_231080,Gymch1_1704159,Gymlu2_2032,Psicy2_3790</t>
  </si>
  <si>
    <t>MCL16731</t>
  </si>
  <si>
    <t>Galma1_246254,Gymch1_548886,Gymlu2_9638,Psicy2_6483</t>
  </si>
  <si>
    <t>MCL16732</t>
  </si>
  <si>
    <t>Galma1_246763,Hypsu1_1029060,Phocon1_237970,Psicy2_10794</t>
  </si>
  <si>
    <t>MCL16734</t>
  </si>
  <si>
    <t>Galma1_248192,Gymch1_1785053,Gymlu2_10709,Psicy2_317</t>
  </si>
  <si>
    <t>MCL16735</t>
  </si>
  <si>
    <t>Galma1_249046,Gymch1_1660765,Gymlu2_14232,Hypsu1_74780</t>
  </si>
  <si>
    <t>MCL16741</t>
  </si>
  <si>
    <t>0Q436</t>
  </si>
  <si>
    <t>Galma1_252945,Gymch1_1693340,Gymlu2_2513,Psicy2_4774</t>
  </si>
  <si>
    <t>MCL16750</t>
  </si>
  <si>
    <t>Galma1_256233,Gymch1_1687078,Gymlu2_1972,Psicy2_5956</t>
  </si>
  <si>
    <t>MCL16752</t>
  </si>
  <si>
    <t>Galma1_259275,Gymch1_1414117,Gymlu2_9258,Phocon1_918496</t>
  </si>
  <si>
    <t>MCL16753</t>
  </si>
  <si>
    <t>Galma1_262796,Gymch1_1160872,Gymlu2_3136,Hypsu1_31544</t>
  </si>
  <si>
    <t>MCL16756</t>
  </si>
  <si>
    <t>Galma1_271918,Gymch1_1211681,Gymlu2_1658,Hypsu1_37463</t>
  </si>
  <si>
    <t>MCL16759</t>
  </si>
  <si>
    <t>0PYAI</t>
  </si>
  <si>
    <t>Galma1_277685,Gymch1_1136678,Gymlu2_14959,Hypsu1_87372</t>
  </si>
  <si>
    <t>MCL16766</t>
  </si>
  <si>
    <t>Lacbi2_443785,Lacbi2_443792,Lacbi2_590702,Lacbi2_688317,Lacbi2_688324,Pilcr1_5003</t>
  </si>
  <si>
    <t>MCL13006</t>
  </si>
  <si>
    <t>0Q38D</t>
  </si>
  <si>
    <t>Lacbi2_486391,Lacbi2_489774,Lacbi2_584136,Lacbi2_606996,Pilcr1_8811,Pilcr1_814940</t>
  </si>
  <si>
    <t>MCL13565</t>
  </si>
  <si>
    <t>Corgl3_7004866,Corgl3_7019853,Corgl3_7024056,Corgl3_7030598,Hebcy2_71105</t>
  </si>
  <si>
    <t>MCL13566</t>
  </si>
  <si>
    <t>Corgl3_7007142,Corgl3_7009388,Corgl3_7017997,Corgl3_7036167,Lacbi2_441870</t>
  </si>
  <si>
    <t>MCL13573</t>
  </si>
  <si>
    <t>Corgl3_7018030,Lacbi2_317243,Lacbi2_486690,Lacbi2_703374,Pilcr1_827318</t>
  </si>
  <si>
    <t>MCL13596</t>
  </si>
  <si>
    <t>0QE1T</t>
  </si>
  <si>
    <t>Corgl3_7262967,Corgl3_7263027,Corgl3_7265695,Lacbi2_656382</t>
  </si>
  <si>
    <t>MCL15621</t>
  </si>
  <si>
    <t>0Q48Q</t>
  </si>
  <si>
    <t>Corgl3_7263774,Pilcr1_899,Pilcr1_57907,Pilcr1_90210</t>
  </si>
  <si>
    <t>MCL15625</t>
  </si>
  <si>
    <t>Corgl3_7294583,Lacbi2_326641,Lacbi2_496678,Lacbi2_583864</t>
  </si>
  <si>
    <t>MCL15627</t>
  </si>
  <si>
    <t>Corgl3_7334285,Hebcy2_440428,Hebcy2_449621,Lacbi2_705500</t>
  </si>
  <si>
    <t>MCL15629</t>
  </si>
  <si>
    <t>MCL16876</t>
  </si>
  <si>
    <t>Corgl3_7007191,Corgl3_7023027,Corgl3_7027543,Corgl3_7031878,Corgl3_7210288,Corgl3_7241127,Corgl3_7258028,Pilcr1_15309</t>
  </si>
  <si>
    <t>MCL10788</t>
  </si>
  <si>
    <t>0PJ8S</t>
  </si>
  <si>
    <t>FunK1 protein kinase</t>
  </si>
  <si>
    <t>Gymch1_1788583,Gymlu2_14723,Hypsu1_45298,Phocon1_871722</t>
  </si>
  <si>
    <t>MCL6742</t>
  </si>
  <si>
    <t>0PGPZ</t>
  </si>
  <si>
    <t>to reverse transcriptase</t>
  </si>
  <si>
    <t>Corgl3_7259057,Pilcr1_448,Pilcr1_1098,Pilcr1_7092,Pilcr1_8699,Pilcr1_9497,Pilcr1_10032,Pilcr1_11259,Pilcr1_11260,Pilcr1_12787,Pilcr1_14457,Pilcr1_15373,Pilcr1_16108,Pilcr1_26727,Pilcr1_32726,Pilcr1_59595,Pilcr1_79212,Pilcr1_80837</t>
  </si>
  <si>
    <t>MCL7261</t>
  </si>
  <si>
    <t>Corgl3_7092814,Corgl3_7206963,Corgl3_7208513,Corgl3_7208554,Corgl3_7216285,Corgl3_7216767,Corgl3_7217436,Corgl3_7217923,Corgl3_7219071,Corgl3_7248499,Corgl3_7253564,Corgl3_7253565,Corgl3_7253580,Corgl3_7257764,Corgl3_7263495,Corgl3_7264614,Hebcy2_26582</t>
  </si>
  <si>
    <t>MCL8023</t>
  </si>
  <si>
    <t>Corgl3_6376787,Corgl3_6377119,Corgl3_6681455,Corgl3_6902896,Corgl3_6924366,Corgl3_7011455,Corgl3_7086574,Corgl3_7105837,Corgl3_7123584,Corgl3_7181214,Corgl3_7181235,Corgl3_7182478,Corgl3_7203976,Corgl3_7203982,Pilcr1_89173</t>
  </si>
  <si>
    <t>MCL8078</t>
  </si>
  <si>
    <t>0Q37G</t>
  </si>
  <si>
    <t>MCL11488</t>
  </si>
  <si>
    <t>0PPVP</t>
  </si>
  <si>
    <t>Corgl3_7007088,Corgl3_7028039,Corgl3_7103372,Hebcy2_41140</t>
  </si>
  <si>
    <t>MCL15399</t>
  </si>
  <si>
    <t>Corgl3_7015226,Corgl3_7096507,Corgl3_7255243,Lacbi2_586972</t>
  </si>
  <si>
    <t>MCL15406</t>
  </si>
  <si>
    <t>0PMQ1</t>
  </si>
  <si>
    <t>Corgl3_7025360,Pilcr1_26167,Pilcr1_28842,Pilcr1_54782</t>
  </si>
  <si>
    <t>MCL15422</t>
  </si>
  <si>
    <t>Corgl3_7042513,Corgl3_7082360,Corgl3_7086147,Pilcr1_8601</t>
  </si>
  <si>
    <t>MCL15424</t>
  </si>
  <si>
    <t>Corgl3_7048492,Lacbi2_315415,Pilcr1_10763,Pilcr1_14416</t>
  </si>
  <si>
    <t>MCL15427</t>
  </si>
  <si>
    <t>Corgl3_7054788,Corgl3_7062426,Corgl3_7318460,Pilcr1_75623</t>
  </si>
  <si>
    <t>MCL15439</t>
  </si>
  <si>
    <t>0PU2Z</t>
  </si>
  <si>
    <t>Corgl3_7075427,Corgl3_7091718,Corgl3_7325360,Lacbi2_618323</t>
  </si>
  <si>
    <t>MCL15444</t>
  </si>
  <si>
    <t>Corgl3_7013522,Lacbi2_528628,Lacbi2_552713</t>
  </si>
  <si>
    <t>MCL18364</t>
  </si>
  <si>
    <t>0Q33D</t>
  </si>
  <si>
    <t>DEAD/DEAH box helicase</t>
  </si>
  <si>
    <t>Corgl3_7019657,Lacbi2_442322,Lacbi2_450377</t>
  </si>
  <si>
    <t>Corgl3_7044866,Hebcy2_49101,Hebcy2_58365,Lacbi2_487216,Lacbi2_487217,Lacbi2_694654</t>
  </si>
  <si>
    <t>MCL12398</t>
  </si>
  <si>
    <t>Corgl3_7047757,Corgl3_7061197,Corgl3_7093216,Corgl3_7114914,Corgl3_7272596,Lacbi2_586462</t>
  </si>
  <si>
    <t>MCL12410</t>
  </si>
  <si>
    <t>0Q3WK</t>
  </si>
  <si>
    <t>Corgl3_7090095,Corgl3_7161985,Corgl3_7163685,Corgl3_7171949,Pilcr1_12475,Pilcr1_87470</t>
  </si>
  <si>
    <t>MCL9335</t>
  </si>
  <si>
    <t>Corgl3_7010237,Corgl3_7017509,Corgl3_7027242,Corgl3_7027512,Corgl3_7030218,Corgl3_7033472,Corgl3_7099039,Corgl3_7116769,Corgl3_7117516,Corgl3_7259301,Lacbi2_439193</t>
  </si>
  <si>
    <t>MCL9363</t>
  </si>
  <si>
    <t>0Q42B</t>
  </si>
  <si>
    <t xml:space="preserve">Inherit from opiNOG: protein), partial Hydra magnipapillata </t>
  </si>
  <si>
    <t>Corgl3_7208516,Corgl3_7209282,Corgl3_7248439,Corgl3_7248507,Corgl3_7253582,Corgl3_7253966,Corgl3_7255581,Corgl3_7261504,Corgl3_7262222,Hebcy2_144256,Hebcy2_450139</t>
  </si>
  <si>
    <t>MCL9727</t>
  </si>
  <si>
    <t>0Q4D3</t>
  </si>
  <si>
    <t>Corgl3_6491787,Corgl3_6697993,Corgl3_6698323,Corgl3_7118757,Corgl3_7166964,Corgl3_7194397,Corgl3_7200731,Corgl3_7336673,Lacbi2_608331,Lacbi2_693780</t>
  </si>
  <si>
    <t>MCL9728</t>
  </si>
  <si>
    <t>0Q326</t>
  </si>
  <si>
    <t>Corgl3_6607012,Corgl3_7089460,Corgl3_7166868,Corgl3_7190374,Corgl3_7190377,Corgl3_7208525,Corgl3_7242488,Corgl3_7256738,Pilcr1_2029,Pilcr1_194199</t>
  </si>
  <si>
    <t>MCL9729</t>
  </si>
  <si>
    <t>Corgl3_6672931,Corgl3_6825376,Corgl3_7190334,Corgl3_7192817,Corgl3_7194378,Corgl3_7198216,Corgl3_7200165,Corgl3_7200499,Corgl3_7262934,Pilcr1_825116</t>
  </si>
  <si>
    <t>Corgl3_7208951,Pilcr1_16603,Pilcr1_489295,Pilcr1_747770</t>
  </si>
  <si>
    <t>MCL15575</t>
  </si>
  <si>
    <t>Corgl3_7210892,Pilcr1_2732,Pilcr1_8098,Pilcr1_11642</t>
  </si>
  <si>
    <t>MCL15576</t>
  </si>
  <si>
    <t>0Q3CQ</t>
  </si>
  <si>
    <t>Corgl3_7211721,Lacbi2_571708,Pilcr1_13876,Pilcr1_63060</t>
  </si>
  <si>
    <t>MCL15587</t>
  </si>
  <si>
    <t>0PXXX</t>
  </si>
  <si>
    <t>Inherit from KOG: Dehydrogenase</t>
  </si>
  <si>
    <t>Corgl3_7222942,Hebcy2_43621,Hebcy2_54554,Lacbi2_484218</t>
  </si>
  <si>
    <t>MCL15590</t>
  </si>
  <si>
    <t>0PR3Q</t>
  </si>
  <si>
    <t>Corgl3_7229374,Hebcy2_79050,Lacbi2_706859,Pilcr1_69592</t>
  </si>
  <si>
    <t>MCL15609</t>
  </si>
  <si>
    <t>Corgl3_7253519,Corgl3_7253526,Corgl3_7336599,Pilcr1_826655</t>
  </si>
  <si>
    <t>MCL15620</t>
  </si>
  <si>
    <t>0PSW7</t>
  </si>
  <si>
    <t>Corgl3_7005117,Corgl3_7023108,Corgl3_7029873,Corgl3_7031876,Corgl3_7032402,Corgl3_7032861,Corgl3_7113948,Lacbi2_592356</t>
  </si>
  <si>
    <t>MCL10785</t>
  </si>
  <si>
    <t>Hebcy2_21884,Hebcy2_115102,Hebcy2_115292,Hebcy2_438874,Pilcr1_199446</t>
  </si>
  <si>
    <t>MCL14482</t>
  </si>
  <si>
    <t>0Q3JP</t>
  </si>
  <si>
    <t>Hebcy2_23080,Lacbi2_295926,Lacbi2_326432,Lacbi2_486229,Pilcr1_138705</t>
  </si>
  <si>
    <t>MCL14484</t>
  </si>
  <si>
    <t>0Q3N8</t>
  </si>
  <si>
    <t>Hebcy2_25378,Lacbi2_318345,Lacbi2_640763,Lacbi2_701447,Pilcr1_820856</t>
  </si>
  <si>
    <t>MCL14490</t>
  </si>
  <si>
    <t>Corgl3_7013302,Corgl3_7337682,Corgl3_7337683,Pilcr1_870,Pilcr1_11564,Pilcr1_14983,Pilcr1_93985,Pilcr1_830193</t>
  </si>
  <si>
    <t>MCL10793</t>
  </si>
  <si>
    <t>0Q3BX</t>
  </si>
  <si>
    <t>Corgl3_7028428,Corgl3_7038049,Corgl3_7082006,Corgl3_7084891,Corgl3_7085767,Corgl3_7110277,Corgl3_7245520,Pilcr1_57258</t>
  </si>
  <si>
    <t>MCL10815</t>
  </si>
  <si>
    <t>0Q465</t>
  </si>
  <si>
    <t>Corgl3_7113324,Corgl3_7149065,Corgl3_7212388,Corgl3_7217441,Corgl3_7250035,Corgl3_7260895,Corgl3_7286661,Hebcy2_428169</t>
  </si>
  <si>
    <t>MCL11095</t>
  </si>
  <si>
    <t>0Q3JE</t>
  </si>
  <si>
    <t>Hebcy2_10245,Lacbi2_295559,Lacbi2_445028,Lacbi2_574800,Lacbi2_596083,Lacbi2_596812,Lacbi2_607600,Lacbi2_620272</t>
  </si>
  <si>
    <t>MCL11099</t>
  </si>
  <si>
    <t>Hebcy2_77704,Hebcy2_282260,Hebcy2_318859,Hebcy2_446949,Hebcy2_449271,Hebcy2_449276,Hebcy2_449279,Lacbi2_478149</t>
  </si>
  <si>
    <t>MCL11484</t>
  </si>
  <si>
    <t>Corgl3_7005294,Corgl3_7006166,Corgl3_7011811,Corgl3_7258539,Pilcr1_25341,Pilcr1_71240,Pilcr1_81557</t>
  </si>
  <si>
    <t>Corgl3_6443723,Hebcy2_432825,Lacbi2_621615</t>
  </si>
  <si>
    <t>MCL18305</t>
  </si>
  <si>
    <t>Corgl3_6604918,Corgl3_7190271,Pilcr1_548438</t>
  </si>
  <si>
    <t>MCL18309</t>
  </si>
  <si>
    <t>0Q3UV</t>
  </si>
  <si>
    <t>Corgl3_6634168,Lacbi2_604292,Lacbi2_620600</t>
  </si>
  <si>
    <t>MCL18312</t>
  </si>
  <si>
    <t>Corgl3_6658417,Corgl3_6898852,Hebcy2_445654</t>
  </si>
  <si>
    <t>MCL18313</t>
  </si>
  <si>
    <t>0Q3X8</t>
  </si>
  <si>
    <t>Corgl3_6663354,Hebcy2_28043,Hebcy2_28044</t>
  </si>
  <si>
    <t>MCL18315</t>
  </si>
  <si>
    <t>Corgl3_6666443,Lacbi2_705052,Lacbi2_705081</t>
  </si>
  <si>
    <t>MCL18325</t>
  </si>
  <si>
    <t>Corgl3_6773889,Lacbi2_679076,Lacbi2_705078</t>
  </si>
  <si>
    <t>MCL18332</t>
  </si>
  <si>
    <t>0Q31G</t>
  </si>
  <si>
    <t>Corgl3_6854707,Pilcr1_112862,Pilcr1_828409</t>
  </si>
  <si>
    <t>MCL18345</t>
  </si>
  <si>
    <t>Corgl3_7003721,Hebcy2_87201,Lacbi2_610035</t>
  </si>
  <si>
    <t>MCL18351</t>
  </si>
  <si>
    <t>Corgl3_7008256,Corgl3_7040239,Pilcr1_10616</t>
  </si>
  <si>
    <t>MCL18352</t>
  </si>
  <si>
    <t>Corgl3_7009399,Corgl3_7265564,Lacbi2_321570</t>
  </si>
  <si>
    <t>MCL18358</t>
  </si>
  <si>
    <t>MCL18365</t>
  </si>
  <si>
    <t>0PT0U</t>
  </si>
  <si>
    <t>Corgl3_6339444,Corgl3_6959794,Hebcy2_29839,Pilcr1_4640,Pilcr1_365058,Pilcr1_823471</t>
  </si>
  <si>
    <t>MCL12396</t>
  </si>
  <si>
    <t>0PX8T</t>
  </si>
  <si>
    <t>Corgl3_7106830,Lacbi2_331985,Lacbi2_590978,Lacbi2_621115</t>
  </si>
  <si>
    <t>MCL15479</t>
  </si>
  <si>
    <t>0PYQA</t>
  </si>
  <si>
    <t>Corgl3_7107386,Lacbi2_600585,Lacbi2_601583,Lacbi2_602054</t>
  </si>
  <si>
    <t>MCL15489</t>
  </si>
  <si>
    <t>0Q3MV</t>
  </si>
  <si>
    <t>Alpha-kinase family</t>
  </si>
  <si>
    <t>Corgl3_7117444,Hebcy2_63237,Lacbi2_312494,Pilcr1_69005</t>
  </si>
  <si>
    <t>MCL15494</t>
  </si>
  <si>
    <t>MCL12461</t>
  </si>
  <si>
    <t>Corgl3_7216029,Corgl3_7216977,Corgl3_7263847,Corgl3_7299169,Pilcr1_15528,Pilcr1_91481</t>
  </si>
  <si>
    <t>MCL12462</t>
  </si>
  <si>
    <t>0Q3XK</t>
  </si>
  <si>
    <t>Corgl3_7216270,Corgl3_7216447,Corgl3_7221363,Corgl3_7221984,Corgl3_7262198,Pilcr1_95226</t>
  </si>
  <si>
    <t>MCL12474</t>
  </si>
  <si>
    <t>0PZDK</t>
  </si>
  <si>
    <t>Corgl3_7236138,Corgl3_7238728,Hebcy2_444912,Pilcr1_900,Pilcr1_9079,Pilcr1_819160</t>
  </si>
  <si>
    <t>MCL12478</t>
  </si>
  <si>
    <t>Corgl3_7252341,Hebcy2_27310,Hebcy2_27332,Pilcr1_456478,Pilcr1_484362,Pilcr1_484387</t>
  </si>
  <si>
    <t>MCL12917</t>
  </si>
  <si>
    <t>Hebcy2_25778,Hebcy2_27128,Hebcy2_133065,Hebcy2_444814,Pilcr1_16779,Pilcr1_91590</t>
  </si>
  <si>
    <t>MCL12923</t>
  </si>
  <si>
    <t>0Q3MB</t>
  </si>
  <si>
    <t>Hebcy2_77420,Hebcy2_443393,Hebcy2_449133,Lacbi2_607289,Lacbi2_705060,Lacbi2_710220</t>
  </si>
  <si>
    <t>MCL13001</t>
  </si>
  <si>
    <t>0Q3DU</t>
  </si>
  <si>
    <t>0PJJ3</t>
  </si>
  <si>
    <t>Cytochrome c oxidase is the component of the respiratory chain that catalyzes the reduction of oxygen to water. Subunits 1- 3 form the functional core of the enzyme complex. Subunit 2 transfers the electrons from cytochrome c via its binuclear copper A center to the bimetallic center of the catalytic subunit 1 (By similarity)</t>
  </si>
  <si>
    <t>Corgl3_7047524,Hebcy2_79708,Lacbi2_621638</t>
  </si>
  <si>
    <t>MCL18389</t>
  </si>
  <si>
    <t>Corgl3_7063752,Lacbi2_591895,Lacbi2_592659</t>
  </si>
  <si>
    <t>MCL18404</t>
  </si>
  <si>
    <t>0Q3FD</t>
  </si>
  <si>
    <t>Inherit from euNOG: crinkler (CRN) family protein</t>
  </si>
  <si>
    <t>Corgl3_7077943,Hebcy2_373633,Pilcr1_89193</t>
  </si>
  <si>
    <t>MCL18405</t>
  </si>
  <si>
    <t>Corgl3_7078032,Lacbi2_304477,Lacbi2_617969</t>
  </si>
  <si>
    <t>MCL18406</t>
  </si>
  <si>
    <t>0Q37R</t>
  </si>
  <si>
    <t>Corgl3_7078663,Lacbi2_316846,Lacbi2_323111</t>
  </si>
  <si>
    <t>MCL18408</t>
  </si>
  <si>
    <t>Corgl3_7079187,Hebcy2_18916,Hebcy2_438009</t>
  </si>
  <si>
    <t>MCL18416</t>
  </si>
  <si>
    <t>Corgl3_7081163,Lacbi2_435928,Lacbi2_584213</t>
  </si>
  <si>
    <t>MCL18419</t>
  </si>
  <si>
    <t>Hebcy2_409953,Lacbi2_326659,Lacbi2_586936</t>
  </si>
  <si>
    <t>0PUR7</t>
  </si>
  <si>
    <t>Corgl3_7222240,Lacbi2_329243,Lacbi2_443562,Lacbi2_448334,Lacbi2_568993</t>
  </si>
  <si>
    <t>MCL14474</t>
  </si>
  <si>
    <t>Component of the ubiquinol-cytochrome c reductase complex (complex III or cytochrome b-c1 complex), which is a respiratory chain that generates an electrochemical potential coupled to ATP synthesis (By similarity)</t>
  </si>
  <si>
    <t>Corgl3_7341953,Pilcr1_7585,Pilcr1_635807,Pilcr1_825952</t>
  </si>
  <si>
    <t>MCL16924</t>
  </si>
  <si>
    <t>Hebcy2_64019,Hebcy2_66133,Hebcy2_73057,Hebcy2_436308,Pilcr1_69665</t>
  </si>
  <si>
    <t>MCL14492</t>
  </si>
  <si>
    <t>Hebcy2_44864,Hebcy2_53895,Lacbi2_593991,Lacbi2_602255,Lacbi2_612035</t>
  </si>
  <si>
    <t>MCL14608</t>
  </si>
  <si>
    <t>0PQUX</t>
  </si>
  <si>
    <t>Stress responsive A B barrel</t>
  </si>
  <si>
    <t>Lacbi2_381650,Lacbi2_588430,Lacbi2_630547,Pilcr1_826526,Pilcr1_826530</t>
  </si>
  <si>
    <t>MCL14623</t>
  </si>
  <si>
    <t>Lacbi2_468862,Lacbi2_637960,Lacbi2_654325,Pilcr1_97217,Pilcr1_321872</t>
  </si>
  <si>
    <t>MCL15358</t>
  </si>
  <si>
    <t>0Q3XV</t>
  </si>
  <si>
    <t>Corgl3_6383012,Corgl3_6383486,Corgl3_6383843,Lacbi2_484710</t>
  </si>
  <si>
    <t>MCL15361</t>
  </si>
  <si>
    <t>Corgl3_6426880,Hebcy2_188744,Pilcr1_12859,Pilcr1_90986</t>
  </si>
  <si>
    <t>MCL15371</t>
  </si>
  <si>
    <t>0PZNP</t>
  </si>
  <si>
    <t>Corgl3_6558586,Lacbi2_661274,Pilcr1_88384,Pilcr1_341997</t>
  </si>
  <si>
    <t>MCL15382</t>
  </si>
  <si>
    <t>Corgl3_6773071,Corgl3_6903103,Corgl3_7013562,Hebcy2_373739</t>
  </si>
  <si>
    <t>MCL15392</t>
  </si>
  <si>
    <t>Corgl3_7181096,Corgl3_7205923,Pilcr1_458307</t>
  </si>
  <si>
    <t>MCL18534</t>
  </si>
  <si>
    <t>Corgl3_7188627,Lacbi2_671399,Pilcr1_812525</t>
  </si>
  <si>
    <t>MCL18563</t>
  </si>
  <si>
    <t>Corgl3_7201992,Hebcy2_193013,Hebcy2_316371</t>
  </si>
  <si>
    <t>MCL18578</t>
  </si>
  <si>
    <t>Corgl3_7209171,Pilcr1_12905,Pilcr1_16457</t>
  </si>
  <si>
    <t>MCL18581</t>
  </si>
  <si>
    <t>Corgl3_7209501,Corgl3_7286637,Hebcy2_31633</t>
  </si>
  <si>
    <t>MCL18608</t>
  </si>
  <si>
    <t>0PK69</t>
  </si>
  <si>
    <t>Animal haem peroxidase</t>
  </si>
  <si>
    <t>Corgl3_7219499,Pilcr1_8318,Pilcr1_828126</t>
  </si>
  <si>
    <t>MCL18610</t>
  </si>
  <si>
    <t>Corgl3_7219552,Corgl3_7252739,Lacbi2_474303</t>
  </si>
  <si>
    <t>MCL18611</t>
  </si>
  <si>
    <t>0Q3EM</t>
  </si>
  <si>
    <t>Corgl3_7219553,Hebcy2_30324,Pilcr1_791477</t>
  </si>
  <si>
    <t>MCL18612</t>
  </si>
  <si>
    <t>Corgl3_7220449,Lacbi2_326415,Lacbi2_604375</t>
  </si>
  <si>
    <t>MCL18615</t>
  </si>
  <si>
    <t>0PXH6</t>
  </si>
  <si>
    <t>Corgl3_7220756,Corgl3_7226486,Lacbi2_248664</t>
  </si>
  <si>
    <t>MCL18619</t>
  </si>
  <si>
    <t>Corgl3_7221989,Hebcy2_148495,Lacbi2_460835</t>
  </si>
  <si>
    <t>MCL18629</t>
  </si>
  <si>
    <t>Corgl3_7227976,Corgl3_7264114,Pilcr1_814813</t>
  </si>
  <si>
    <t>MCL18631</t>
  </si>
  <si>
    <t>0PY8R</t>
  </si>
  <si>
    <t>Lacbi2_668690,Lacbi2_687985,Pilcr1_117298</t>
  </si>
  <si>
    <t>MCL23828</t>
  </si>
  <si>
    <t>0Q45Y</t>
  </si>
  <si>
    <t>Corgl3_6344636,Lacbi2_488595</t>
  </si>
  <si>
    <t>MCL23831</t>
  </si>
  <si>
    <t>0Q4A2</t>
  </si>
  <si>
    <t>D, O</t>
  </si>
  <si>
    <t>Inherit from KOG: Metacaspase</t>
  </si>
  <si>
    <t>Corgl3_6379021,Pilcr1_16037</t>
  </si>
  <si>
    <t>MCL23859</t>
  </si>
  <si>
    <t>Corgl3_6464231,Lacbi2_697515</t>
  </si>
  <si>
    <t>MCL23882</t>
  </si>
  <si>
    <t>0PZ7V</t>
  </si>
  <si>
    <t>Corgl3_7230678,Hebcy2_63935,Lacbi2_303619</t>
  </si>
  <si>
    <t>MCL18633</t>
  </si>
  <si>
    <t>0PTZG</t>
  </si>
  <si>
    <t>Corgl3_7098304,Corgl3_7115832,Corgl3_7249459,Lacbi2_437786</t>
  </si>
  <si>
    <t>MCL15477</t>
  </si>
  <si>
    <t>Corgl3_7123530,Pilcr1_10704,Pilcr1_11124,Pilcr1_93720</t>
  </si>
  <si>
    <t>MCL15495</t>
  </si>
  <si>
    <t>Corgl3_7125689,Lacbi2_333044,Lacbi2_595281,Lacbi2_603894</t>
  </si>
  <si>
    <t>MCL15504</t>
  </si>
  <si>
    <t>0PP2U</t>
  </si>
  <si>
    <t>CMGC SRPK protein kinase</t>
  </si>
  <si>
    <t>Corgl3_7154165,Corgl3_7222923,Lacbi2_589139,Pilcr1_796290</t>
  </si>
  <si>
    <t>MCL15515</t>
  </si>
  <si>
    <t>0Q3P4</t>
  </si>
  <si>
    <t>Corgl3_7180444,Hebcy2_440761,Lacbi2_330000,Lacbi2_484160</t>
  </si>
  <si>
    <t>MCL15533</t>
  </si>
  <si>
    <t>Corgl3_7185501,Hebcy2_6855,Hebcy2_446030,Hebcy2_448852</t>
  </si>
  <si>
    <t>MCL15541</t>
  </si>
  <si>
    <t>Corgl3_7189394,Lacbi2_318893,Lacbi2_663606,Lacbi2_706512</t>
  </si>
  <si>
    <t>MCL15564</t>
  </si>
  <si>
    <t>Corgl3_7207231,Hebcy2_13028,Hebcy2_22979,Hebcy2_32284</t>
  </si>
  <si>
    <t>MCL15567</t>
  </si>
  <si>
    <t>Corgl3_7207720,Lacbi2_690115,Pilcr1_9089,Pilcr1_117680</t>
  </si>
  <si>
    <t>MCL15571</t>
  </si>
  <si>
    <t>Corgl3_7208801,Corgl3_7305696,Corgl3_7343964,Lacbi2_670150</t>
  </si>
  <si>
    <t>MCL15572</t>
  </si>
  <si>
    <t>MCL18380</t>
  </si>
  <si>
    <t>0PMT7</t>
  </si>
  <si>
    <t>Hebcy2_28494,Hebcy2_166653,Pilcr1_823549</t>
  </si>
  <si>
    <t>MCL21050</t>
  </si>
  <si>
    <t>Hebcy2_20980,Hebcy2_405274,Pilcr1_629240</t>
  </si>
  <si>
    <t>MCL21063</t>
  </si>
  <si>
    <t>Hebcy2_25287,Pilcr1_825164,Pilcr1_827891</t>
  </si>
  <si>
    <t>MCL21064</t>
  </si>
  <si>
    <t>Hebcy2_255193,Pilcr1_8527,Pilcr1_8529</t>
  </si>
  <si>
    <t>MCL21070</t>
  </si>
  <si>
    <t>Hebcy2_26597,Lacbi2_333084,Lacbi2_473301</t>
  </si>
  <si>
    <t>MCL21075</t>
  </si>
  <si>
    <t>0PJGW</t>
  </si>
  <si>
    <t>Cation transporting ATPase, C-terminus</t>
  </si>
  <si>
    <t>Hebcy2_272334,Lacbi2_301991,Pilcr1_96904</t>
  </si>
  <si>
    <t>MCL21079</t>
  </si>
  <si>
    <t>Hebcy2_279009,Lacbi2_295730,Lacbi2_663306</t>
  </si>
  <si>
    <t>MCL21089</t>
  </si>
  <si>
    <t>Hebcy2_30415,Pilcr1_15854,Pilcr1_743106</t>
  </si>
  <si>
    <t>MCL21095</t>
  </si>
  <si>
    <t>Hebcy2_32102,Hebcy2_33050,Lacbi2_299205</t>
  </si>
  <si>
    <t>MCL21103</t>
  </si>
  <si>
    <t>Hebcy2_34566,Lacbi2_511957,Lacbi2_514641</t>
  </si>
  <si>
    <t>MCL21105</t>
  </si>
  <si>
    <t>Hebcy2_35351,Hebcy2_54571,Pilcr1_28097</t>
  </si>
  <si>
    <t>MCL21112</t>
  </si>
  <si>
    <t>Hebcy2_407945,Hebcy2_438828,Lacbi2_462805</t>
  </si>
  <si>
    <t>MCL21114</t>
  </si>
  <si>
    <t>Corgl3_7089894,Lacbi2_587205</t>
  </si>
  <si>
    <t>MCL24103</t>
  </si>
  <si>
    <t>0PY4Q</t>
  </si>
  <si>
    <t>Corgl3_7091995,Hebcy2_440291</t>
  </si>
  <si>
    <t>MCL24106</t>
  </si>
  <si>
    <t>Corgl3_7093155,Pilcr1_15712</t>
  </si>
  <si>
    <t>MCL24118</t>
  </si>
  <si>
    <t>Corgl3_7096662,Lacbi2_511137</t>
  </si>
  <si>
    <t>MCL24120</t>
  </si>
  <si>
    <t>Corgl3_7096914,Pilcr1_16446</t>
  </si>
  <si>
    <t>MCL24122</t>
  </si>
  <si>
    <t>Corgl3_7097515,Lacbi2_584715</t>
  </si>
  <si>
    <t>MCL24126</t>
  </si>
  <si>
    <t>Corgl3_7103430,Pilcr1_732557</t>
  </si>
  <si>
    <t>MCL24127</t>
  </si>
  <si>
    <t>0Q3TK</t>
  </si>
  <si>
    <t>FAR1 DNA-binding domain</t>
  </si>
  <si>
    <t>MCL21116</t>
  </si>
  <si>
    <t>0PH8E</t>
  </si>
  <si>
    <t>acid phosphatase</t>
  </si>
  <si>
    <t>Hebcy2_434858,Hebcy2_446962,Pilcr1_821283</t>
  </si>
  <si>
    <t>MCL21122</t>
  </si>
  <si>
    <t>Corgl3_7081586,Corgl3_7104064,Pilcr1_95596</t>
  </si>
  <si>
    <t>MCL18424</t>
  </si>
  <si>
    <t>0PJSI</t>
  </si>
  <si>
    <t>Corgl3_7161118,Pilcr1_7616,Pilcr1_700471</t>
  </si>
  <si>
    <t>MCL18487</t>
  </si>
  <si>
    <t>0Q4A9</t>
  </si>
  <si>
    <t>ZnF_C2H2</t>
  </si>
  <si>
    <t>Corgl3_7169914,Corgl3_7193927,Lacbi2_706259</t>
  </si>
  <si>
    <t>MCL18489</t>
  </si>
  <si>
    <t>0Q3AJ</t>
  </si>
  <si>
    <t>Hebcy2_14026,Pilcr1_84268,Pilcr1_93052,Pilcr1_802765</t>
  </si>
  <si>
    <t>MCL16932</t>
  </si>
  <si>
    <t>Hebcy2_200359,Lacbi2_571959,Lacbi2_581795,Pilcr1_83621</t>
  </si>
  <si>
    <t>MCL16938</t>
  </si>
  <si>
    <t>0Q4FN</t>
  </si>
  <si>
    <t>Hebcy2_253840,Hebcy2_421318,Lacbi2_312250,Lacbi2_591979</t>
  </si>
  <si>
    <t>MCL16940</t>
  </si>
  <si>
    <t>Hebcy2_25981,Lacbi2_699717,Pilcr1_9500,Pilcr1_12922</t>
  </si>
  <si>
    <t>MCL16948</t>
  </si>
  <si>
    <t>Hebcy2_288172,Hebcy2_442950,Lacbi2_624027,Pilcr1_658545</t>
  </si>
  <si>
    <t>MCL16966</t>
  </si>
  <si>
    <t>Hebcy2_58577,Lacbi2_569146,Lacbi2_572217,Lacbi2_579610</t>
  </si>
  <si>
    <t>MCL16969</t>
  </si>
  <si>
    <t>0PQFT</t>
  </si>
  <si>
    <t>Hebcy2_9956,Lacbi2_294334,Pilcr1_81651,Pilcr1_93569</t>
  </si>
  <si>
    <t>MCL17108</t>
  </si>
  <si>
    <t>Lacbi2_328490,Lacbi2_465055,Lacbi2_484154,Pilcr1_85738</t>
  </si>
  <si>
    <t>MCL18281</t>
  </si>
  <si>
    <t>Corgl3_6378676,Hebcy2_448946,Lacbi2_459074</t>
  </si>
  <si>
    <t>MCL18291</t>
  </si>
  <si>
    <t>0PYXX</t>
  </si>
  <si>
    <t>NADH-ubiquinone/plastoquinone oxidoreductase, chain 3</t>
  </si>
  <si>
    <t>Lacbi2_438441,Lacbi2_576748,Pilcr1_82347</t>
  </si>
  <si>
    <t>MCL21628</t>
  </si>
  <si>
    <t>Lacbi2_469156,Lacbi2_483985,Pilcr1_697048</t>
  </si>
  <si>
    <t>MCL21631</t>
  </si>
  <si>
    <t>Lacbi2_471490,Lacbi2_661879,Pilcr1_825174</t>
  </si>
  <si>
    <t>MCL21636</t>
  </si>
  <si>
    <t>Lacbi2_479494,Pilcr1_13881,Pilcr1_14432</t>
  </si>
  <si>
    <t>MCL21638</t>
  </si>
  <si>
    <t>Lacbi2_480523,Pilcr1_811837,Pilcr1_816751</t>
  </si>
  <si>
    <t>MCL21650</t>
  </si>
  <si>
    <t>0Q0UD</t>
  </si>
  <si>
    <t>CFEM domain</t>
  </si>
  <si>
    <t>Lacbi2_489393,Pilcr1_602444,Pilcr1_820541</t>
  </si>
  <si>
    <t>MCL21721</t>
  </si>
  <si>
    <t>0PX94</t>
  </si>
  <si>
    <t>Lacbi2_609264,Pilcr1_525408,Pilcr1_824603</t>
  </si>
  <si>
    <t>MCL21736</t>
  </si>
  <si>
    <t>0PFS3</t>
  </si>
  <si>
    <t>Casein kinase I</t>
  </si>
  <si>
    <t>Corgl3_7249310,Corgl3_7249313,Hebcy2_26876</t>
  </si>
  <si>
    <t>MCL18646</t>
  </si>
  <si>
    <t>Hebcy2_118443,Lacbi2_450197,Lacbi2_450209</t>
  </si>
  <si>
    <t>MCL21034</t>
  </si>
  <si>
    <t>0PIQ6</t>
  </si>
  <si>
    <t>2-oxoglutarate-dependent ethylene succinate-forming enzyme</t>
  </si>
  <si>
    <t>Hebcy2_14753,Lacbi2_464692,Lacbi2_572899</t>
  </si>
  <si>
    <t>MCL21044</t>
  </si>
  <si>
    <t>MCL24078</t>
  </si>
  <si>
    <t>Corgl3_7084757,Pilcr1_15464</t>
  </si>
  <si>
    <t>MCL24087</t>
  </si>
  <si>
    <t>Hebcy2_14278,Pilcr1_811117</t>
  </si>
  <si>
    <t>MCL32472</t>
  </si>
  <si>
    <t>Hebcy2_160682,Lacbi2_674742</t>
  </si>
  <si>
    <t>MCL32480</t>
  </si>
  <si>
    <t>0PGE1</t>
  </si>
  <si>
    <t>Secreted subtilisin-like serine protease with keratinolytic activity that contributes to pathogenicity (By similarity)</t>
  </si>
  <si>
    <t>Hebcy2_178904,Pilcr1_14798</t>
  </si>
  <si>
    <t>MCL32482</t>
  </si>
  <si>
    <t>Hebcy2_18815,Lacbi2_333840</t>
  </si>
  <si>
    <t>MCL32483</t>
  </si>
  <si>
    <t>Hebcy2_188713,Pilcr1_275520</t>
  </si>
  <si>
    <t>MCL32488</t>
  </si>
  <si>
    <t>Hebcy2_201399,Pilcr1_85270</t>
  </si>
  <si>
    <t>MCL32489</t>
  </si>
  <si>
    <t>0PKHF</t>
  </si>
  <si>
    <t>Mitochondrial membrane ATP synthase (F(1)F(0) ATP synthase or Complex V) produces ATP from ADP in the presence of a proton gradient across the membrane which is generated by electron transport complexes of the respiratory chain. F-type ATPases consist of two structural domains, F(1) - containing the extramembraneous catalytic core and F(0) - containing the membrane proton channel, linked together by a central stalk and a peripheral stalk. During catalysis, ATP synthesis in the catalytic domain of F(1) is coupled via a rotary mechanism of the central stalk subunits to proton translocation. Part of the complex F(0) domain. A homomeric c-ring of probably 10 subunits is part of the complex rotary element</t>
  </si>
  <si>
    <t>Corgl3_7020293,Hebcy2_449896,Lacbi2_477251</t>
  </si>
  <si>
    <t>MCL18373</t>
  </si>
  <si>
    <t>Corgl3_7028619,Corgl3_7089557,Lacbi2_563058</t>
  </si>
  <si>
    <t>Corgl3_7086818,Lacbi2_329668</t>
  </si>
  <si>
    <t>MCL24088</t>
  </si>
  <si>
    <t>Corgl3_7086851,Lacbi2_601840</t>
  </si>
  <si>
    <t>MCL24089</t>
  </si>
  <si>
    <t>Corgl3_7086853,Hebcy2_160896</t>
  </si>
  <si>
    <t>MCL24090</t>
  </si>
  <si>
    <t>Corgl3_7087461,Hebcy2_446873</t>
  </si>
  <si>
    <t>MCL24093</t>
  </si>
  <si>
    <t>Corgl3_7088754,Pilcr1_461553</t>
  </si>
  <si>
    <t>MCL24094</t>
  </si>
  <si>
    <t>0PRFK</t>
  </si>
  <si>
    <t>carbohydrate esterase family 4 protein</t>
  </si>
  <si>
    <t>Corgl3_7088798,Lacbi2_296684</t>
  </si>
  <si>
    <t>MCL24095</t>
  </si>
  <si>
    <t>Corgl3_7088937,Pilcr1_87902</t>
  </si>
  <si>
    <t>MCL24099</t>
  </si>
  <si>
    <t>MCL18481</t>
  </si>
  <si>
    <t>Lacbi2_296797,Lacbi2_582052,Pilcr1_89015</t>
  </si>
  <si>
    <t>MCL21384</t>
  </si>
  <si>
    <t>Lacbi2_299319,Lacbi2_576460,Pilcr1_35169</t>
  </si>
  <si>
    <t>MCL21497</t>
  </si>
  <si>
    <t>0Q3TP</t>
  </si>
  <si>
    <t>Lacbi2_326022,Pilcr1_97711,Pilcr1_99429</t>
  </si>
  <si>
    <t>MCL21545</t>
  </si>
  <si>
    <t>Corgl3_7204326,Pilcr1_74331</t>
  </si>
  <si>
    <t>MCL24377</t>
  </si>
  <si>
    <t>Corgl3_7205292,Pilcr1_825601</t>
  </si>
  <si>
    <t>Hebcy2_57354,Lacbi2_308498</t>
  </si>
  <si>
    <t>MCL32709</t>
  </si>
  <si>
    <t>Hebcy2_62718,Lacbi2_572776</t>
  </si>
  <si>
    <t>MCL32712</t>
  </si>
  <si>
    <t>Hebcy2_77022,Lacbi2_536930</t>
  </si>
  <si>
    <t>MCL33358</t>
  </si>
  <si>
    <t>0PJF5</t>
  </si>
  <si>
    <t>Amino acid</t>
  </si>
  <si>
    <t>Lacbi2_185557,Pilcr1_95587</t>
  </si>
  <si>
    <t>MCL33518</t>
  </si>
  <si>
    <t>Lacbi2_311773,Pilcr1_58860</t>
  </si>
  <si>
    <t>MCL33597</t>
  </si>
  <si>
    <t>Lacbi2_325202,Pilcr1_824186</t>
  </si>
  <si>
    <t>MCL33627</t>
  </si>
  <si>
    <t>0Q4C4</t>
  </si>
  <si>
    <t>Lacbi2_328618,Pilcr1_299674</t>
  </si>
  <si>
    <t>MCL33630</t>
  </si>
  <si>
    <t>0PNEF</t>
  </si>
  <si>
    <t>Lacbi2_328865,Pilcr1_8416</t>
  </si>
  <si>
    <t>MCL33739</t>
  </si>
  <si>
    <t>0PFN4</t>
  </si>
  <si>
    <t>Corgl3_7175755,Hebcy2_31240,Hebcy2_31241</t>
  </si>
  <si>
    <t>MCL18497</t>
  </si>
  <si>
    <t>Lacbi2_333536,Lacbi2_583428,Pilcr1_99393</t>
  </si>
  <si>
    <t>MCL21578</t>
  </si>
  <si>
    <t>MCL24411</t>
  </si>
  <si>
    <t>Corgl3_7209205,Pilcr1_601368</t>
  </si>
  <si>
    <t>MCL24424</t>
  </si>
  <si>
    <t>Corgl3_7211686,Pilcr1_4613</t>
  </si>
  <si>
    <t>MCL24438</t>
  </si>
  <si>
    <t>Corgl3_7213532,Hebcy2_32780</t>
  </si>
  <si>
    <t>MCL24453</t>
  </si>
  <si>
    <t>Corgl3_7215749,Pilcr1_68594</t>
  </si>
  <si>
    <t>MCL24465</t>
  </si>
  <si>
    <t>Corgl3_7218591,Pilcr1_15154</t>
  </si>
  <si>
    <t>MCL24466</t>
  </si>
  <si>
    <t>Corgl3_7219086,Hebcy2_56205</t>
  </si>
  <si>
    <t>MCL24471</t>
  </si>
  <si>
    <t>Corgl3_7220496,Hebcy2_277329</t>
  </si>
  <si>
    <t>MCL24473</t>
  </si>
  <si>
    <t>0PQVY</t>
  </si>
  <si>
    <t>Corgl3_7221312,Lacbi2_513717</t>
  </si>
  <si>
    <t>MCL24476</t>
  </si>
  <si>
    <t>0Q4BQ</t>
  </si>
  <si>
    <t>Corgl3_7221606,Lacbi2_507714</t>
  </si>
  <si>
    <t>MCL24482</t>
  </si>
  <si>
    <t>Corgl3_7222328,Hebcy2_31419</t>
  </si>
  <si>
    <t>MCL24485</t>
  </si>
  <si>
    <t>Corgl3_7222876,Lacbi2_321382</t>
  </si>
  <si>
    <t>MCL24486</t>
  </si>
  <si>
    <t>Corgl3_7222879,Lacbi2_618299</t>
  </si>
  <si>
    <t>MCL24487</t>
  </si>
  <si>
    <t>Corgl3_7222938,Lacbi2_552352</t>
  </si>
  <si>
    <t>MCL24491</t>
  </si>
  <si>
    <t>0PNYN</t>
  </si>
  <si>
    <t>FAD binding monooxygenase</t>
  </si>
  <si>
    <t>Corgl3_7224749,Hebcy2_13452</t>
  </si>
  <si>
    <t>MCL24495</t>
  </si>
  <si>
    <t>0QEHK</t>
  </si>
  <si>
    <t>Corgl3_7227464,Lacbi2_569674</t>
  </si>
  <si>
    <t>Corgl3_6609038,Pilcr1_59163</t>
  </si>
  <si>
    <t>MCL23901</t>
  </si>
  <si>
    <t>Corgl3_6734452,Hebcy2_125494</t>
  </si>
  <si>
    <t>MCL23902</t>
  </si>
  <si>
    <t>Corgl3_7237479,Hebcy2_15624,Lacbi2_610179</t>
  </si>
  <si>
    <t>MCL18639</t>
  </si>
  <si>
    <t>0PIUX</t>
  </si>
  <si>
    <t>and wd40 domain protein</t>
  </si>
  <si>
    <t>Corgl3_7247679,Corgl3_7333647,Lacbi2_581524</t>
  </si>
  <si>
    <t>MCL18642</t>
  </si>
  <si>
    <t>0PJWY</t>
  </si>
  <si>
    <t>Patatin-like phospholipase</t>
  </si>
  <si>
    <t>MCL24059</t>
  </si>
  <si>
    <t>0Q05P</t>
  </si>
  <si>
    <t>Corgl3_7079486,Lacbi2_311344</t>
  </si>
  <si>
    <t>MCL24060</t>
  </si>
  <si>
    <t>Corgl3_7079530,Lacbi2_329281</t>
  </si>
  <si>
    <t>MCL24063</t>
  </si>
  <si>
    <t>Corgl3_7080288,Lacbi2_321367</t>
  </si>
  <si>
    <t>MCL24064</t>
  </si>
  <si>
    <t>Corgl3_7080548,Hebcy2_125490</t>
  </si>
  <si>
    <t>Hebcy2_12572,Pilcr1_86633</t>
  </si>
  <si>
    <t>MCL32449</t>
  </si>
  <si>
    <t>0PI10</t>
  </si>
  <si>
    <t>arginine N-methyltransferase 2</t>
  </si>
  <si>
    <t>MCL24657</t>
  </si>
  <si>
    <t>Corgl3_7326441,Lacbi2_477789</t>
  </si>
  <si>
    <t>MCL24658</t>
  </si>
  <si>
    <t>Corgl3_7334393,Pilcr1_16762</t>
  </si>
  <si>
    <t>MCL24661</t>
  </si>
  <si>
    <t>Corgl3_7337068,Pilcr1_91525</t>
  </si>
  <si>
    <t>MCL24665</t>
  </si>
  <si>
    <t>Corgl3_7342820,Hebcy2_11143</t>
  </si>
  <si>
    <t>MCL32430</t>
  </si>
  <si>
    <t>Lacbi2_616721,Pilcr1_53466</t>
  </si>
  <si>
    <t>MCL34146</t>
  </si>
  <si>
    <t>Lacbi2_642374,Pilcr1_8415</t>
  </si>
  <si>
    <t>MCL34167</t>
  </si>
  <si>
    <t>Lacbi2_679250,Pilcr1_82848</t>
  </si>
  <si>
    <t>MCL34180</t>
  </si>
  <si>
    <t>Lacbi2_686424,Pilcr1_813060</t>
  </si>
  <si>
    <t>Principal component</t>
  </si>
  <si>
    <t>COG category description</t>
  </si>
  <si>
    <t>Hebcy2_20453,Pilcr1_99039</t>
  </si>
  <si>
    <t>MCL32494</t>
  </si>
  <si>
    <t>Hebcy2_21052,Pilcr1_812456</t>
  </si>
  <si>
    <t>MCL32501</t>
  </si>
  <si>
    <t>Hebcy2_22917,Lacbi2_680390</t>
  </si>
  <si>
    <t>MCL32512</t>
  </si>
  <si>
    <t>0PSR9</t>
  </si>
  <si>
    <t>DSPc</t>
  </si>
  <si>
    <t>Hebcy2_241482,Lacbi2_481158</t>
  </si>
  <si>
    <t>MCL32536</t>
  </si>
  <si>
    <t>0PRR5</t>
  </si>
  <si>
    <t>Hebcy2_265170,Pilcr1_4995</t>
  </si>
  <si>
    <t>MCL32541</t>
  </si>
  <si>
    <t>0Q37F</t>
  </si>
  <si>
    <t>Pfam:3_5_exonuc</t>
  </si>
  <si>
    <t>Hebcy2_26660,Pilcr1_14580</t>
  </si>
  <si>
    <t>MCL32572</t>
  </si>
  <si>
    <t>0PI1W</t>
  </si>
  <si>
    <t>F, H</t>
  </si>
  <si>
    <t>Corgl3_7103590,Lacbi2_489229</t>
  </si>
  <si>
    <t>MCL24147</t>
  </si>
  <si>
    <t>0Q33M</t>
  </si>
  <si>
    <t>Metallopeptidase family M24</t>
  </si>
  <si>
    <t>0Q40Q</t>
  </si>
  <si>
    <t>Hebcy2_443892,Lacbi2_437425,Lacbi2_446477</t>
  </si>
  <si>
    <t>MCL21132</t>
  </si>
  <si>
    <t>0PKWG</t>
  </si>
  <si>
    <t>Hebcy2_47549,Lacbi2_518787,Pilcr1_817506</t>
  </si>
  <si>
    <t>MCL21136</t>
  </si>
  <si>
    <t>0PJU7</t>
  </si>
  <si>
    <t>Chromate transporter</t>
  </si>
  <si>
    <t>Hebcy2_63820,Lacbi2_670576,Pilcr1_829780</t>
  </si>
  <si>
    <t>MCL21138</t>
  </si>
  <si>
    <t>Corgl3_7083110,Hebcy2_80246,Lacbi2_621606</t>
  </si>
  <si>
    <t>MCL18436</t>
  </si>
  <si>
    <t>Corgl3_7089536,Lacbi2_313052,Lacbi2_599244</t>
  </si>
  <si>
    <t>MCL18443</t>
  </si>
  <si>
    <t>Corgl3_7091263,Lacbi2_329145,Lacbi2_465853</t>
  </si>
  <si>
    <t>MCL18446</t>
  </si>
  <si>
    <t>Corgl3_7093829,Lacbi2_496309,Pilcr1_32345</t>
  </si>
  <si>
    <t>MCL18452</t>
  </si>
  <si>
    <t>Corgl3_7106757,Hebcy2_235340,Hebcy2_438950</t>
  </si>
  <si>
    <t>MCL18454</t>
  </si>
  <si>
    <t>Corgl3_7107721,Hebcy2_22041,Hebcy2_420914</t>
  </si>
  <si>
    <t>MCL18463</t>
  </si>
  <si>
    <t>Corgl3_7123001,Corgl3_7255446,Lacbi2_321384</t>
  </si>
  <si>
    <t>MCL18465</t>
  </si>
  <si>
    <t>Corgl3_7124904,Lacbi2_485808,Pilcr1_812719</t>
  </si>
  <si>
    <t>MCL18475</t>
  </si>
  <si>
    <t>Corgl3_7141270,Hebcy2_8313,Pilcr1_1716</t>
  </si>
  <si>
    <t>MCL32706</t>
  </si>
  <si>
    <t>0Q42D</t>
  </si>
  <si>
    <t>Hebcy2_56461,Lacbi2_312361</t>
  </si>
  <si>
    <t>MCL32707</t>
  </si>
  <si>
    <t>Compound</t>
  </si>
  <si>
    <r>
      <t>t</t>
    </r>
    <r>
      <rPr>
        <b/>
        <vertAlign val="subscript"/>
        <sz val="12"/>
        <color indexed="8"/>
        <rFont val="Times New Roman"/>
        <family val="1"/>
      </rPr>
      <t>R</t>
    </r>
    <r>
      <rPr>
        <b/>
        <sz val="12"/>
        <color indexed="8"/>
        <rFont val="Times New Roman"/>
        <family val="1"/>
      </rPr>
      <t xml:space="preserve"> (min)</t>
    </r>
  </si>
  <si>
    <t>Ion type</t>
  </si>
  <si>
    <t># MRM channels</t>
  </si>
  <si>
    <t xml:space="preserve">m/z [M+H]+ </t>
  </si>
  <si>
    <t>Ion intensity</t>
  </si>
  <si>
    <t>L-Tryptophan</t>
  </si>
  <si>
    <t>Parent</t>
  </si>
  <si>
    <t>(Substrate alone)</t>
  </si>
  <si>
    <t>Daughter</t>
  </si>
  <si>
    <t>TDC</t>
  </si>
  <si>
    <t>(Substrate+TDC)</t>
  </si>
  <si>
    <t>Hebcy2_415414,Lacbi2_322594</t>
  </si>
  <si>
    <t>MCL32624</t>
  </si>
  <si>
    <t>Hebcy2_416401,Lacbi2_666722</t>
  </si>
  <si>
    <t>MCL32628</t>
  </si>
  <si>
    <t>Hebcy2_42320,Lacbi2_547765</t>
  </si>
  <si>
    <t>MCL32633</t>
  </si>
  <si>
    <t>Hebcy2_433860,Pilcr1_45196</t>
  </si>
  <si>
    <t>MCL32635</t>
  </si>
  <si>
    <t>0Q3HA</t>
  </si>
  <si>
    <t>Hebcy2_438058,Lacbi2_459429</t>
  </si>
  <si>
    <t>MCL32636</t>
  </si>
  <si>
    <t>0PI12</t>
  </si>
  <si>
    <t>binding modulator protein Alg2</t>
  </si>
  <si>
    <t>Hebcy2_438450,Pilcr1_815137</t>
  </si>
  <si>
    <t>MCL32644</t>
  </si>
  <si>
    <t>0PJPB</t>
  </si>
  <si>
    <t>meiosis-specific serine threonine-protein kinase mek1</t>
  </si>
  <si>
    <t>Hebcy2_439511,Lacbi2_478642</t>
  </si>
  <si>
    <t>MCL32645</t>
  </si>
  <si>
    <t>udp-glucose 4-epimerase</t>
  </si>
  <si>
    <t>Lacbi2_379493,Pilcr1_813798</t>
  </si>
  <si>
    <t>MCL33741</t>
  </si>
  <si>
    <t>0PI6Z</t>
  </si>
  <si>
    <t>Lacbi2_392537,Pilcr1_827873</t>
  </si>
  <si>
    <t>MCL33810</t>
  </si>
  <si>
    <t>Lacbi2_448316,Pilcr1_751805</t>
  </si>
  <si>
    <t>MCL33812</t>
  </si>
  <si>
    <t>Lacbi2_448447,Pilcr1_821778</t>
  </si>
  <si>
    <t>MCL33895</t>
  </si>
  <si>
    <t>0PMQ6</t>
  </si>
  <si>
    <t>Lacbi2_480170,Pilcr1_825220</t>
  </si>
  <si>
    <t>MCL33921</t>
  </si>
  <si>
    <t>Lacbi2_484394,Pilcr1_16193</t>
  </si>
  <si>
    <t>MCL33966</t>
  </si>
  <si>
    <t>0PHQ4</t>
  </si>
  <si>
    <t>MCL24496</t>
  </si>
  <si>
    <t>Corgl3_7227632,Pilcr1_3541</t>
  </si>
  <si>
    <t>MCL24499</t>
  </si>
  <si>
    <t>0Q397</t>
  </si>
  <si>
    <t>Corgl3_6740196,Pilcr1_809815</t>
  </si>
  <si>
    <t>MCL23911</t>
  </si>
  <si>
    <t>0QB91</t>
  </si>
  <si>
    <t>Inherit from COG: Retrotransposon protein</t>
  </si>
  <si>
    <t>Corgl3_6781660,Pilcr1_1500</t>
  </si>
  <si>
    <t>MCL23913</t>
  </si>
  <si>
    <t>Corgl3_6798138,Hebcy2_364610</t>
  </si>
  <si>
    <t>MCL23921</t>
  </si>
  <si>
    <t>Corgl3_7250154,Pilcr1_11295,Pilcr1_12076</t>
  </si>
  <si>
    <t>MCL18653</t>
  </si>
  <si>
    <t>0Q396</t>
  </si>
  <si>
    <t>Helicase conserved C-terminal domain</t>
  </si>
  <si>
    <t>Corgl3_7254104,Lacbi2_331939,Pilcr1_556270</t>
  </si>
  <si>
    <t>MCL18660</t>
  </si>
  <si>
    <t>0PGRH</t>
  </si>
  <si>
    <t>5'-3' exoribonuclease</t>
  </si>
  <si>
    <t>Corgl3_7258485,Corgl3_7258489,Hebcy2_73070</t>
  </si>
  <si>
    <t>MCL18662</t>
  </si>
  <si>
    <t>0Q3JD</t>
  </si>
  <si>
    <t>Corgl3_7258699,Corgl3_7264009,Pilcr1_16488</t>
  </si>
  <si>
    <t>MCL18664</t>
  </si>
  <si>
    <t>Corgl3_7259493,Hebcy2_15175,Lacbi2_456515</t>
  </si>
  <si>
    <t>MCL18667</t>
  </si>
  <si>
    <t>Corgl3_7260498,Corgl3_7305551,Pilcr1_820851</t>
  </si>
  <si>
    <t>MCL18669</t>
  </si>
  <si>
    <t>Corgl3_7261321,Hebcy2_32910,Hebcy2_438939</t>
  </si>
  <si>
    <t>MCL21011</t>
  </si>
  <si>
    <t>0PK10</t>
  </si>
  <si>
    <t>Hebcy2_115299,Hebcy2_438868,Pilcr1_36252</t>
  </si>
  <si>
    <t>MCL21013</t>
  </si>
  <si>
    <t>phosphatidylinositol 4-kinase</t>
  </si>
  <si>
    <t>Lacbi2_519965,Pilcr1_10123</t>
  </si>
  <si>
    <t>MCL34030</t>
  </si>
  <si>
    <t>Lacbi2_578606,Pilcr1_817178</t>
  </si>
  <si>
    <t>MCL34055</t>
  </si>
  <si>
    <t>Lacbi2_586250,Pilcr1_614253</t>
  </si>
  <si>
    <t>MCL34126</t>
  </si>
  <si>
    <t>Lacbi2_615822,Pilcr1_78580</t>
  </si>
  <si>
    <t>MCL34129</t>
  </si>
  <si>
    <t>0PWNA</t>
  </si>
  <si>
    <t>Corgl3_7235928,Hebcy2_438780</t>
  </si>
  <si>
    <t>MCL24526</t>
  </si>
  <si>
    <t>Corgl3_7247682,Hebcy2_440716</t>
  </si>
  <si>
    <t>MCL24527</t>
  </si>
  <si>
    <t>0PRPX</t>
  </si>
  <si>
    <t>Serine hydrolase (FSH1)</t>
  </si>
  <si>
    <t>Corgl3_7247721,Pilcr1_828826</t>
  </si>
  <si>
    <t>MCL24553</t>
  </si>
  <si>
    <t>Corgl3_7249806,Hebcy2_14400</t>
  </si>
  <si>
    <t>MCL24588</t>
  </si>
  <si>
    <t>0Q352</t>
  </si>
  <si>
    <t>Corgl3_7253823,Hebcy2_30347</t>
  </si>
  <si>
    <t>MCL24589</t>
  </si>
  <si>
    <t>Corgl3_7253879,Pilcr1_16218</t>
  </si>
  <si>
    <t>MCL24600</t>
  </si>
  <si>
    <t>0PR39</t>
  </si>
  <si>
    <t>Corgl3_7255614,Lacbi2_482661</t>
  </si>
  <si>
    <t>MCL24603</t>
  </si>
  <si>
    <t>Corgl3_7257207,Pilcr1_821223</t>
  </si>
  <si>
    <t>MCL24606</t>
  </si>
  <si>
    <t>0Q0VB</t>
  </si>
  <si>
    <t>Corgl3_7257509,Pilcr1_13928</t>
  </si>
  <si>
    <t>MCL24635</t>
  </si>
  <si>
    <t>Number of annotated proteins in ordination HGs</t>
  </si>
  <si>
    <t>Odds ratio</t>
  </si>
  <si>
    <t>positive PC1</t>
  </si>
  <si>
    <t>negative PC1</t>
  </si>
  <si>
    <t>positive PC2</t>
  </si>
  <si>
    <t>negative PC2</t>
  </si>
  <si>
    <t>Hebcy2_30565,Pilcr1_828851</t>
  </si>
  <si>
    <t>MCL32579</t>
  </si>
  <si>
    <t>Corgl3_7111883,Pilcr1_443879</t>
  </si>
  <si>
    <t>MCL24148</t>
  </si>
  <si>
    <t>0Q3S1</t>
  </si>
  <si>
    <t>Corgl3_7113818,Hebcy2_60743</t>
  </si>
  <si>
    <t>MCL24154</t>
  </si>
  <si>
    <t>Corgl3_7116424,Lacbi2_621647</t>
  </si>
  <si>
    <t>MCL24156</t>
  </si>
  <si>
    <t>0Q451</t>
  </si>
  <si>
    <t>Hebcy2_70204,Pilcr1_16398,Pilcr1_594468</t>
  </si>
  <si>
    <t>MCL21139</t>
  </si>
  <si>
    <t>0PS0Q</t>
  </si>
  <si>
    <t>Phosphotransferase enzyme family</t>
  </si>
  <si>
    <t>Hebcy2_71500,Lacbi2_595901,Pilcr1_98574</t>
  </si>
  <si>
    <t>MCL21143</t>
  </si>
  <si>
    <t>Hebcy2_75852,Lacbi2_500868,Lacbi2_566637</t>
  </si>
  <si>
    <t>MCL21145</t>
  </si>
  <si>
    <t>0PFDM</t>
  </si>
  <si>
    <t>casein kinase</t>
  </si>
  <si>
    <t>Hebcy2_79656,Lacbi2_145649,Lacbi2_167793</t>
  </si>
  <si>
    <t>MCL21146</t>
  </si>
  <si>
    <t>0PSZK</t>
  </si>
  <si>
    <t>NADH-ubiquinone/plastoquinone oxidoreductase chain 4L</t>
  </si>
  <si>
    <t>Hebcy2_79720,Lacbi2_621767,Pilcr1_83211</t>
  </si>
  <si>
    <t>MCL21147</t>
  </si>
  <si>
    <t>0Q2FN</t>
  </si>
  <si>
    <t>O, W</t>
  </si>
  <si>
    <t>Putative peptidoglycan binding domain</t>
  </si>
  <si>
    <t>Hebcy2_9377,Pilcr1_583,Pilcr1_510806</t>
  </si>
  <si>
    <t>MCL21358</t>
  </si>
  <si>
    <t>Lacbi2_250640,Pilcr1_775983,Pilcr1_795357</t>
  </si>
  <si>
    <t>MCL21370</t>
  </si>
  <si>
    <t>0Q43T</t>
  </si>
  <si>
    <t>Corgl3_7197650,Hebcy2_32411</t>
  </si>
  <si>
    <t>MCL24344</t>
  </si>
  <si>
    <t>0PSY8</t>
  </si>
  <si>
    <t>fucose-specific lectin</t>
  </si>
  <si>
    <t>Corgl3_7198157,Hebcy2_440729</t>
  </si>
  <si>
    <t>MCL24345</t>
  </si>
  <si>
    <t>Corgl3_7199049,Hebcy2_442478</t>
  </si>
  <si>
    <t>MCL24365</t>
  </si>
  <si>
    <t>Corgl3_7202478,Pilcr1_46131</t>
  </si>
  <si>
    <t>MCL24376</t>
  </si>
  <si>
    <t>CAGCCCAGGAATTATCACGAGCTATGTAATATGTTCAACGACATTTTTCGCAAAGCCCCAGTCTACGGYGATCTTGGGCCTCCAGTTTACATGATCATGGCTAGGATYATGAACACRCAKGCGGGTTTCTCYGCGTTCACAAAACAGAGCTTGAACTTCCACTTCAAAAAGCTTTTCGACACCTGGGGGCTATTCCTTTCCTCGAAAGACTCTCGCAACGTGCTTGTTGCCGATCAGTTTGACGACAAGCATTACGGCTGGTTRAGYGAGCGAGCGAAATCTGCMATGGTGAAACATTACAACGGGCGCACATTCGAAGAAGTCTTCATCTGCGACGAGCGCTCTCCGTACCACGGCTTCACTTCTTACGACGACTTCTTTAATCGCAGGTTCAGGGATAGGGATATAGACCGGCCTGTCGTCGGTGGGATTGACGACACCACTCTCATTTCGGCTGCTTGTGAATCACTTTCGTATAACGTCTCTCACAATGTCCAATCTCTCGACACGCTATTCATCAAAGGCGAGGCTTATTCGCTTAAACATCTACTTCACAACGACCCTTTTACACCACAATTCGAACATGGGA</t>
  </si>
  <si>
    <t>&gt;Psilocybe azurescens TDC consensus: 86DeC-Fo.ab1, 86DeC-Re.ab1</t>
  </si>
  <si>
    <t>Hebcy2_440413,Pilcr1_87905</t>
  </si>
  <si>
    <t>MCL32665</t>
  </si>
  <si>
    <t>Hebcy2_445092,Pilcr1_11987</t>
  </si>
  <si>
    <t>MCL32669</t>
  </si>
  <si>
    <t>0QADM</t>
  </si>
  <si>
    <t xml:space="preserve">D-arabinono-1,4-lactone oxidase </t>
  </si>
  <si>
    <t>Hebcy2_445832,Pilcr1_821441</t>
  </si>
  <si>
    <t>MCL32680</t>
  </si>
  <si>
    <t>Corgl3_7228805,Lacbi2_333034</t>
  </si>
  <si>
    <t>MCL24501</t>
  </si>
  <si>
    <t>Corgl3_7228908,Lacbi2_486733</t>
  </si>
  <si>
    <t>MCL24507</t>
  </si>
  <si>
    <t>Corgl3_7235923,Lacbi2_315859</t>
  </si>
  <si>
    <t>MCL24508</t>
  </si>
  <si>
    <t>Corgl3_6836507,Pilcr1_827823</t>
  </si>
  <si>
    <t>MCL23935</t>
  </si>
  <si>
    <t>Corgl3_6878981,Pilcr1_828449</t>
  </si>
  <si>
    <t>MCL23942</t>
  </si>
  <si>
    <t>Corgl3_6948761,Hebcy2_397524</t>
  </si>
  <si>
    <t>MCL23954</t>
  </si>
  <si>
    <t>Corgl3_7008139,Lacbi2_559556</t>
  </si>
  <si>
    <t>MCL23972</t>
  </si>
  <si>
    <t>0PH5V</t>
  </si>
  <si>
    <t>GPI-anchored wall transfer protein 1</t>
  </si>
  <si>
    <t>Corgl3_7016030,Lacbi2_317362</t>
  </si>
  <si>
    <t>MCL23978</t>
  </si>
  <si>
    <t>Corgl3_7018481,Hebcy2_12460</t>
  </si>
  <si>
    <t>MCL23981</t>
  </si>
  <si>
    <t>Corgl3_7019123,Lacbi2_322405</t>
  </si>
  <si>
    <t>MCL23990</t>
  </si>
  <si>
    <t>0PKFK</t>
  </si>
  <si>
    <t>Corgl3_7030821,Hebcy2_25481</t>
  </si>
  <si>
    <t>MCL23999</t>
  </si>
  <si>
    <t>Corgl3_7037451,Hebcy2_277001</t>
  </si>
  <si>
    <t>MCL24003</t>
  </si>
  <si>
    <t>Corgl3_7042193,Pilcr1_32766</t>
  </si>
  <si>
    <t>MCL24051</t>
  </si>
  <si>
    <t>Corgl3_7077737,Hebcy2_26736</t>
  </si>
  <si>
    <t>MCL24053</t>
  </si>
  <si>
    <t>0PG2G</t>
  </si>
  <si>
    <t>Guanine deaminase</t>
  </si>
  <si>
    <t>Corgl3_7077760,Pilcr1_70335</t>
  </si>
  <si>
    <t>0PP2B</t>
  </si>
  <si>
    <t>Hebcy2_447471,Pilcr1_73467</t>
  </si>
  <si>
    <t>MCL32681</t>
  </si>
  <si>
    <t>Hebcy2_447483,Pilcr1_814740</t>
  </si>
  <si>
    <t>MCL32683</t>
  </si>
  <si>
    <t>Hebcy2_447825,Pilcr1_10323</t>
  </si>
  <si>
    <t>MCL32688</t>
  </si>
  <si>
    <t>Hebcy2_448382,Lacbi2_485373</t>
  </si>
  <si>
    <t>MCL32702</t>
  </si>
  <si>
    <t>Hebcy2_50941,Lacbi2_332534</t>
  </si>
  <si>
    <t>ACTTATTCTTTGTTTTCAGCCCAGGAATTATCACGAGCTATGTAATATGTTCAACGACATTTTTCGCAAAGCCCCAGTCTACGGYGATCTTGGGCCTCCAGTTTACATGATCATGGCTAGGATCATGAACACACAGGCGGGTTTCTCTGCGTTCACAAAACAGAGCTTGAACTTCCACTTCAAAAAGCTTTTCGACACCTGGGGGCTATTCCTTTCCTCGAAAGACTCTCGCAACGTGCTTGTTGCCGATCAGTTTGACGACAAGCATTACGGCTGGTTGAGYGAGCGAGCGAAATCTGCCATGGTGAAACATTACAACGGGCGCACATTCGAAGAAGTCTTCATCTGCGACGAGCGCTCTCCGTACCACGGCTTCACTTCTTACGACGACTTCTTTAATCGCAGGTTCAGGGATAGGGATATAGACCGGCCTGTCGTCGGTGGGATTGACGACACCACTCTCATTTCGGCTGCYTGTGAATCACTTTCGTATAACGTCTCTCACAATGTCCAATCTCTCGACACGCTATTCATCAAAGGCGAGGCTTATTCGCTT</t>
  </si>
  <si>
    <t>&gt;Conocybe smithii TDC consensus: 34DeC-F.ab1, 34DeC-Re.ab1</t>
  </si>
  <si>
    <t>&gt;Psilocybe cubensis 2633 TDC consensus: 33DeC-F.ab1, 33DeC-Re.ab1</t>
  </si>
  <si>
    <t>&gt;Psilocybe cubensis 2633 PPT consensus: 33PPT_F.ab1, 33PPT_R.ab1</t>
  </si>
  <si>
    <t>&gt;Psilocybe cubensis 2687 PPT consensus: 87PPT_F.ab1, 87PPT_R.ab1</t>
  </si>
  <si>
    <t>&gt;Psilocybe subaeruginosa PPT consensus: 89Pt-For.ab1, 89Pt-rev.ab1</t>
  </si>
  <si>
    <t>&gt;Psilocybe azurescens PPT consensus: 86Pt-For.ab1, 86Pt-rev.ab1</t>
  </si>
  <si>
    <t>0Q3FV</t>
  </si>
  <si>
    <t>Corgl3_7263741,Lacbi2_477382</t>
  </si>
  <si>
    <t>MCL24640</t>
  </si>
  <si>
    <t>Corgl3_7265821,Lacbi2_448473</t>
  </si>
  <si>
    <t>MCL24652</t>
  </si>
  <si>
    <t>Corgl3_7309113,Hebcy2_410062</t>
  </si>
  <si>
    <t>Hebcy2_31169,Pilcr1_90951</t>
  </si>
  <si>
    <t>MCL32604</t>
  </si>
  <si>
    <t>Hebcy2_35678,Lacbi2_482374</t>
  </si>
  <si>
    <t>MCL32616</t>
  </si>
  <si>
    <t>Hebcy2_40603,Pilcr1_38945</t>
  </si>
  <si>
    <t>MCL32618</t>
  </si>
  <si>
    <t>Hebcy2_408373,Pilcr1_11698</t>
  </si>
  <si>
    <t>MCL32622</t>
  </si>
  <si>
    <t>Corgl3_7117078,Hebcy2_20699</t>
  </si>
  <si>
    <t>MCL24166</t>
  </si>
  <si>
    <t>Corgl3_7125865,Hebcy2_33043</t>
  </si>
  <si>
    <t>MCL24171</t>
  </si>
  <si>
    <t>Corgl3_7128975,Pilcr1_547892</t>
  </si>
  <si>
    <t>MCL24176</t>
  </si>
  <si>
    <t>0PPJ4</t>
  </si>
  <si>
    <t>dUTPase</t>
  </si>
  <si>
    <t>Corgl3_7142076,Pilcr1_97738</t>
  </si>
  <si>
    <t>MCL24188</t>
  </si>
  <si>
    <t>0PSNJ</t>
  </si>
  <si>
    <t>Ctr copper transporter family</t>
  </si>
  <si>
    <t>Corgl3_7175388,Hebcy2_27683</t>
  </si>
  <si>
    <t>MCL24189</t>
  </si>
  <si>
    <t>Corgl3_7176556,Lacbi2_327968</t>
  </si>
  <si>
    <t>MCL24277</t>
  </si>
  <si>
    <t>0Q5KG</t>
  </si>
  <si>
    <t>Corgl3_7187722,Hebcy2_449627</t>
  </si>
  <si>
    <t>MCL24278</t>
  </si>
  <si>
    <t>Corgl3_7187995,Pilcr1_14961</t>
  </si>
  <si>
    <t>MCL24290</t>
  </si>
  <si>
    <t>0PIQZ</t>
  </si>
  <si>
    <t>UTP-glucose-1-phosphate uridylyltransferase</t>
  </si>
  <si>
    <t>Corgl3_7191021,Lacbi2_296245</t>
  </si>
  <si>
    <t>MCL24336</t>
  </si>
  <si>
    <t>Corgl3_7197315,Pilcr1_11992</t>
  </si>
  <si>
    <t>MCL24339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</si>
</sst>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E+00"/>
  </numFmts>
  <fonts count="16">
    <font>
      <sz val="11"/>
      <color theme="1"/>
      <name val="Calibri"/>
      <family val="2"/>
      <scheme val="minor"/>
    </font>
    <font>
      <b/>
      <sz val="10"/>
      <name val="Verdana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1"/>
      <color indexed="8"/>
      <name val="Times New Roman"/>
      <family val="1"/>
    </font>
    <font>
      <i/>
      <sz val="12"/>
      <color indexed="8"/>
      <name val="Times New Roman"/>
      <family val="1"/>
    </font>
    <font>
      <sz val="8"/>
      <name val="Verdana"/>
    </font>
    <font>
      <sz val="12"/>
      <color indexed="60"/>
      <name val="Calibri"/>
      <family val="2"/>
    </font>
    <font>
      <sz val="12"/>
      <color indexed="8"/>
      <name val="Calibri"/>
      <family val="2"/>
    </font>
    <font>
      <b/>
      <vertAlign val="subscript"/>
      <sz val="12"/>
      <color indexed="8"/>
      <name val="Times New Roman"/>
      <family val="1"/>
    </font>
    <font>
      <sz val="11"/>
      <color rgb="FF000000"/>
      <name val="Calibri"/>
      <family val="2"/>
      <scheme val="minor"/>
    </font>
    <font>
      <b/>
      <sz val="11"/>
      <color indexed="8"/>
      <name val="Calibri"/>
    </font>
    <font>
      <b/>
      <sz val="12"/>
      <color indexed="8"/>
      <name val="Calibri"/>
    </font>
    <font>
      <b/>
      <sz val="10"/>
      <name val="Calibri"/>
    </font>
    <font>
      <sz val="10"/>
      <name val="Calibri"/>
      <family val="2"/>
    </font>
    <font>
      <i/>
      <sz val="10"/>
      <name val="Calibri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CF305"/>
        <bgColor rgb="FF000000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7" fillId="3" borderId="0" applyNumberFormat="0" applyBorder="0" applyAlignment="0" applyProtection="0"/>
  </cellStyleXfs>
  <cellXfs count="58">
    <xf numFmtId="0" fontId="0" fillId="0" borderId="0" xfId="0"/>
    <xf numFmtId="0" fontId="2" fillId="0" borderId="0" xfId="0" applyFont="1"/>
    <xf numFmtId="0" fontId="3" fillId="2" borderId="0" xfId="0" applyFont="1" applyFill="1"/>
    <xf numFmtId="0" fontId="2" fillId="2" borderId="0" xfId="0" applyFont="1" applyFill="1"/>
    <xf numFmtId="0" fontId="4" fillId="0" borderId="0" xfId="0" applyFont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3" borderId="0" xfId="0" applyFill="1"/>
    <xf numFmtId="0" fontId="0" fillId="3" borderId="2" xfId="0" applyFill="1" applyBorder="1"/>
    <xf numFmtId="11" fontId="0" fillId="3" borderId="0" xfId="0" applyNumberFormat="1" applyFill="1"/>
    <xf numFmtId="0" fontId="0" fillId="3" borderId="3" xfId="0" applyFill="1" applyBorder="1"/>
    <xf numFmtId="11" fontId="0" fillId="0" borderId="0" xfId="0" applyNumberFormat="1"/>
    <xf numFmtId="0" fontId="7" fillId="4" borderId="0" xfId="1" applyFill="1"/>
    <xf numFmtId="11" fontId="7" fillId="4" borderId="0" xfId="1" applyNumberFormat="1" applyFill="1"/>
    <xf numFmtId="0" fontId="0" fillId="5" borderId="0" xfId="0" applyFill="1"/>
    <xf numFmtId="11" fontId="0" fillId="5" borderId="0" xfId="0" applyNumberFormat="1" applyFill="1"/>
    <xf numFmtId="2" fontId="0" fillId="5" borderId="0" xfId="0" applyNumberFormat="1" applyFill="1"/>
    <xf numFmtId="0" fontId="8" fillId="0" borderId="0" xfId="0" applyFont="1"/>
    <xf numFmtId="0" fontId="3" fillId="0" borderId="0" xfId="0" applyFont="1" applyBorder="1"/>
    <xf numFmtId="0" fontId="2" fillId="0" borderId="4" xfId="0" applyFont="1" applyBorder="1"/>
    <xf numFmtId="0" fontId="3" fillId="6" borderId="4" xfId="0" applyFont="1" applyFill="1" applyBorder="1" applyAlignment="1">
      <alignment horizontal="left" vertical="center"/>
    </xf>
    <xf numFmtId="0" fontId="3" fillId="6" borderId="4" xfId="0" applyFont="1" applyFill="1" applyBorder="1" applyAlignment="1">
      <alignment horizontal="center" vertical="center"/>
    </xf>
    <xf numFmtId="0" fontId="2" fillId="6" borderId="0" xfId="0" applyFont="1" applyFill="1"/>
    <xf numFmtId="0" fontId="2" fillId="6" borderId="0" xfId="0" applyFont="1" applyFill="1" applyAlignment="1">
      <alignment horizontal="center" vertical="center"/>
    </xf>
    <xf numFmtId="164" fontId="2" fillId="6" borderId="0" xfId="0" applyNumberFormat="1" applyFont="1" applyFill="1" applyAlignment="1">
      <alignment horizontal="center" vertical="center"/>
    </xf>
    <xf numFmtId="0" fontId="2" fillId="6" borderId="0" xfId="0" applyFont="1" applyFill="1" applyAlignment="1">
      <alignment horizontal="left" vertical="center"/>
    </xf>
    <xf numFmtId="0" fontId="2" fillId="6" borderId="0" xfId="0" applyFont="1" applyFill="1" applyAlignment="1">
      <alignment horizontal="center"/>
    </xf>
    <xf numFmtId="0" fontId="2" fillId="6" borderId="6" xfId="0" applyFont="1" applyFill="1" applyBorder="1"/>
    <xf numFmtId="164" fontId="2" fillId="6" borderId="6" xfId="0" applyNumberFormat="1" applyFont="1" applyFill="1" applyBorder="1" applyAlignment="1">
      <alignment horizontal="center" vertical="center"/>
    </xf>
    <xf numFmtId="11" fontId="2" fillId="6" borderId="0" xfId="0" applyNumberFormat="1" applyFont="1" applyFill="1" applyAlignment="1">
      <alignment horizontal="center" vertical="center"/>
    </xf>
    <xf numFmtId="0" fontId="2" fillId="6" borderId="4" xfId="0" applyFont="1" applyFill="1" applyBorder="1"/>
    <xf numFmtId="2" fontId="2" fillId="6" borderId="4" xfId="0" applyNumberFormat="1" applyFont="1" applyFill="1" applyBorder="1" applyAlignment="1">
      <alignment horizontal="center" vertical="center"/>
    </xf>
    <xf numFmtId="11" fontId="2" fillId="6" borderId="4" xfId="0" applyNumberFormat="1" applyFont="1" applyFill="1" applyBorder="1" applyAlignment="1">
      <alignment horizontal="center" vertical="center"/>
    </xf>
    <xf numFmtId="11" fontId="7" fillId="4" borderId="2" xfId="1" applyNumberFormat="1" applyFill="1" applyBorder="1"/>
    <xf numFmtId="11" fontId="7" fillId="4" borderId="3" xfId="1" applyNumberFormat="1" applyFill="1" applyBorder="1"/>
    <xf numFmtId="0" fontId="10" fillId="0" borderId="0" xfId="0" applyFont="1"/>
    <xf numFmtId="0" fontId="10" fillId="7" borderId="0" xfId="0" applyFont="1" applyFill="1"/>
    <xf numFmtId="0" fontId="10" fillId="0" borderId="8" xfId="0" applyFont="1" applyBorder="1"/>
    <xf numFmtId="0" fontId="10" fillId="0" borderId="9" xfId="0" applyFont="1" applyBorder="1"/>
    <xf numFmtId="0" fontId="10" fillId="0" borderId="10" xfId="0" applyFont="1" applyBorder="1"/>
    <xf numFmtId="0" fontId="10" fillId="0" borderId="11" xfId="0" applyFont="1" applyBorder="1"/>
    <xf numFmtId="0" fontId="10" fillId="0" borderId="12" xfId="0" applyFont="1" applyBorder="1"/>
    <xf numFmtId="0" fontId="10" fillId="0" borderId="13" xfId="0" applyFont="1" applyBorder="1"/>
    <xf numFmtId="0" fontId="10" fillId="0" borderId="14" xfId="0" applyFont="1" applyBorder="1"/>
    <xf numFmtId="0" fontId="10" fillId="0" borderId="15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2" fillId="6" borderId="5" xfId="0" applyFont="1" applyFill="1" applyBorder="1" applyAlignment="1">
      <alignment horizontal="center" vertical="top"/>
    </xf>
    <xf numFmtId="0" fontId="2" fillId="6" borderId="0" xfId="0" applyFont="1" applyFill="1" applyAlignment="1">
      <alignment horizontal="center" vertical="top"/>
    </xf>
    <xf numFmtId="0" fontId="2" fillId="6" borderId="6" xfId="0" applyFont="1" applyFill="1" applyBorder="1" applyAlignment="1">
      <alignment horizontal="center" vertical="top"/>
    </xf>
    <xf numFmtId="2" fontId="2" fillId="6" borderId="5" xfId="0" applyNumberFormat="1" applyFont="1" applyFill="1" applyBorder="1" applyAlignment="1">
      <alignment horizontal="center" vertical="top"/>
    </xf>
    <xf numFmtId="2" fontId="2" fillId="6" borderId="0" xfId="0" applyNumberFormat="1" applyFont="1" applyFill="1" applyAlignment="1">
      <alignment horizontal="center" vertical="top"/>
    </xf>
    <xf numFmtId="0" fontId="2" fillId="6" borderId="0" xfId="0" applyFont="1" applyFill="1" applyBorder="1" applyAlignment="1">
      <alignment horizontal="center" vertical="top"/>
    </xf>
    <xf numFmtId="0" fontId="2" fillId="6" borderId="4" xfId="0" applyFont="1" applyFill="1" applyBorder="1" applyAlignment="1">
      <alignment horizontal="center" vertical="top"/>
    </xf>
    <xf numFmtId="0" fontId="2" fillId="6" borderId="7" xfId="0" applyFont="1" applyFill="1" applyBorder="1" applyAlignment="1">
      <alignment horizontal="center" vertical="top"/>
    </xf>
  </cellXfs>
  <cellStyles count="2">
    <cellStyle name="Neutral" xfId="1"/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xmlns:a="http://schemas.openxmlformats.org/drawingml/2006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12"/>
  <sheetViews>
    <sheetView workbookViewId="0"/>
  </sheetViews>
  <sheetFormatPr baseColWidth="10" defaultColWidth="8.83203125" defaultRowHeight="15"/>
  <cols>
    <col min="1" max="1" width="20" style="1" customWidth="1"/>
    <col min="2" max="2" width="18.6640625" style="1" bestFit="1" customWidth="1"/>
    <col min="3" max="3" width="69.1640625" style="1" bestFit="1" customWidth="1"/>
    <col min="4" max="16384" width="8.83203125" style="1"/>
  </cols>
  <sheetData>
    <row r="1" spans="1:6">
      <c r="A1" s="2" t="s">
        <v>383</v>
      </c>
      <c r="B1" s="3"/>
      <c r="C1" s="3"/>
      <c r="D1" s="3"/>
      <c r="E1" s="3"/>
      <c r="F1" s="3"/>
    </row>
    <row r="2" spans="1:6">
      <c r="B2" s="4" t="s">
        <v>458</v>
      </c>
      <c r="C2" s="4" t="s">
        <v>416</v>
      </c>
    </row>
    <row r="3" spans="1:6">
      <c r="A3" s="4" t="s">
        <v>457</v>
      </c>
      <c r="B3" s="1" t="s">
        <v>459</v>
      </c>
      <c r="C3" s="1" t="s">
        <v>418</v>
      </c>
    </row>
    <row r="4" spans="1:6">
      <c r="B4" s="1" t="s">
        <v>451</v>
      </c>
      <c r="C4" s="1" t="s">
        <v>419</v>
      </c>
    </row>
    <row r="5" spans="1:6">
      <c r="B5" s="1" t="s">
        <v>452</v>
      </c>
      <c r="C5" s="1" t="s">
        <v>420</v>
      </c>
    </row>
    <row r="6" spans="1:6">
      <c r="B6" s="1" t="s">
        <v>453</v>
      </c>
      <c r="C6" s="1" t="s">
        <v>421</v>
      </c>
    </row>
    <row r="7" spans="1:6">
      <c r="A7" s="4" t="s">
        <v>454</v>
      </c>
      <c r="B7" s="1" t="s">
        <v>405</v>
      </c>
      <c r="C7" s="1" t="s">
        <v>407</v>
      </c>
    </row>
    <row r="8" spans="1:6">
      <c r="B8" s="1" t="s">
        <v>406</v>
      </c>
      <c r="C8" s="1" t="s">
        <v>408</v>
      </c>
    </row>
    <row r="9" spans="1:6">
      <c r="B9" s="1" t="s">
        <v>409</v>
      </c>
      <c r="C9" s="1" t="s">
        <v>411</v>
      </c>
    </row>
    <row r="10" spans="1:6">
      <c r="B10" s="1" t="s">
        <v>410</v>
      </c>
      <c r="C10" s="1" t="s">
        <v>412</v>
      </c>
    </row>
    <row r="11" spans="1:6">
      <c r="B11" s="1" t="s">
        <v>413</v>
      </c>
      <c r="C11" s="1" t="s">
        <v>415</v>
      </c>
    </row>
    <row r="12" spans="1:6">
      <c r="B12" s="1" t="s">
        <v>414</v>
      </c>
      <c r="C12" s="1" t="s">
        <v>417</v>
      </c>
    </row>
  </sheetData>
  <sheetCalcPr fullCalcOnLoad="1"/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159"/>
  <sheetViews>
    <sheetView workbookViewId="0">
      <selection activeCell="E14" sqref="E14"/>
    </sheetView>
  </sheetViews>
  <sheetFormatPr baseColWidth="10" defaultRowHeight="14"/>
  <cols>
    <col min="1" max="1" width="10.83203125" style="49"/>
    <col min="2" max="2" width="48.1640625" style="49" customWidth="1"/>
    <col min="3" max="3" width="14.83203125" style="49" customWidth="1"/>
    <col min="4" max="16384" width="10.83203125" style="49"/>
  </cols>
  <sheetData>
    <row r="1" spans="1:3" s="48" customFormat="1">
      <c r="A1" s="48" t="s">
        <v>54</v>
      </c>
    </row>
    <row r="2" spans="1:3">
      <c r="A2" s="48" t="s">
        <v>366</v>
      </c>
      <c r="B2" s="48" t="s">
        <v>367</v>
      </c>
      <c r="C2" s="48" t="s">
        <v>10</v>
      </c>
    </row>
    <row r="3" spans="1:3">
      <c r="A3" s="49" t="s">
        <v>344</v>
      </c>
      <c r="B3" s="49" t="s">
        <v>345</v>
      </c>
      <c r="C3" s="49" t="s">
        <v>56</v>
      </c>
    </row>
    <row r="4" spans="1:3">
      <c r="A4" s="49" t="s">
        <v>346</v>
      </c>
      <c r="B4" s="49" t="s">
        <v>368</v>
      </c>
      <c r="C4" s="49" t="s">
        <v>56</v>
      </c>
    </row>
    <row r="5" spans="1:3">
      <c r="A5" s="49" t="s">
        <v>203</v>
      </c>
      <c r="B5" s="49" t="s">
        <v>204</v>
      </c>
      <c r="C5" s="49" t="s">
        <v>191</v>
      </c>
    </row>
    <row r="6" spans="1:3">
      <c r="A6" s="49" t="s">
        <v>205</v>
      </c>
      <c r="B6" s="49" t="s">
        <v>206</v>
      </c>
      <c r="C6" s="49" t="s">
        <v>192</v>
      </c>
    </row>
    <row r="7" spans="1:3">
      <c r="A7" s="49" t="s">
        <v>362</v>
      </c>
      <c r="B7" s="49" t="s">
        <v>96</v>
      </c>
      <c r="C7" s="49" t="s">
        <v>92</v>
      </c>
    </row>
    <row r="8" spans="1:3">
      <c r="A8" s="49" t="s">
        <v>363</v>
      </c>
      <c r="B8" s="49" t="s">
        <v>97</v>
      </c>
      <c r="C8" s="49" t="s">
        <v>93</v>
      </c>
    </row>
    <row r="9" spans="1:3">
      <c r="A9" s="49" t="s">
        <v>364</v>
      </c>
      <c r="B9" s="49" t="s">
        <v>207</v>
      </c>
      <c r="C9" s="49" t="s">
        <v>193</v>
      </c>
    </row>
    <row r="10" spans="1:3">
      <c r="A10" s="49" t="s">
        <v>98</v>
      </c>
      <c r="B10" s="49" t="s">
        <v>99</v>
      </c>
      <c r="C10" s="49" t="s">
        <v>94</v>
      </c>
    </row>
    <row r="11" spans="1:3">
      <c r="A11" s="49" t="s">
        <v>360</v>
      </c>
      <c r="B11" s="49" t="s">
        <v>27</v>
      </c>
      <c r="C11" s="49" t="s">
        <v>8</v>
      </c>
    </row>
    <row r="12" spans="1:3">
      <c r="A12" s="49" t="s">
        <v>264</v>
      </c>
      <c r="B12" s="49" t="s">
        <v>343</v>
      </c>
      <c r="C12" s="49" t="s">
        <v>9</v>
      </c>
    </row>
    <row r="13" spans="1:3">
      <c r="A13" s="49" t="s">
        <v>361</v>
      </c>
      <c r="B13" s="49" t="s">
        <v>208</v>
      </c>
      <c r="C13" s="49" t="s">
        <v>194</v>
      </c>
    </row>
    <row r="14" spans="1:3">
      <c r="A14" s="49" t="s">
        <v>100</v>
      </c>
      <c r="B14" s="49" t="s">
        <v>101</v>
      </c>
      <c r="C14" s="49" t="s">
        <v>95</v>
      </c>
    </row>
    <row r="15" spans="1:3">
      <c r="A15" s="49" t="s">
        <v>296</v>
      </c>
      <c r="B15" s="49" t="s">
        <v>209</v>
      </c>
      <c r="C15" s="49" t="s">
        <v>195</v>
      </c>
    </row>
    <row r="16" spans="1:3">
      <c r="A16" s="49" t="s">
        <v>102</v>
      </c>
      <c r="B16" s="49" t="s">
        <v>103</v>
      </c>
      <c r="C16" s="49" t="s">
        <v>28</v>
      </c>
    </row>
    <row r="17" spans="1:3">
      <c r="A17" s="49" t="s">
        <v>104</v>
      </c>
      <c r="B17" s="49" t="s">
        <v>105</v>
      </c>
      <c r="C17" s="49" t="s">
        <v>29</v>
      </c>
    </row>
    <row r="18" spans="1:3">
      <c r="A18" s="49" t="s">
        <v>294</v>
      </c>
      <c r="B18" s="49" t="s">
        <v>210</v>
      </c>
      <c r="C18" s="49" t="s">
        <v>196</v>
      </c>
    </row>
    <row r="19" spans="1:3">
      <c r="A19" s="49" t="s">
        <v>211</v>
      </c>
      <c r="B19" s="49" t="s">
        <v>212</v>
      </c>
      <c r="C19" s="49" t="s">
        <v>197</v>
      </c>
    </row>
    <row r="20" spans="1:3">
      <c r="A20" s="49" t="s">
        <v>295</v>
      </c>
      <c r="B20" s="49" t="s">
        <v>106</v>
      </c>
      <c r="C20" s="49" t="s">
        <v>30</v>
      </c>
    </row>
    <row r="21" spans="1:3">
      <c r="A21" s="49" t="s">
        <v>292</v>
      </c>
      <c r="B21" s="49" t="s">
        <v>107</v>
      </c>
      <c r="C21" s="49" t="s">
        <v>31</v>
      </c>
    </row>
    <row r="22" spans="1:3">
      <c r="A22" s="49" t="s">
        <v>293</v>
      </c>
      <c r="B22" s="49" t="s">
        <v>108</v>
      </c>
      <c r="C22" s="49" t="s">
        <v>31</v>
      </c>
    </row>
    <row r="23" spans="1:3">
      <c r="A23" s="49" t="s">
        <v>275</v>
      </c>
      <c r="B23" s="49" t="s">
        <v>213</v>
      </c>
      <c r="C23" s="49" t="s">
        <v>196</v>
      </c>
    </row>
    <row r="24" spans="1:3">
      <c r="A24" s="49" t="s">
        <v>289</v>
      </c>
      <c r="B24" s="49" t="s">
        <v>109</v>
      </c>
      <c r="C24" s="49" t="s">
        <v>32</v>
      </c>
    </row>
    <row r="25" spans="1:3">
      <c r="A25" s="49" t="s">
        <v>290</v>
      </c>
      <c r="B25" s="49" t="s">
        <v>291</v>
      </c>
      <c r="C25" s="49" t="s">
        <v>198</v>
      </c>
    </row>
    <row r="26" spans="1:3">
      <c r="A26" s="49" t="s">
        <v>214</v>
      </c>
      <c r="B26" s="49" t="s">
        <v>215</v>
      </c>
      <c r="C26" s="49" t="s">
        <v>199</v>
      </c>
    </row>
    <row r="27" spans="1:3">
      <c r="A27" s="49" t="s">
        <v>288</v>
      </c>
      <c r="B27" s="49" t="s">
        <v>216</v>
      </c>
      <c r="C27" s="49" t="s">
        <v>200</v>
      </c>
    </row>
    <row r="28" spans="1:3">
      <c r="A28" s="49" t="s">
        <v>286</v>
      </c>
      <c r="B28" s="49" t="s">
        <v>217</v>
      </c>
      <c r="C28" s="49" t="s">
        <v>197</v>
      </c>
    </row>
    <row r="29" spans="1:3">
      <c r="A29" s="49" t="s">
        <v>287</v>
      </c>
      <c r="B29" s="49" t="s">
        <v>50</v>
      </c>
      <c r="C29" s="49" t="s">
        <v>91</v>
      </c>
    </row>
    <row r="30" spans="1:3">
      <c r="A30" s="49" t="s">
        <v>285</v>
      </c>
      <c r="B30" s="49" t="s">
        <v>110</v>
      </c>
      <c r="C30" s="49" t="s">
        <v>95</v>
      </c>
    </row>
    <row r="31" spans="1:3">
      <c r="A31" s="49" t="s">
        <v>111</v>
      </c>
      <c r="B31" s="49" t="s">
        <v>112</v>
      </c>
      <c r="C31" s="49" t="s">
        <v>47</v>
      </c>
    </row>
    <row r="32" spans="1:3">
      <c r="A32" s="49" t="s">
        <v>282</v>
      </c>
      <c r="B32" s="49" t="s">
        <v>283</v>
      </c>
      <c r="C32" s="49" t="s">
        <v>33</v>
      </c>
    </row>
    <row r="33" spans="1:3">
      <c r="A33" s="49" t="s">
        <v>218</v>
      </c>
      <c r="B33" s="49" t="s">
        <v>219</v>
      </c>
      <c r="C33" s="49" t="s">
        <v>197</v>
      </c>
    </row>
    <row r="34" spans="1:3">
      <c r="A34" s="49" t="s">
        <v>284</v>
      </c>
      <c r="B34" s="49" t="s">
        <v>220</v>
      </c>
      <c r="C34" s="49" t="s">
        <v>196</v>
      </c>
    </row>
    <row r="35" spans="1:3">
      <c r="A35" s="49" t="s">
        <v>221</v>
      </c>
      <c r="B35" s="49" t="s">
        <v>222</v>
      </c>
      <c r="C35" s="49" t="s">
        <v>192</v>
      </c>
    </row>
    <row r="36" spans="1:3">
      <c r="A36" s="49" t="s">
        <v>113</v>
      </c>
      <c r="B36" s="49" t="s">
        <v>114</v>
      </c>
      <c r="C36" s="49" t="s">
        <v>34</v>
      </c>
    </row>
    <row r="37" spans="1:3">
      <c r="A37" s="49" t="s">
        <v>223</v>
      </c>
      <c r="B37" s="49" t="s">
        <v>224</v>
      </c>
      <c r="C37" s="49" t="s">
        <v>201</v>
      </c>
    </row>
    <row r="38" spans="1:3">
      <c r="A38" s="49" t="s">
        <v>115</v>
      </c>
      <c r="B38" s="49" t="s">
        <v>116</v>
      </c>
      <c r="C38" s="49" t="s">
        <v>35</v>
      </c>
    </row>
    <row r="39" spans="1:3">
      <c r="A39" s="49" t="s">
        <v>117</v>
      </c>
      <c r="B39" s="49" t="s">
        <v>357</v>
      </c>
      <c r="C39" s="49" t="s">
        <v>36</v>
      </c>
    </row>
    <row r="40" spans="1:3">
      <c r="A40" s="49" t="s">
        <v>358</v>
      </c>
      <c r="B40" s="49" t="s">
        <v>225</v>
      </c>
      <c r="C40" s="49" t="s">
        <v>202</v>
      </c>
    </row>
    <row r="41" spans="1:3">
      <c r="A41" s="49" t="s">
        <v>226</v>
      </c>
      <c r="B41" s="49" t="s">
        <v>227</v>
      </c>
      <c r="C41" s="49" t="s">
        <v>46</v>
      </c>
    </row>
    <row r="42" spans="1:3">
      <c r="A42" s="49" t="s">
        <v>353</v>
      </c>
      <c r="B42" s="49" t="s">
        <v>118</v>
      </c>
      <c r="C42" s="49" t="s">
        <v>37</v>
      </c>
    </row>
    <row r="43" spans="1:3">
      <c r="A43" s="49" t="s">
        <v>354</v>
      </c>
      <c r="B43" s="49" t="s">
        <v>119</v>
      </c>
      <c r="C43" s="49" t="s">
        <v>95</v>
      </c>
    </row>
    <row r="44" spans="1:3">
      <c r="A44" s="49" t="s">
        <v>355</v>
      </c>
      <c r="B44" s="49" t="s">
        <v>120</v>
      </c>
      <c r="C44" s="49" t="s">
        <v>31</v>
      </c>
    </row>
    <row r="45" spans="1:3">
      <c r="A45" s="49" t="s">
        <v>356</v>
      </c>
      <c r="B45" s="49" t="s">
        <v>228</v>
      </c>
      <c r="C45" s="49" t="s">
        <v>195</v>
      </c>
    </row>
    <row r="46" spans="1:3">
      <c r="A46" s="49" t="s">
        <v>352</v>
      </c>
      <c r="B46" s="49" t="s">
        <v>121</v>
      </c>
      <c r="C46" s="49" t="s">
        <v>95</v>
      </c>
    </row>
    <row r="47" spans="1:3">
      <c r="A47" s="49" t="s">
        <v>444</v>
      </c>
      <c r="B47" s="49" t="s">
        <v>350</v>
      </c>
      <c r="C47" s="49" t="s">
        <v>134</v>
      </c>
    </row>
    <row r="48" spans="1:3">
      <c r="A48" s="49" t="s">
        <v>229</v>
      </c>
      <c r="B48" s="49" t="s">
        <v>230</v>
      </c>
      <c r="C48" s="49" t="s">
        <v>191</v>
      </c>
    </row>
    <row r="49" spans="1:3">
      <c r="A49" s="49" t="s">
        <v>122</v>
      </c>
      <c r="B49" s="49" t="s">
        <v>123</v>
      </c>
      <c r="C49" s="49" t="s">
        <v>38</v>
      </c>
    </row>
    <row r="50" spans="1:3">
      <c r="A50" s="49" t="s">
        <v>351</v>
      </c>
      <c r="B50" s="49" t="s">
        <v>124</v>
      </c>
      <c r="C50" s="49" t="s">
        <v>31</v>
      </c>
    </row>
    <row r="51" spans="1:3">
      <c r="A51" s="49" t="s">
        <v>438</v>
      </c>
      <c r="B51" s="49" t="s">
        <v>439</v>
      </c>
      <c r="C51" s="49" t="s">
        <v>39</v>
      </c>
    </row>
    <row r="52" spans="1:3">
      <c r="A52" s="49" t="s">
        <v>440</v>
      </c>
      <c r="B52" s="49" t="s">
        <v>125</v>
      </c>
      <c r="C52" s="49" t="s">
        <v>31</v>
      </c>
    </row>
    <row r="53" spans="1:3">
      <c r="A53" s="49" t="s">
        <v>441</v>
      </c>
      <c r="B53" s="49" t="s">
        <v>126</v>
      </c>
      <c r="C53" s="49" t="s">
        <v>37</v>
      </c>
    </row>
    <row r="54" spans="1:3">
      <c r="A54" s="49" t="s">
        <v>442</v>
      </c>
      <c r="B54" s="49" t="s">
        <v>231</v>
      </c>
      <c r="C54" s="49" t="s">
        <v>95</v>
      </c>
    </row>
    <row r="55" spans="1:3">
      <c r="A55" s="49" t="s">
        <v>443</v>
      </c>
      <c r="B55" s="49" t="s">
        <v>232</v>
      </c>
      <c r="C55" s="49" t="s">
        <v>95</v>
      </c>
    </row>
    <row r="56" spans="1:3">
      <c r="A56" s="49" t="s">
        <v>436</v>
      </c>
      <c r="B56" s="49" t="s">
        <v>233</v>
      </c>
      <c r="C56" s="49" t="s">
        <v>30</v>
      </c>
    </row>
    <row r="57" spans="1:3">
      <c r="A57" s="49" t="s">
        <v>437</v>
      </c>
      <c r="B57" s="49" t="s">
        <v>234</v>
      </c>
      <c r="C57" s="49" t="s">
        <v>29</v>
      </c>
    </row>
    <row r="58" spans="1:3">
      <c r="A58" s="49" t="s">
        <v>235</v>
      </c>
      <c r="B58" s="49" t="s">
        <v>236</v>
      </c>
      <c r="C58" s="49" t="s">
        <v>95</v>
      </c>
    </row>
    <row r="59" spans="1:3">
      <c r="A59" s="49" t="s">
        <v>431</v>
      </c>
      <c r="B59" s="49" t="s">
        <v>369</v>
      </c>
      <c r="C59" s="49" t="s">
        <v>191</v>
      </c>
    </row>
    <row r="60" spans="1:3">
      <c r="A60" s="49" t="s">
        <v>432</v>
      </c>
      <c r="B60" s="49" t="s">
        <v>370</v>
      </c>
      <c r="C60" s="49" t="s">
        <v>196</v>
      </c>
    </row>
    <row r="61" spans="1:3">
      <c r="A61" s="49" t="s">
        <v>433</v>
      </c>
      <c r="B61" s="49" t="s">
        <v>371</v>
      </c>
      <c r="C61" s="49" t="s">
        <v>134</v>
      </c>
    </row>
    <row r="62" spans="1:3">
      <c r="A62" s="49" t="s">
        <v>434</v>
      </c>
      <c r="B62" s="49" t="s">
        <v>237</v>
      </c>
      <c r="C62" s="49" t="s">
        <v>92</v>
      </c>
    </row>
    <row r="63" spans="1:3">
      <c r="A63" s="48" t="s">
        <v>188</v>
      </c>
      <c r="B63" s="48" t="s">
        <v>43</v>
      </c>
      <c r="C63" s="48" t="s">
        <v>51</v>
      </c>
    </row>
    <row r="64" spans="1:3">
      <c r="A64" s="49" t="s">
        <v>435</v>
      </c>
      <c r="B64" s="49" t="s">
        <v>372</v>
      </c>
      <c r="C64" s="49" t="s">
        <v>196</v>
      </c>
    </row>
    <row r="65" spans="1:3">
      <c r="A65" s="49" t="s">
        <v>400</v>
      </c>
      <c r="B65" s="49" t="s">
        <v>238</v>
      </c>
      <c r="C65" s="49" t="s">
        <v>92</v>
      </c>
    </row>
    <row r="66" spans="1:3">
      <c r="A66" s="49" t="s">
        <v>265</v>
      </c>
      <c r="B66" s="49" t="s">
        <v>262</v>
      </c>
      <c r="C66" s="49" t="s">
        <v>195</v>
      </c>
    </row>
    <row r="67" spans="1:3">
      <c r="A67" s="49" t="s">
        <v>429</v>
      </c>
      <c r="B67" s="49" t="s">
        <v>239</v>
      </c>
      <c r="C67" s="49" t="s">
        <v>40</v>
      </c>
    </row>
    <row r="68" spans="1:3">
      <c r="A68" s="49" t="s">
        <v>263</v>
      </c>
      <c r="B68" s="49" t="s">
        <v>144</v>
      </c>
      <c r="C68" s="49" t="s">
        <v>199</v>
      </c>
    </row>
    <row r="69" spans="1:3">
      <c r="A69" s="49" t="s">
        <v>430</v>
      </c>
      <c r="B69" s="49" t="s">
        <v>240</v>
      </c>
      <c r="C69" s="49" t="s">
        <v>92</v>
      </c>
    </row>
    <row r="70" spans="1:3">
      <c r="A70" s="49" t="s">
        <v>274</v>
      </c>
      <c r="B70" s="49" t="s">
        <v>145</v>
      </c>
      <c r="C70" s="49" t="s">
        <v>196</v>
      </c>
    </row>
    <row r="71" spans="1:3">
      <c r="A71" s="49" t="s">
        <v>398</v>
      </c>
      <c r="B71" s="49" t="s">
        <v>241</v>
      </c>
      <c r="C71" s="49" t="s">
        <v>92</v>
      </c>
    </row>
    <row r="72" spans="1:3">
      <c r="A72" s="49" t="s">
        <v>399</v>
      </c>
      <c r="B72" s="49" t="s">
        <v>242</v>
      </c>
      <c r="C72" s="49" t="s">
        <v>30</v>
      </c>
    </row>
    <row r="73" spans="1:3">
      <c r="A73" s="49" t="s">
        <v>401</v>
      </c>
      <c r="B73" s="49" t="s">
        <v>243</v>
      </c>
      <c r="C73" s="49" t="s">
        <v>92</v>
      </c>
    </row>
    <row r="74" spans="1:3">
      <c r="A74" s="49" t="s">
        <v>396</v>
      </c>
      <c r="B74" s="49" t="s">
        <v>244</v>
      </c>
      <c r="C74" s="49" t="s">
        <v>41</v>
      </c>
    </row>
    <row r="75" spans="1:3">
      <c r="A75" s="49" t="s">
        <v>397</v>
      </c>
      <c r="B75" s="49" t="s">
        <v>245</v>
      </c>
      <c r="C75" s="49" t="s">
        <v>31</v>
      </c>
    </row>
    <row r="76" spans="1:3">
      <c r="A76" s="49" t="s">
        <v>146</v>
      </c>
      <c r="B76" s="49" t="s">
        <v>147</v>
      </c>
      <c r="C76" s="49" t="s">
        <v>135</v>
      </c>
    </row>
    <row r="77" spans="1:3">
      <c r="A77" s="49" t="s">
        <v>403</v>
      </c>
      <c r="B77" s="49" t="s">
        <v>148</v>
      </c>
      <c r="C77" s="49" t="s">
        <v>197</v>
      </c>
    </row>
    <row r="78" spans="1:3">
      <c r="A78" s="49" t="s">
        <v>246</v>
      </c>
      <c r="B78" s="49" t="s">
        <v>247</v>
      </c>
      <c r="C78" s="49" t="s">
        <v>127</v>
      </c>
    </row>
    <row r="79" spans="1:3">
      <c r="A79" s="49" t="s">
        <v>271</v>
      </c>
      <c r="B79" s="49" t="s">
        <v>149</v>
      </c>
      <c r="C79" s="49" t="s">
        <v>136</v>
      </c>
    </row>
    <row r="80" spans="1:3">
      <c r="A80" s="49" t="s">
        <v>395</v>
      </c>
      <c r="B80" s="49" t="s">
        <v>150</v>
      </c>
      <c r="C80" s="49" t="s">
        <v>196</v>
      </c>
    </row>
    <row r="81" spans="1:3">
      <c r="A81" s="49" t="s">
        <v>248</v>
      </c>
      <c r="B81" s="49" t="s">
        <v>249</v>
      </c>
      <c r="C81" s="49" t="s">
        <v>128</v>
      </c>
    </row>
    <row r="82" spans="1:3">
      <c r="A82" s="49" t="s">
        <v>250</v>
      </c>
      <c r="B82" s="49" t="s">
        <v>394</v>
      </c>
      <c r="C82" s="49" t="s">
        <v>129</v>
      </c>
    </row>
    <row r="83" spans="1:3">
      <c r="A83" s="49" t="s">
        <v>272</v>
      </c>
      <c r="B83" s="49" t="s">
        <v>151</v>
      </c>
      <c r="C83" s="49" t="s">
        <v>137</v>
      </c>
    </row>
    <row r="84" spans="1:3">
      <c r="A84" s="49" t="s">
        <v>152</v>
      </c>
      <c r="B84" s="49" t="s">
        <v>153</v>
      </c>
      <c r="C84" s="49" t="s">
        <v>191</v>
      </c>
    </row>
    <row r="85" spans="1:3">
      <c r="A85" s="49" t="s">
        <v>154</v>
      </c>
      <c r="B85" s="49" t="s">
        <v>155</v>
      </c>
      <c r="C85" s="49" t="s">
        <v>191</v>
      </c>
    </row>
    <row r="86" spans="1:3">
      <c r="A86" s="49" t="s">
        <v>392</v>
      </c>
      <c r="B86" s="49" t="s">
        <v>251</v>
      </c>
      <c r="C86" s="49" t="s">
        <v>31</v>
      </c>
    </row>
    <row r="87" spans="1:3">
      <c r="A87" s="49" t="s">
        <v>393</v>
      </c>
      <c r="B87" s="49" t="s">
        <v>252</v>
      </c>
      <c r="C87" s="49" t="s">
        <v>130</v>
      </c>
    </row>
    <row r="88" spans="1:3">
      <c r="A88" s="49" t="s">
        <v>390</v>
      </c>
      <c r="B88" s="49" t="s">
        <v>391</v>
      </c>
      <c r="C88" s="49" t="s">
        <v>131</v>
      </c>
    </row>
    <row r="89" spans="1:3">
      <c r="A89" s="49" t="s">
        <v>273</v>
      </c>
      <c r="B89" s="49" t="s">
        <v>156</v>
      </c>
      <c r="C89" s="49" t="s">
        <v>196</v>
      </c>
    </row>
    <row r="90" spans="1:3">
      <c r="A90" s="48" t="s">
        <v>189</v>
      </c>
      <c r="B90" s="48" t="s">
        <v>44</v>
      </c>
      <c r="C90" s="48" t="s">
        <v>52</v>
      </c>
    </row>
    <row r="91" spans="1:3">
      <c r="A91" s="49" t="s">
        <v>270</v>
      </c>
      <c r="B91" s="49" t="s">
        <v>157</v>
      </c>
      <c r="C91" s="49" t="s">
        <v>138</v>
      </c>
    </row>
    <row r="92" spans="1:3">
      <c r="A92" s="49" t="s">
        <v>389</v>
      </c>
      <c r="B92" s="49" t="s">
        <v>253</v>
      </c>
      <c r="C92" s="49" t="s">
        <v>92</v>
      </c>
    </row>
    <row r="93" spans="1:3">
      <c r="A93" s="49" t="s">
        <v>254</v>
      </c>
      <c r="B93" s="49" t="s">
        <v>255</v>
      </c>
      <c r="C93" s="49" t="s">
        <v>92</v>
      </c>
    </row>
    <row r="94" spans="1:3">
      <c r="A94" s="49" t="s">
        <v>322</v>
      </c>
      <c r="B94" s="49" t="s">
        <v>256</v>
      </c>
      <c r="C94" s="49" t="s">
        <v>132</v>
      </c>
    </row>
    <row r="95" spans="1:3">
      <c r="A95" s="49" t="s">
        <v>318</v>
      </c>
      <c r="B95" s="49" t="s">
        <v>319</v>
      </c>
      <c r="C95" s="49" t="s">
        <v>133</v>
      </c>
    </row>
    <row r="96" spans="1:3">
      <c r="A96" s="49" t="s">
        <v>320</v>
      </c>
      <c r="B96" s="49" t="s">
        <v>257</v>
      </c>
      <c r="C96" s="49" t="s">
        <v>29</v>
      </c>
    </row>
    <row r="97" spans="1:3">
      <c r="A97" s="49" t="s">
        <v>321</v>
      </c>
      <c r="B97" s="49" t="s">
        <v>258</v>
      </c>
      <c r="C97" s="49" t="s">
        <v>11</v>
      </c>
    </row>
    <row r="98" spans="1:3">
      <c r="A98" s="49" t="s">
        <v>158</v>
      </c>
      <c r="B98" s="49" t="s">
        <v>159</v>
      </c>
      <c r="C98" s="49" t="s">
        <v>139</v>
      </c>
    </row>
    <row r="99" spans="1:3">
      <c r="A99" s="49" t="s">
        <v>315</v>
      </c>
      <c r="B99" s="49" t="s">
        <v>259</v>
      </c>
      <c r="C99" s="49" t="s">
        <v>92</v>
      </c>
    </row>
    <row r="100" spans="1:3">
      <c r="A100" s="49" t="s">
        <v>316</v>
      </c>
      <c r="B100" s="49" t="s">
        <v>260</v>
      </c>
      <c r="C100" s="49" t="s">
        <v>12</v>
      </c>
    </row>
    <row r="101" spans="1:3">
      <c r="A101" s="49" t="s">
        <v>317</v>
      </c>
      <c r="B101" s="49" t="s">
        <v>261</v>
      </c>
      <c r="C101" s="49" t="s">
        <v>92</v>
      </c>
    </row>
    <row r="102" spans="1:3">
      <c r="A102" s="49" t="s">
        <v>312</v>
      </c>
      <c r="B102" s="49" t="s">
        <v>57</v>
      </c>
      <c r="C102" s="49" t="s">
        <v>92</v>
      </c>
    </row>
    <row r="103" spans="1:3">
      <c r="A103" s="49" t="s">
        <v>404</v>
      </c>
      <c r="B103" s="49" t="s">
        <v>160</v>
      </c>
      <c r="C103" s="49" t="s">
        <v>192</v>
      </c>
    </row>
    <row r="104" spans="1:3">
      <c r="A104" s="49" t="s">
        <v>58</v>
      </c>
      <c r="B104" s="49" t="s">
        <v>59</v>
      </c>
      <c r="C104" s="49" t="s">
        <v>30</v>
      </c>
    </row>
    <row r="105" spans="1:3">
      <c r="A105" s="49" t="s">
        <v>60</v>
      </c>
      <c r="B105" s="49" t="s">
        <v>61</v>
      </c>
      <c r="C105" s="49" t="s">
        <v>48</v>
      </c>
    </row>
    <row r="106" spans="1:3">
      <c r="A106" s="49" t="s">
        <v>313</v>
      </c>
      <c r="B106" s="49" t="s">
        <v>62</v>
      </c>
      <c r="C106" s="49" t="s">
        <v>92</v>
      </c>
    </row>
    <row r="107" spans="1:3">
      <c r="A107" s="49" t="s">
        <v>161</v>
      </c>
      <c r="B107" s="49" t="s">
        <v>162</v>
      </c>
      <c r="C107" s="49" t="s">
        <v>197</v>
      </c>
    </row>
    <row r="108" spans="1:3">
      <c r="A108" s="49" t="s">
        <v>314</v>
      </c>
      <c r="B108" s="49" t="s">
        <v>163</v>
      </c>
      <c r="C108" s="49" t="s">
        <v>197</v>
      </c>
    </row>
    <row r="109" spans="1:3">
      <c r="A109" s="49" t="s">
        <v>311</v>
      </c>
      <c r="B109" s="49" t="s">
        <v>63</v>
      </c>
      <c r="C109" s="49" t="s">
        <v>13</v>
      </c>
    </row>
    <row r="110" spans="1:3">
      <c r="A110" s="49" t="s">
        <v>64</v>
      </c>
      <c r="B110" s="49" t="s">
        <v>65</v>
      </c>
      <c r="C110" s="49" t="s">
        <v>14</v>
      </c>
    </row>
    <row r="111" spans="1:3">
      <c r="A111" s="48" t="s">
        <v>190</v>
      </c>
      <c r="B111" s="48" t="s">
        <v>45</v>
      </c>
      <c r="C111" s="48" t="s">
        <v>53</v>
      </c>
    </row>
    <row r="112" spans="1:3">
      <c r="A112" s="49" t="s">
        <v>66</v>
      </c>
      <c r="B112" s="49" t="s">
        <v>67</v>
      </c>
      <c r="C112" s="49" t="s">
        <v>15</v>
      </c>
    </row>
    <row r="113" spans="1:3">
      <c r="A113" s="49" t="s">
        <v>304</v>
      </c>
      <c r="B113" s="49" t="s">
        <v>68</v>
      </c>
      <c r="C113" s="49" t="s">
        <v>95</v>
      </c>
    </row>
    <row r="114" spans="1:3">
      <c r="A114" s="49" t="s">
        <v>305</v>
      </c>
      <c r="B114" s="49" t="s">
        <v>306</v>
      </c>
      <c r="C114" s="49" t="s">
        <v>16</v>
      </c>
    </row>
    <row r="115" spans="1:3">
      <c r="A115" s="49" t="s">
        <v>307</v>
      </c>
      <c r="B115" s="49" t="s">
        <v>164</v>
      </c>
      <c r="C115" s="49" t="s">
        <v>194</v>
      </c>
    </row>
    <row r="116" spans="1:3">
      <c r="A116" s="49" t="s">
        <v>165</v>
      </c>
      <c r="B116" s="49" t="s">
        <v>308</v>
      </c>
      <c r="C116" s="49" t="s">
        <v>194</v>
      </c>
    </row>
    <row r="117" spans="1:3">
      <c r="A117" s="49" t="s">
        <v>309</v>
      </c>
      <c r="B117" s="49" t="s">
        <v>166</v>
      </c>
      <c r="C117" s="49" t="s">
        <v>194</v>
      </c>
    </row>
    <row r="118" spans="1:3">
      <c r="A118" s="49" t="s">
        <v>310</v>
      </c>
      <c r="B118" s="49" t="s">
        <v>167</v>
      </c>
      <c r="C118" s="49" t="s">
        <v>196</v>
      </c>
    </row>
    <row r="119" spans="1:3">
      <c r="A119" s="49" t="s">
        <v>300</v>
      </c>
      <c r="B119" s="49" t="s">
        <v>168</v>
      </c>
      <c r="C119" s="49" t="s">
        <v>140</v>
      </c>
    </row>
    <row r="120" spans="1:3">
      <c r="A120" s="49" t="s">
        <v>301</v>
      </c>
      <c r="B120" s="49" t="s">
        <v>302</v>
      </c>
      <c r="C120" s="49" t="s">
        <v>17</v>
      </c>
    </row>
    <row r="121" spans="1:3">
      <c r="A121" s="49" t="s">
        <v>303</v>
      </c>
      <c r="B121" s="49" t="s">
        <v>69</v>
      </c>
      <c r="C121" s="49" t="s">
        <v>83</v>
      </c>
    </row>
    <row r="122" spans="1:3">
      <c r="A122" s="49" t="s">
        <v>169</v>
      </c>
      <c r="B122" s="49" t="s">
        <v>170</v>
      </c>
      <c r="C122" s="49" t="s">
        <v>191</v>
      </c>
    </row>
    <row r="123" spans="1:3">
      <c r="A123" s="49" t="s">
        <v>299</v>
      </c>
      <c r="B123" s="49" t="s">
        <v>70</v>
      </c>
      <c r="C123" s="49" t="s">
        <v>31</v>
      </c>
    </row>
    <row r="124" spans="1:3">
      <c r="A124" s="49" t="s">
        <v>171</v>
      </c>
      <c r="B124" s="49" t="s">
        <v>172</v>
      </c>
      <c r="C124" s="49" t="s">
        <v>198</v>
      </c>
    </row>
    <row r="125" spans="1:3">
      <c r="A125" s="49" t="s">
        <v>323</v>
      </c>
      <c r="B125" s="49" t="s">
        <v>324</v>
      </c>
      <c r="C125" s="49" t="s">
        <v>198</v>
      </c>
    </row>
    <row r="126" spans="1:3">
      <c r="A126" s="49" t="s">
        <v>382</v>
      </c>
      <c r="B126" s="49" t="s">
        <v>72</v>
      </c>
      <c r="C126" s="49" t="s">
        <v>49</v>
      </c>
    </row>
    <row r="127" spans="1:3">
      <c r="A127" s="49" t="s">
        <v>297</v>
      </c>
      <c r="B127" s="49" t="s">
        <v>71</v>
      </c>
      <c r="C127" s="49" t="s">
        <v>84</v>
      </c>
    </row>
    <row r="128" spans="1:3">
      <c r="A128" s="49" t="s">
        <v>298</v>
      </c>
      <c r="B128" s="49" t="s">
        <v>73</v>
      </c>
      <c r="C128" s="49" t="s">
        <v>92</v>
      </c>
    </row>
    <row r="129" spans="1:3">
      <c r="A129" s="49" t="s">
        <v>378</v>
      </c>
      <c r="B129" s="49" t="s">
        <v>74</v>
      </c>
      <c r="C129" s="49" t="s">
        <v>92</v>
      </c>
    </row>
    <row r="130" spans="1:3">
      <c r="A130" s="49" t="s">
        <v>325</v>
      </c>
      <c r="B130" s="49" t="s">
        <v>326</v>
      </c>
      <c r="C130" s="49" t="s">
        <v>141</v>
      </c>
    </row>
    <row r="131" spans="1:3">
      <c r="A131" s="49" t="s">
        <v>79</v>
      </c>
      <c r="B131" s="49" t="s">
        <v>80</v>
      </c>
      <c r="C131" s="49" t="s">
        <v>42</v>
      </c>
    </row>
    <row r="132" spans="1:3">
      <c r="A132" s="49" t="s">
        <v>75</v>
      </c>
      <c r="B132" s="49" t="s">
        <v>76</v>
      </c>
      <c r="C132" s="49" t="s">
        <v>85</v>
      </c>
    </row>
    <row r="133" spans="1:3">
      <c r="A133" s="49" t="s">
        <v>77</v>
      </c>
      <c r="B133" s="49" t="s">
        <v>78</v>
      </c>
      <c r="C133" s="49" t="s">
        <v>85</v>
      </c>
    </row>
    <row r="134" spans="1:3">
      <c r="A134" s="49" t="s">
        <v>379</v>
      </c>
      <c r="B134" s="49" t="s">
        <v>327</v>
      </c>
      <c r="C134" s="49" t="s">
        <v>142</v>
      </c>
    </row>
    <row r="135" spans="1:3">
      <c r="A135" s="49" t="s">
        <v>380</v>
      </c>
      <c r="B135" s="49" t="s">
        <v>381</v>
      </c>
      <c r="C135" s="49" t="s">
        <v>31</v>
      </c>
    </row>
    <row r="136" spans="1:3">
      <c r="A136" s="49" t="s">
        <v>376</v>
      </c>
      <c r="B136" s="49" t="s">
        <v>81</v>
      </c>
      <c r="C136" s="49" t="s">
        <v>31</v>
      </c>
    </row>
    <row r="137" spans="1:3">
      <c r="A137" s="49" t="s">
        <v>377</v>
      </c>
      <c r="B137" s="49" t="s">
        <v>82</v>
      </c>
      <c r="C137" s="49" t="s">
        <v>92</v>
      </c>
    </row>
    <row r="138" spans="1:3">
      <c r="A138" s="49" t="s">
        <v>328</v>
      </c>
      <c r="B138" s="49" t="s">
        <v>329</v>
      </c>
      <c r="C138" s="49" t="s">
        <v>137</v>
      </c>
    </row>
    <row r="139" spans="1:3">
      <c r="A139" s="49" t="s">
        <v>330</v>
      </c>
      <c r="B139" s="49" t="s">
        <v>331</v>
      </c>
      <c r="C139" s="49" t="s">
        <v>191</v>
      </c>
    </row>
    <row r="140" spans="1:3">
      <c r="A140" s="49" t="s">
        <v>375</v>
      </c>
      <c r="B140" s="49" t="s">
        <v>173</v>
      </c>
      <c r="C140" s="49" t="s">
        <v>95</v>
      </c>
    </row>
    <row r="141" spans="1:3">
      <c r="A141" s="49" t="s">
        <v>174</v>
      </c>
      <c r="B141" s="49" t="s">
        <v>175</v>
      </c>
      <c r="C141" s="49" t="s">
        <v>86</v>
      </c>
    </row>
    <row r="142" spans="1:3">
      <c r="A142" s="49" t="s">
        <v>402</v>
      </c>
      <c r="B142" s="49" t="s">
        <v>332</v>
      </c>
      <c r="C142" s="49" t="s">
        <v>143</v>
      </c>
    </row>
    <row r="143" spans="1:3">
      <c r="A143" s="49" t="s">
        <v>267</v>
      </c>
      <c r="B143" s="49" t="s">
        <v>333</v>
      </c>
      <c r="C143" s="49" t="s">
        <v>143</v>
      </c>
    </row>
    <row r="144" spans="1:3">
      <c r="A144" s="49" t="s">
        <v>268</v>
      </c>
      <c r="B144" s="49" t="s">
        <v>334</v>
      </c>
      <c r="C144" s="49" t="s">
        <v>143</v>
      </c>
    </row>
    <row r="145" spans="1:4">
      <c r="A145" s="49" t="s">
        <v>176</v>
      </c>
      <c r="B145" s="49" t="s">
        <v>177</v>
      </c>
      <c r="C145" s="49" t="s">
        <v>92</v>
      </c>
    </row>
    <row r="146" spans="1:4">
      <c r="A146" s="49" t="s">
        <v>269</v>
      </c>
      <c r="B146" s="49" t="s">
        <v>335</v>
      </c>
      <c r="C146" s="49" t="s">
        <v>55</v>
      </c>
    </row>
    <row r="147" spans="1:4">
      <c r="A147" s="49" t="s">
        <v>178</v>
      </c>
      <c r="B147" s="49" t="s">
        <v>179</v>
      </c>
      <c r="C147" s="49" t="s">
        <v>87</v>
      </c>
    </row>
    <row r="148" spans="1:4">
      <c r="A148" s="49" t="s">
        <v>281</v>
      </c>
      <c r="B148" s="49" t="s">
        <v>336</v>
      </c>
      <c r="C148" s="49" t="s">
        <v>7</v>
      </c>
    </row>
    <row r="149" spans="1:4">
      <c r="A149" s="49" t="s">
        <v>373</v>
      </c>
      <c r="B149" s="49" t="s">
        <v>180</v>
      </c>
      <c r="C149" s="49" t="s">
        <v>95</v>
      </c>
    </row>
    <row r="150" spans="1:4">
      <c r="A150" s="49" t="s">
        <v>374</v>
      </c>
      <c r="B150" s="49" t="s">
        <v>181</v>
      </c>
      <c r="C150" s="49" t="s">
        <v>95</v>
      </c>
    </row>
    <row r="151" spans="1:4">
      <c r="A151" s="49" t="s">
        <v>337</v>
      </c>
      <c r="B151" s="49" t="s">
        <v>338</v>
      </c>
      <c r="C151" s="49" t="s">
        <v>197</v>
      </c>
    </row>
    <row r="152" spans="1:4">
      <c r="A152" s="49" t="s">
        <v>280</v>
      </c>
      <c r="B152" s="49" t="s">
        <v>339</v>
      </c>
      <c r="C152" s="49" t="s">
        <v>196</v>
      </c>
    </row>
    <row r="153" spans="1:4">
      <c r="A153" s="49" t="s">
        <v>340</v>
      </c>
      <c r="B153" s="49" t="s">
        <v>341</v>
      </c>
      <c r="C153" s="49" t="s">
        <v>191</v>
      </c>
    </row>
    <row r="154" spans="1:4">
      <c r="A154" s="49" t="s">
        <v>279</v>
      </c>
      <c r="B154" s="49" t="s">
        <v>182</v>
      </c>
      <c r="C154" s="49" t="s">
        <v>92</v>
      </c>
    </row>
    <row r="155" spans="1:4">
      <c r="A155" s="49" t="s">
        <v>277</v>
      </c>
      <c r="B155" s="49" t="s">
        <v>278</v>
      </c>
      <c r="C155" s="49" t="s">
        <v>88</v>
      </c>
    </row>
    <row r="156" spans="1:4">
      <c r="A156" s="49" t="s">
        <v>183</v>
      </c>
      <c r="B156" s="49" t="s">
        <v>184</v>
      </c>
      <c r="C156" s="49" t="s">
        <v>89</v>
      </c>
    </row>
    <row r="157" spans="1:4">
      <c r="A157" s="49" t="s">
        <v>185</v>
      </c>
      <c r="B157" s="49" t="s">
        <v>186</v>
      </c>
      <c r="C157" s="49" t="s">
        <v>90</v>
      </c>
      <c r="D157" s="48"/>
    </row>
    <row r="158" spans="1:4">
      <c r="A158" s="49" t="s">
        <v>276</v>
      </c>
      <c r="B158" s="49" t="s">
        <v>187</v>
      </c>
      <c r="C158" s="49" t="s">
        <v>95</v>
      </c>
      <c r="D158" s="48"/>
    </row>
    <row r="159" spans="1:4">
      <c r="A159" s="49" t="s">
        <v>266</v>
      </c>
      <c r="B159" s="49" t="s">
        <v>342</v>
      </c>
      <c r="C159" s="49" t="s">
        <v>196</v>
      </c>
      <c r="D159" s="48"/>
    </row>
  </sheetData>
  <sheetCalcPr fullCalcOnLoad="1"/>
  <sortState ref="A3:C159">
    <sortCondition ref="A4:A159"/>
  </sortState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20"/>
  <sheetViews>
    <sheetView tabSelected="1" workbookViewId="0">
      <selection activeCell="A12" sqref="A12"/>
    </sheetView>
  </sheetViews>
  <sheetFormatPr baseColWidth="10" defaultRowHeight="14"/>
  <sheetData>
    <row r="1" spans="1:1" s="46" customFormat="1">
      <c r="A1" s="46" t="s">
        <v>384</v>
      </c>
    </row>
    <row r="2" spans="1:1">
      <c r="A2" s="5" t="s">
        <v>2</v>
      </c>
    </row>
    <row r="3" spans="1:1">
      <c r="A3" t="s">
        <v>1</v>
      </c>
    </row>
    <row r="4" spans="1:1">
      <c r="A4" t="s">
        <v>2351</v>
      </c>
    </row>
    <row r="5" spans="1:1">
      <c r="A5" t="s">
        <v>2352</v>
      </c>
    </row>
    <row r="6" spans="1:1">
      <c r="A6" t="s">
        <v>2405</v>
      </c>
    </row>
    <row r="7" spans="1:1">
      <c r="A7" t="s">
        <v>2406</v>
      </c>
    </row>
    <row r="8" spans="1:1">
      <c r="A8" t="s">
        <v>359</v>
      </c>
    </row>
    <row r="9" spans="1:1">
      <c r="A9" t="s">
        <v>2407</v>
      </c>
    </row>
    <row r="10" spans="1:1">
      <c r="A10" t="s">
        <v>456</v>
      </c>
    </row>
    <row r="12" spans="1:1">
      <c r="A12" s="5" t="s">
        <v>3</v>
      </c>
    </row>
    <row r="13" spans="1:1">
      <c r="A13" t="s">
        <v>2408</v>
      </c>
    </row>
    <row r="14" spans="1:1">
      <c r="A14" t="s">
        <v>422</v>
      </c>
    </row>
    <row r="15" spans="1:1">
      <c r="A15" t="s">
        <v>2409</v>
      </c>
    </row>
    <row r="16" spans="1:1">
      <c r="A16" t="s">
        <v>455</v>
      </c>
    </row>
    <row r="17" spans="1:1">
      <c r="A17" t="s">
        <v>2410</v>
      </c>
    </row>
    <row r="18" spans="1:1">
      <c r="A18" t="s">
        <v>450</v>
      </c>
    </row>
    <row r="19" spans="1:1">
      <c r="A19" t="s">
        <v>2411</v>
      </c>
    </row>
    <row r="20" spans="1:1">
      <c r="A20" t="s">
        <v>445</v>
      </c>
    </row>
  </sheetData>
  <sheetCalcPr fullCalcOnLoad="1"/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M22"/>
  <sheetViews>
    <sheetView workbookViewId="0">
      <selection activeCell="B3" sqref="B3:B6"/>
    </sheetView>
  </sheetViews>
  <sheetFormatPr baseColWidth="10" defaultRowHeight="14"/>
  <cols>
    <col min="1" max="1" width="18.1640625" customWidth="1"/>
  </cols>
  <sheetData>
    <row r="1" spans="1:13">
      <c r="A1" s="46" t="s">
        <v>385</v>
      </c>
    </row>
    <row r="2" spans="1:13">
      <c r="A2" t="s">
        <v>446</v>
      </c>
    </row>
    <row r="3" spans="1:13">
      <c r="A3" t="s">
        <v>447</v>
      </c>
      <c r="B3" t="s">
        <v>6</v>
      </c>
    </row>
    <row r="4" spans="1:13">
      <c r="A4" t="s">
        <v>460</v>
      </c>
      <c r="B4" t="s">
        <v>5</v>
      </c>
    </row>
    <row r="5" spans="1:13">
      <c r="A5" t="s">
        <v>461</v>
      </c>
      <c r="B5" t="s">
        <v>4</v>
      </c>
    </row>
    <row r="6" spans="1:13">
      <c r="A6" t="s">
        <v>462</v>
      </c>
      <c r="B6" t="s">
        <v>0</v>
      </c>
    </row>
    <row r="8" spans="1:13">
      <c r="A8" t="s">
        <v>463</v>
      </c>
    </row>
    <row r="9" spans="1:13">
      <c r="A9" t="s">
        <v>464</v>
      </c>
      <c r="B9" t="s">
        <v>465</v>
      </c>
      <c r="C9" t="s">
        <v>466</v>
      </c>
      <c r="D9" t="s">
        <v>467</v>
      </c>
      <c r="E9" s="6" t="s">
        <v>468</v>
      </c>
      <c r="F9" t="s">
        <v>469</v>
      </c>
      <c r="G9" t="s">
        <v>470</v>
      </c>
      <c r="H9" t="s">
        <v>471</v>
      </c>
      <c r="I9" t="s">
        <v>472</v>
      </c>
      <c r="J9" t="s">
        <v>473</v>
      </c>
      <c r="K9" t="s">
        <v>474</v>
      </c>
      <c r="L9" t="s">
        <v>475</v>
      </c>
      <c r="M9" t="s">
        <v>476</v>
      </c>
    </row>
    <row r="10" spans="1:13">
      <c r="A10" t="s">
        <v>464</v>
      </c>
      <c r="B10">
        <v>1</v>
      </c>
      <c r="C10">
        <v>1</v>
      </c>
      <c r="D10">
        <v>-5.8</v>
      </c>
      <c r="E10" s="7">
        <v>0.97399999999999998</v>
      </c>
      <c r="F10">
        <v>0.871</v>
      </c>
      <c r="G10" t="s">
        <v>470</v>
      </c>
      <c r="H10">
        <v>0.877</v>
      </c>
      <c r="I10">
        <v>0.997</v>
      </c>
      <c r="J10">
        <v>0.88900000000000001</v>
      </c>
      <c r="K10">
        <v>0.99099999999999999</v>
      </c>
      <c r="L10">
        <v>0.88900000000000001</v>
      </c>
      <c r="M10">
        <v>0.998</v>
      </c>
    </row>
    <row r="11" spans="1:13">
      <c r="A11" t="s">
        <v>464</v>
      </c>
      <c r="B11">
        <v>2</v>
      </c>
      <c r="C11">
        <v>3</v>
      </c>
      <c r="D11">
        <v>5.8</v>
      </c>
      <c r="E11" s="7">
        <v>6.9000000000000006E-2</v>
      </c>
      <c r="F11">
        <v>8.7999999999999995E-2</v>
      </c>
      <c r="G11" t="s">
        <v>470</v>
      </c>
      <c r="H11">
        <v>8.5000000000000006E-2</v>
      </c>
      <c r="I11">
        <v>3.0000000000000001E-3</v>
      </c>
      <c r="J11">
        <v>0.111</v>
      </c>
      <c r="K11">
        <v>0.47599999999999998</v>
      </c>
      <c r="L11">
        <v>0.111</v>
      </c>
      <c r="M11">
        <v>0.222</v>
      </c>
    </row>
    <row r="12" spans="1:13">
      <c r="A12" s="8" t="s">
        <v>464</v>
      </c>
      <c r="B12" s="8">
        <v>3</v>
      </c>
      <c r="C12" s="8">
        <v>4</v>
      </c>
      <c r="D12" s="8">
        <v>15.1</v>
      </c>
      <c r="E12" s="9">
        <v>3.5999999999999997E-2</v>
      </c>
      <c r="F12" s="8">
        <v>3.7999999999999999E-2</v>
      </c>
      <c r="G12" s="8" t="s">
        <v>470</v>
      </c>
      <c r="H12" s="8">
        <v>3.5000000000000003E-2</v>
      </c>
      <c r="I12" s="10">
        <v>2.9999999999999999E-7</v>
      </c>
      <c r="J12" s="8">
        <v>5.1999999999999998E-2</v>
      </c>
      <c r="K12" s="8">
        <v>0.16400000000000001</v>
      </c>
      <c r="L12" s="8">
        <v>5.1999999999999998E-2</v>
      </c>
      <c r="M12" s="8">
        <v>9.4E-2</v>
      </c>
    </row>
    <row r="13" spans="1:13">
      <c r="A13" s="8" t="s">
        <v>464</v>
      </c>
      <c r="B13" s="8">
        <v>4</v>
      </c>
      <c r="C13" s="8">
        <v>2</v>
      </c>
      <c r="D13" s="8">
        <v>33.299999999999997</v>
      </c>
      <c r="E13" s="11">
        <v>4.0000000000000001E-3</v>
      </c>
      <c r="F13" s="8">
        <v>2E-3</v>
      </c>
      <c r="G13" s="8" t="s">
        <v>470</v>
      </c>
      <c r="H13" s="8">
        <v>3.0000000000000001E-3</v>
      </c>
      <c r="I13" s="10">
        <v>2.9999999999999998E-15</v>
      </c>
      <c r="J13" s="8">
        <v>8.9999999999999993E-3</v>
      </c>
      <c r="K13" s="8">
        <v>1.2E-2</v>
      </c>
      <c r="L13" s="8">
        <v>8.9999999999999993E-3</v>
      </c>
      <c r="M13" s="8">
        <v>1.7999999999999999E-2</v>
      </c>
    </row>
    <row r="16" spans="1:13">
      <c r="A16" t="s">
        <v>477</v>
      </c>
    </row>
    <row r="18" spans="1:2">
      <c r="A18" t="s">
        <v>478</v>
      </c>
    </row>
    <row r="19" spans="1:2">
      <c r="A19" t="s">
        <v>479</v>
      </c>
      <c r="B19">
        <f>-28.114793 -25.19333 -18.177024 -22.115688 -14.627685 -20.766194 -36.218169 -34.474966 -19.194038 -4.408822 -9.533244 -28.280484 -33.15508 -3.421075 -5.142944 -7.981569 -13.166048 -26.130549 -14.788307 -43.53304 -24.673872 -23.958639 -48.081508 -34.033665 -14.25859 -43.575002 -55.609947 -27.57085 -39.459411 -10.225131 -18.521068 -24.961705 -13.184663 -14.768234 -23.283314 -23.025744 -4.410703 -4.2481 -42.312818 -4.410703 -4.563868 -4.386388 -38.419253 -26.254601 -18.052426 -22.805271 -4.053017 -17.220012 -29.527157 -9.785793 -21.398066 -20.344892 -28.25321 -15.958089 -4.386358 -16.830302 -28.684123 -27.516199 -17.524502 -22.33328 -8.983807 -42.436609 -28.262184 -10.218455 -37.662698 -17.198262 -14.145945 -25.350964 -43.17959 -27.294816 -26.051 -4.967852 -25.416376 -4.616802 -4.454504 -4.536549 -26.1911 -3.960372 -4.176637 -37.758407 -8.988434 -3.456306 -15.688637 -8.541298 -3.459489 -4.176637 -4.176637 -32.216875 -11.593247 -10.3845 -26.896477 -5.586577 -15.334643 -25.712533 -28.987813 -5.586577 -4.967852 -10.963648 -27.499615 -8.5735 -3.459489 -9.153626 -4.35573 -10.805389 -12.424659 -4.337142 -14.99098 -21.851356 -29.885007 -9.617389 -4.967852 -60.372185 -15.637347 -11.723437 -4.299311 -38.364775 -13.646264 -17.921734 -29.768945 -13.587572 -5.180315 -28.238563 -28.286374 -23.937596 -9.694967 -31.003206 -4.355731 -33.397152 -21.929387 -4.355731 -15.926232 -52.446764 -9.856109 -3.656323 -3.459489 -5.180315 -25.842344 -10.155619 -46.483677 -38.073646 -3.960372 -28.978443 -41.966005 -16.251049 -18.083467 -16.622285 -39.581563 -36.676346 -24.120188 -7.905896 -45.762136 -19.645029 -4.536549 -18.470977 -4.454504 -25.592898 -37.548567 -4.136548 -9.689839 -13.302817 -13.715081 -23.469373 -19.866209 -25.584416 -9.837614 -19.934288 -38.867146 -4.355731 -12.952736 -8.786754 -8.761018 -4.454504 -4.454504 -20.632558 -4.536549 -13.776423 -13.076898 -26.008169 -25.974231 -4.285608 -4.536549 -4.176637 -12.940582 -9.183093 -3.459489 -27.586097 -28.624995 -37.052768 -23.713186 -21.179736 -20.168932 -23.402249 -21.714847 -9.79916 -4.43931 -9.526225 -33.481949 -28.13747 -4.551897 -15.802379 -26.08921 -21.615398 -37.446938 -26.485391 -18.931594 -28.048077 -36.784804 -34.628716 -16.793627 -24.41678 -3.656323 -19.665643 -21.237936 -4.299311 -9.920036 -4.43931 -25.155246 -4.551897 -4.355731 -3.656323 -42.902579 -5.134992 -3.652662 -3.652662 -25.578095 -34.880638 -20.111574 -13.691941 -35.75022 -17.463356 -33.466119 -27.129554 -4.450876 -24.717355 -11.424215 -3.456306 -17.94267 -19.408022 -20.45771 -4.93371 -8.906081 -4.411432 -3.612854 -13.645494 -18.042854 -4.266836 -13.781623 -4.491868 -5.072415 -4.470149 -10.627804 -5.072415 -9.5226 -4.120604 -8.976988 -17.473477 -3.407166 -16.651234 -8.426563 -42.43937 -14.088485 -4.564751 -14.992941 -25.279661 -12.507847 -4.136165 -3.421714 -4.286399 -4.508567 -4.411432 -8.627929 -4.93371 -15.360617 -4.136165 -34.67708 -20.711975 -13.711701 -8.660844 -35.06489 -27.005003 -30.717541 -10.45665 -4.136165 -4.508567 -3.612854 -27.05329 -4.301587 -3.612854 -20.713058 -11.496718 -18.849232 -12.706338 -19.238405 -11.238078 -14.232011 -10.291962 -16.329153 -8.643273 -26.238947 -4.365627 -4.509294 -33.316235 -8.79839 -12.273184 -19.991516 -44.562509 -37.557336 -12.473482 -3.381572 -3.56659 -28.454563 -15.433244 -13.780997 -18.794656 -22.663413 -4.509294 -3.381572 -5.51278 -4.26642 -4.366765 -8.595861 -4.280277 -9.91653 -4.858699 -23.709393 -3.890354 -11.18031 -4.066878 -23.788192 -15.107477 -3.406859 -9.409349 -5.072012 -4.066878 -40.888955 -4.469756 -3.406859 -15.368581 -8.618635 -3.59572 -3.406859 -11.108072 -4.345637 -5.017142 -9.91607 -8.889645 -3.364035 -4.218779 -4.218779 -27.499414 -9.719134 -18.104421 -11.041778 -14.424918 -11.609985 -32.345399 -34.332646 -16.72639 -28.684423 -12.06435 -36.954832 -16.049428 -22.502123 -36.517412 -35.295504 -26.858401</f>
        <v>-6169.8108369999991</v>
      </c>
    </row>
    <row r="20" spans="1:2">
      <c r="A20" t="s">
        <v>480</v>
      </c>
      <c r="B20">
        <f>-28.21106 -25.562268 -18.148787 -22.560825 -14.638191 -20.556815 -36.573933 -34.667524 -19.209028 -4.40693 -9.540545 -28.296882 -33.382464 -3.42378 -5.1459 -8.005664 -13.198349 -26.107678 -14.77848 -43.568375 -24.675637 -23.985466 -49.726456 -34.097405 -14.277651 -43.585382 -55.501284 -27.646856 -38.892486 -10.245875 -19.257651 -24.824165 -13.208505 -14.798666 -23.313799 -22.998587 -4.412054 -4.246915 -42.395794 -4.412054 -4.561994 -4.384508 -38.284639 -26.323737 -18.038588 -22.604397 -4.052283 -17.231027 -29.464629 -9.801377 -21.434926 -20.458622 -28.35645 -15.974511 -4.387821 -16.826538 -28.695157 -27.593308 -17.365784 -22.376779 -9.022702 -42.736193 -28.405571 -10.216808 -38.357561 -17.279605 -14.213132 -25.270743 -43.600741 -27.463424 -26.113801 -4.980416 -25.368316 -4.629744 -4.468323 -4.550096 -25.785555 -3.973615 -4.190521 -39.78487 -9.042564 -3.470113 -15.786861 -8.584522 -3.473212 -4.190521 -4.190521 -31.925156 -11.645095 -10.439479 -25.748922 -5.599461 -15.39646 -25.094599 -29.024759 -5.599461 -4.980416 -11.015718 -26.849625 -8.469276 -3.473212 -9.1971 -4.368382 -10.849957 -12.510326 -4.350328 -17.288998 -26.052753 -29.668589 -9.651231 -4.980416 -58.356002 -15.702268 -11.755646 -4.312532 -37.876769 -13.711166 -17.600897 -29.871677 -13.657047 -5.194073 -28.220638 -28.458296 -24.006977 -9.737516 -31.224609 -4.368382 -35.774628 -24.219594 -4.368382 -16.002855 -53.548085 -9.901793 -3.670065 -3.473212 -5.194073 -27.042006 -10.00694 -46.617397 -41.658181 -3.973615 -28.897958 -43.910668 -16.321625 -18.146393 -22.460584 -39.051058 -36.341773 -24.190682 -7.911677 -45.46694 -19.71406 -4.550096 -18.36665 -4.468323 -25.547004 -36.788597 -4.149765 -9.78215 -13.176143 -13.758739 -23.550458 -19.908454 -25.596916 -9.466331 -19.927077 -38.352779 -4.368382 -13.075723 -8.83642 -8.795468 -4.468323 -4.468323 -20.754655 -4.550096 -13.320476 -13.162454 -26.05791 -25.657721 -4.299038 -4.550096 -4.190521 -12.901792 -9.153385 -3.473212 -28.825053 -28.846919 -37.513793 -23.689102 -21.412193 -24.117536 -22.961968 -21.19362 -9.837464 -4.452272 -8.98455 -33.145488 -28.260156 -4.565716 -15.793133 -26.057894 -21.582697 -41.647464 -26.210219 -15.668503 -28.073756 -36.90436 -34.719589 -16.260886 -24.3568 -3.670065 -19.362979 -20.649693 -4.312532 -9.780427 -4.452272 -24.922309 -4.565716 -4.368382 -3.670065 -42.393907 -5.148685 -3.666506 -3.666506 -25.375212 -34.467836 -20.193434 -13.767401 -35.207911 -17.46457 -34.951665 -27.290317 -4.464796 -24.863385 -11.302862 -3.470113 -18.019295 -19.456924 -20.229052 -4.930997 -8.916469 -4.412771 -3.614073 -13.66936 -18.082282 -4.266774 -16.243554 -4.494208 -5.073317 -4.471111 -10.593327 -5.073317 -9.544409 -4.123661 -8.977095 -17.261705 -3.410782 -16.682809 -8.446177 -42.606957 -14.117556 -4.562859 -14.922205 -25.232366 -12.53088 -4.138218 -3.42441 -4.285028 -4.509831 -4.412771 -8.652346 -4.930997 -15.381395 -4.138218 -34.599 -20.68035 -13.750346 -8.685688 -34.770524 -27.005928 -30.591075 -10.297075 -4.138218 -4.509831 -3.614073 -27.005014 -4.298772 -3.614073 -20.695702 -11.512499 -18.909733 -12.72184 -19.189488 -11.253424 -14.265883 -10.307334 -16.345384 -8.677522 -26.040426 -4.367306 -4.507963 -33.709228 -8.813504 -12.291503 -20.277907 -44.815005 -37.771817 -12.556245 -3.384515 -3.568152 -28.706111 -15.279979 -13.647588 -19.978881 -22.634928 -4.507963 -3.384515 -5.51043 -4.265029 -4.364854 -8.370097 -4.277461 -9.954714 -4.861445 -23.615084 -3.889177 -10.920236 -4.06584 -23.825826 -14.827123 -3.409483 -9.435135 -5.071646 -4.06584 -40.679983 -4.469463 -3.409483 -15.394351 -8.477427 -3.59688 -3.409483 -11.126364 -4.347525 -5.017553 -9.933273 -8.956648 -3.367139 -4.216933 -4.216933 -27.556992 -9.78706 -18.091125 -11.068566 -14.546553 -11.618114 -32.289587 -34.161933 -19.688583 -27.85598 -11.926115 -36.941317 -16.102411 -22.595808 -36.442958 -34.875045 -26.731232</f>
        <v>-6203.1059589999995</v>
      </c>
    </row>
    <row r="21" spans="1:2">
      <c r="A21" t="s">
        <v>481</v>
      </c>
      <c r="B21">
        <f>-28.135271 -25.129899 -18.193117 -22.027214 -14.634799 -20.903511 -36.158826 -34.450589 -19.201595 -4.406459 -9.535773 -28.312105 -33.106981 -3.419477 -5.141433 -7.984254 -13.173378 -26.162837 -14.806053 -43.561758 -24.688107 -23.978869 -47.879059 -34.049194 -14.268411 -43.609436 -55.52304 -27.579917 -39.410095 -10.22813 -18.359785 -24.91001 -13.193617 -14.782768 -23.310706 -23.003687 -4.40848 -4.244857 -42.290164 -4.40848 -4.560385 -4.382891 -38.36664 -26.2832 -18.075271 -22.740728 -4.050163 -17.236106 -29.490436 -9.784 -21.415043 -20.363551 -28.121649 -15.965089 -4.384332 -16.853889 -28.703844 -27.528272 -17.471682 -22.348753 -8.992344 -42.510121 -28.302963 -10.240606 -37.690058 -17.224028 -14.159323 -25.314094 -43.26837 -27.331774 -26.084198 -4.96718 -25.391414 -4.616416 -4.454897 -4.536564 -26.05101 -3.960169 -4.177207 -37.413791 -8.992104 -3.457058 -15.690263 -8.549565 -3.460203 -4.177207 -4.177207 -32.09738 -11.60166 -10.392965 -27.439836 -5.586101 -15.350167 -25.571442 -29.039193 -5.586101 -4.96718 -10.975859 -27.354639 -8.528608 -3.460203 -9.161997 -4.355132 -10.815589 -12.439376 -4.33689 -16.978302 -21.671526 -29.868492 -9.62541 -4.96718 -60.248661 -15.652979 -11.731044 -4.299096 -38.335738 -13.650545 -17.794555 -29.772651 -13.604791 -5.181097 -28.213164 -28.336394 -23.95963 -9.700862 -31.041587 -4.355132 -35.848783 -24.727748 -4.355132 -15.941196 -53.059607 -9.864478 -3.656681 -3.460203 -5.181097 -25.817395 -10.166858 -46.537039 -38.562908 -3.960169 -29.017361 -42.052109 -16.26435 -18.121461 -16.393689 -39.419563 -36.4832 -24.15421 -7.906805 -45.577017 -19.667888 -4.536564 -18.495974 -4.454897 -25.625493 -38.437577 -4.136369 -9.703054 -13.322458 -13.72368 -23.493401 -19.898494 -25.627192 -9.694826 -19.910108 -38.793415 -4.355132 -12.971956 -8.788838 -8.772339 -4.454897 -4.454897 -20.658095 -4.536564 -13.620204 -13.090781 -26.032412 -25.860945 -4.285577 -4.536564 -4.177207 -12.923352 -9.174322 -3.460203 -27.473933 -28.65939 -37.144496 -23.693816 -21.226062 -20.295722 -23.261742 -21.560508 -9.807803 -4.438926 -9.353336 -33.317937 -28.174006 -4.552274 -15.795134 -26.077557 -21.579272 -37.3772 -26.533279 -18.814432 -28.038967 -36.807293 -34.6254 -16.607957 -24.388825 -3.656681 -19.643422 -21.076559 -4.299096 -9.865274 -4.438926 -25.009284 -4.552274 -4.355132 -3.656681 -42.743849 -5.135047 -3.653064 -3.653064 -25.363424 -34.782927 -20.142031 -13.709911 -35.597815 -17.45049 -33.317294 -27.167775 -4.451314 -24.741875 -11.372702 -3.457058 -17.94561 -19.427911 -20.429683 -4.929873 -8.909202 -4.409205 -3.610603 -13.652586 -17.992488 -4.263717 -13.566976 -4.489774 -5.069656 -4.467441 -10.640257 -5.069656 -9.526096 -4.118825 -8.98178 -17.625906 -3.405707 -16.657251 -8.429196 -42.398472 -14.094904 -4.561261 -15.015111 -25.186716 -12.51169 -4.13423 -3.420113 -4.283074 -4.506305 -4.409205 -8.630113 -4.929873 -15.369583 -4.13423 -34.692331 -20.7086 -13.713622 -8.66397 -35.152691 -27.026035 -30.696571 -10.412682 -4.13423 -4.506305 -3.610603 -27.156387 -4.297732 -3.610603 -20.704813 -11.501702 -18.849513 -12.710551 -19.216874 -11.242356 -14.235343 -10.296313 -16.339744 -8.643079 -26.399532 -4.363716 -4.506218 -33.267602 -8.802517 -12.277338 -20.071957 -44.547048 -37.628834 -12.484471 -3.380237 -3.56466 -28.534209 -15.555876 -13.728451 -18.632159 -22.631237 -4.506218 -3.380237 -5.509228 -4.263248 -4.363421 -8.737858 -4.276591 -9.92 -4.85722 -23.668451 -3.887272 -11.34054 -4.063884 -23.761535 -15.275042 -3.40536 -9.411984 -5.069203 -4.063884 -41.088972 -4.466999 -3.40536 -15.378118 -8.562707 -3.593593 -3.40536 -11.110916 -4.343799 -5.014648 -9.917143 -8.898235 -3.362759 -4.215474 -4.215474 -27.507597 -9.727049 -18.120317 -11.038915 -14.426674 -11.612871 -32.331457 -34.325613 -16.485492 -28.611248 -12.011837 -37.026112 -16.047272 -22.398187 -36.540259 -35.127855 -26.828847</f>
        <v>-6175.6516489999985</v>
      </c>
    </row>
    <row r="22" spans="1:2">
      <c r="A22" t="s">
        <v>482</v>
      </c>
      <c r="B22">
        <f>-28.248235 -25.713805 -18.21846 -22.765955 -14.643111 -20.411111 -36.751324 -34.780899 -19.20146 -4.410141 -9.546751 -28.223706 -33.255213 -3.424634 -5.14671 -8.012994 -13.205651 -26.316174 -14.850178 -43.449949 -24.832433 -24.19338 -49.604245 -34.03738 -14.275364 -43.808439 -55.789926 -27.639069 -39.138288 -10.24782 -19.488068 -24.7887 -13.211616 -14.800868 -23.49869 -22.975289 -4.413301 -4.248817 -42.281032 -4.413301 -4.564045 -4.386573 -38.432635 -26.3377 -18.100226 -22.583955 -4.053911 -17.422339 -29.447989 -9.807256 -21.431987 -20.411337 -28.369176 -15.976405 -4.38891 -16.886489 -28.715239 -27.568786 -17.329566 -22.378286 -8.99819 -42.379219 -28.300178 -10.254691 -37.484843 -17.212987 -14.171781 -25.168594 -43.322374 -27.366751 -26.045801 -4.965558 -25.441001 -4.615597 -4.456034 -4.53672 -26.149038 -3.959784 -4.178752 -39.581835 -8.977906 -3.45901 -15.746631 -8.557583 -3.462149 -4.178752 -4.178752 -32.302753 -11.624854 -10.416153 -26.374664 -5.584951 -15.346564 -25.596507 -29.059645 -5.584951 -4.965558 -10.987134 -27.478518 -8.390466 -3.462149 -9.169986 -4.353728 -10.819406 -12.475621 -4.336363 -11.996475 -24.276363 -29.722093 -9.621115 -4.965558 -60.414241 -15.654669 -11.726375 -4.298683 -38.300158 -13.651516 -17.985883 -29.727659 -13.609921 -5.183164 -28.125975 -28.256147 -23.890892 -9.724702 -31.066853 -4.353728 -32.642294 -21.174132 -4.353728 -15.958874 -51.126077 -9.87242 -3.657766 -3.462149 -5.183164 -26.660969 -10.156363 -46.103462 -38.043285 -3.959784 -29.004144 -42.330227 -16.289572 -18.1522 -21.559398 -39.44918 -36.657104 -24.101719 -7.90896 -45.836023 -19.653133 -4.53672 -18.488515 -4.456034 -25.650352 -37.083895 -4.136098 -9.753215 -13.311594 -13.734846 -23.490036 -19.901684 -25.612119 -9.895791 -19.830774 -38.930249 -4.353728 -13.038335 -8.773917 -8.762616 -4.456034 -4.456034 -20.688857 -4.53672 -13.782634 -13.126737 -25.953436 -26.067855 -4.285672 -4.53672 -4.178752 -12.826775 -9.072063 -3.462149 -28.796386 -28.714255 -37.094258 -23.594725 -21.112368 -20.610472 -23.396209 -21.746544 -9.813656 -4.438093 -9.477478 -33.44829 -28.210966 -4.553364 -15.709373 -25.922897 -21.395955 -38.948067 -26.715844 -18.882105 -28.177339 -36.710069 -34.579286 -16.880062 -24.268546 -3.657766 -19.693151 -21.204948 -4.298683 -9.729217 -4.438093 -25.49549 -4.553364 -4.353728 -3.657766 -42.704515 -5.135151 -3.65416 -3.65416 -25.458989 -34.776312 -20.159652 -13.715503 -35.661156 -16.13219 -35.520197 -27.138739 -4.452461 -24.728858 -11.220296 -3.45901 -17.969359 -19.441313 -19.521856 -4.93329 -8.911069 -4.414018 -3.615324 -13.671385 -17.948264 -4.268662 -16.145764 -4.495426 -5.074975 -4.47273 -10.645939 -5.074975 -9.546558 -4.124682 -8.975486 -17.157026 -3.411591 -16.689284 -8.446582 -42.515284 -14.121337 -4.56491 -14.989495 -25.380495 -12.546417 -4.13929 -3.425263 -4.286985 -4.511102 -4.414018 -8.660199 -4.93329 -15.37937 -4.13929 -34.825095 -20.694627 -13.74079 -8.693122 -34.940481 -27.202012 -31.007418 -10.499223 -4.13929 -4.511102 -3.615324 -26.910613 -4.301069 -3.615324 -20.661955 -11.512094 -18.912068 -12.721997 -19.167753 -11.253341 -14.288465 -10.307177 -16.341167 -8.639819 -25.94721 -4.368461 -4.509877 -33.625067 -8.813427 -12.293023 -19.966799 -44.497693 -37.501328 -12.563454 -3.385294 -3.569306 -28.446135 -15.13516 -13.615394 -19.902742 -22.48802 -4.509877 -3.385294 -5.512584 -4.266922 -4.36685 -8.265642 -4.279685 -9.959477 -4.862259 -23.588855 -3.891007 -10.80439 -4.067595 -23.660831 -14.771639 -3.410296 -9.432561 -5.073313 -4.067595 -40.51966 -4.471087 -3.410296 -15.391792 -8.444787 -3.59808 -3.410296 -11.127122 -4.348747 -5.019238 -9.947707 -8.95463 -3.367981 -4.219156 -4.219156 -27.524293 -9.785451 -18.160447 -11.026914 -14.23883 -11.615516 -32.294081 -34.37876 -19.565828 -28.305514 -11.891856 -36.726166 -16.104698 -22.437483 -36.502022 -35.498559 -26.912003</f>
        <v>-6184.8920410000037</v>
      </c>
    </row>
  </sheetData>
  <sheetCalcPr fullCalcOnLoad="1"/>
  <phoneticPr fontId="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N20"/>
  <sheetViews>
    <sheetView workbookViewId="0">
      <selection activeCell="C3" sqref="C3:C6"/>
    </sheetView>
  </sheetViews>
  <sheetFormatPr baseColWidth="10" defaultRowHeight="14"/>
  <cols>
    <col min="1" max="1" width="83.83203125" bestFit="1" customWidth="1"/>
    <col min="2" max="2" width="33.5" bestFit="1" customWidth="1"/>
  </cols>
  <sheetData>
    <row r="1" spans="1:14" s="46" customFormat="1">
      <c r="A1" s="46" t="s">
        <v>386</v>
      </c>
    </row>
    <row r="2" spans="1:14">
      <c r="A2" t="s">
        <v>18</v>
      </c>
      <c r="B2" t="s">
        <v>483</v>
      </c>
    </row>
    <row r="3" spans="1:14">
      <c r="A3" t="s">
        <v>26</v>
      </c>
      <c r="B3" t="s">
        <v>19</v>
      </c>
      <c r="C3" t="s">
        <v>484</v>
      </c>
    </row>
    <row r="4" spans="1:14">
      <c r="A4" t="s">
        <v>23</v>
      </c>
      <c r="B4" t="s">
        <v>20</v>
      </c>
      <c r="C4" t="s">
        <v>485</v>
      </c>
    </row>
    <row r="5" spans="1:14">
      <c r="A5" t="s">
        <v>24</v>
      </c>
      <c r="B5" t="s">
        <v>21</v>
      </c>
      <c r="C5" t="s">
        <v>486</v>
      </c>
    </row>
    <row r="6" spans="1:14">
      <c r="A6" t="s">
        <v>25</v>
      </c>
      <c r="B6" t="s">
        <v>22</v>
      </c>
      <c r="C6" t="s">
        <v>487</v>
      </c>
    </row>
    <row r="8" spans="1:14">
      <c r="A8" t="s">
        <v>494</v>
      </c>
    </row>
    <row r="9" spans="1:14">
      <c r="A9" t="s">
        <v>464</v>
      </c>
      <c r="B9" t="s">
        <v>465</v>
      </c>
      <c r="C9" t="s">
        <v>466</v>
      </c>
      <c r="D9" t="s">
        <v>467</v>
      </c>
      <c r="E9" s="6" t="s">
        <v>468</v>
      </c>
      <c r="F9" t="s">
        <v>469</v>
      </c>
      <c r="G9" t="s">
        <v>470</v>
      </c>
      <c r="H9" t="s">
        <v>471</v>
      </c>
      <c r="I9" t="s">
        <v>472</v>
      </c>
      <c r="J9" t="s">
        <v>473</v>
      </c>
      <c r="K9" t="s">
        <v>474</v>
      </c>
      <c r="L9" t="s">
        <v>475</v>
      </c>
      <c r="M9" t="s">
        <v>476</v>
      </c>
      <c r="N9" t="s">
        <v>470</v>
      </c>
    </row>
    <row r="10" spans="1:14">
      <c r="A10" t="s">
        <v>464</v>
      </c>
      <c r="B10">
        <v>1</v>
      </c>
      <c r="C10">
        <v>1</v>
      </c>
      <c r="D10">
        <v>-15.1</v>
      </c>
      <c r="E10" s="7">
        <v>0.73499999999999999</v>
      </c>
      <c r="F10">
        <v>0.73699999999999999</v>
      </c>
      <c r="G10" t="s">
        <v>470</v>
      </c>
      <c r="H10">
        <v>0.74399999999999999</v>
      </c>
      <c r="I10">
        <v>1</v>
      </c>
      <c r="J10">
        <v>0.74099999999999999</v>
      </c>
      <c r="K10">
        <v>0.95499999999999996</v>
      </c>
      <c r="L10">
        <v>0.74099999999999999</v>
      </c>
      <c r="M10">
        <v>0.95599999999999996</v>
      </c>
      <c r="N10" t="s">
        <v>470</v>
      </c>
    </row>
    <row r="11" spans="1:14">
      <c r="A11" t="s">
        <v>464</v>
      </c>
      <c r="B11">
        <v>2</v>
      </c>
      <c r="C11">
        <v>3</v>
      </c>
      <c r="D11">
        <v>15.1</v>
      </c>
      <c r="E11" s="7">
        <v>0.26500000000000001</v>
      </c>
      <c r="F11">
        <v>0.26300000000000001</v>
      </c>
      <c r="G11" t="s">
        <v>470</v>
      </c>
      <c r="H11">
        <v>0.25600000000000001</v>
      </c>
      <c r="I11" s="12">
        <v>2.9999999999999999E-7</v>
      </c>
      <c r="J11">
        <v>0.25900000000000001</v>
      </c>
      <c r="K11">
        <v>0.51900000000000002</v>
      </c>
      <c r="L11">
        <v>0.25900000000000001</v>
      </c>
      <c r="M11">
        <v>0.48699999999999999</v>
      </c>
      <c r="N11" t="s">
        <v>470</v>
      </c>
    </row>
    <row r="12" spans="1:14" s="13" customFormat="1" ht="15">
      <c r="A12" s="13" t="s">
        <v>464</v>
      </c>
      <c r="B12" s="13">
        <v>3</v>
      </c>
      <c r="C12" s="13">
        <v>4</v>
      </c>
      <c r="D12" s="13">
        <v>117.9</v>
      </c>
      <c r="E12" s="34">
        <v>7.0000000000000003E-103</v>
      </c>
      <c r="F12" s="14">
        <v>2.9999999999999998E-25</v>
      </c>
      <c r="G12" s="13" t="s">
        <v>470</v>
      </c>
      <c r="H12" s="13">
        <v>0</v>
      </c>
      <c r="I12" s="14">
        <v>6E-52</v>
      </c>
      <c r="J12" s="13">
        <v>0</v>
      </c>
      <c r="K12" s="14">
        <v>2.0000000000000001E-4</v>
      </c>
      <c r="L12" s="13">
        <v>0</v>
      </c>
      <c r="M12" s="13">
        <v>0</v>
      </c>
      <c r="N12" s="13" t="s">
        <v>470</v>
      </c>
    </row>
    <row r="13" spans="1:14" s="13" customFormat="1" ht="15">
      <c r="A13" s="13" t="s">
        <v>464</v>
      </c>
      <c r="B13" s="13">
        <v>4</v>
      </c>
      <c r="C13" s="13">
        <v>2</v>
      </c>
      <c r="D13" s="13">
        <v>180.1</v>
      </c>
      <c r="E13" s="35">
        <v>3.0000000000000001E-142</v>
      </c>
      <c r="F13" s="14">
        <v>2.0000000000000002E-30</v>
      </c>
      <c r="G13" s="13" t="s">
        <v>470</v>
      </c>
      <c r="H13" s="13">
        <v>0</v>
      </c>
      <c r="I13" s="14">
        <v>6E-79</v>
      </c>
      <c r="J13" s="13">
        <v>0</v>
      </c>
      <c r="K13" s="13">
        <v>0</v>
      </c>
      <c r="L13" s="13">
        <v>0</v>
      </c>
      <c r="M13" s="13">
        <v>0</v>
      </c>
      <c r="N13" s="13" t="s">
        <v>470</v>
      </c>
    </row>
    <row r="14" spans="1:14">
      <c r="E14" s="12"/>
      <c r="F14" s="12"/>
      <c r="I14" s="12"/>
    </row>
    <row r="15" spans="1:14">
      <c r="A15" t="s">
        <v>495</v>
      </c>
      <c r="E15" s="12"/>
      <c r="F15" s="12"/>
      <c r="I15" s="12"/>
    </row>
    <row r="16" spans="1:14">
      <c r="A16" t="s">
        <v>496</v>
      </c>
      <c r="E16" s="12"/>
      <c r="F16" s="12"/>
      <c r="I16" s="12"/>
    </row>
    <row r="17" spans="1:2">
      <c r="A17" t="s">
        <v>479</v>
      </c>
      <c r="B17">
        <f>-111.234516 -22.80747 -111.498253 -173.995766 -190.795388 -137.53792 -109.539024 -141.930065 -121.366403 -189.403752 -16.664603 -125.052203 -61.549857 -145.716271 -82.784046 -2.858809 -4.347664 -137.337137 -189.727248 -65.939906 -33.394046 -128.051466 -67.962677 -120.515558 -23.92733 -112.849134 -9.854685 -90.731847 -207.880561 -219.484077 -145.911504 -16.436444 -115.959654 -63.116938 -229.128884 -123.61248 -13.015638 -2.636856 -196.130025 -249.524911 -147.531054 -134.725131 -153.688508 -100.397421 -125.91478 -28.965185 -162.151615 -180.092204 -94.586341 -59.279909 -228.765579 -222.17974 -129.844328 -40.665391 -99.587824 -3.258208 -229.881185 -100.929018 -147.826171 -117.664222 -75.489546 -207.561961 -158.11619 -200.602989 -237.868045 -108.176918 -223.957538 -203.343295 -215.504719 -153.722337 -146.157645 -86.079204 -149.908981 -254.199328 -216.875761 -73.881757 -233.951495 -242.43598 -102.815043 -165.979495 -220.108801 -91.925834 -113.968859 -87.398305 -120.386648 -121.868362 -127.130323 -146.822751 -131.205942 -99.305732 -149.913085 -206.635205 -115.270793 -6.516116 -98.083402 -166.95035 -153.106855 -38.048416 -101.302283 -102.670578 -43.953076 -7.700076 -56.123289 -147.498831 -16.64442 -2.332093 -123.581855 -88.27737 -123.821056 -178.534296 -118.363937 -175.209668 -81.72094 -187.485647 -177.4844 -83.401458 -96.303877 -56.744012 -44.966965 -118.209946 -148.103914 -41.841996 -217.022909 -161.081149 -89.403952 -191.309663 -135.097084 -26.294931 -41.381878 -30.647668 -24.105887 -10.711317 -97.501017 -116.211097 -50.558289 -74.45702 -220.344701 -38.839457 -137.188506 -139.736616 -238.825498 -106.268678 -16.685405 -160.684893 -155.653259 -82.00421 -146.573256 -148.32558 -163.329522 -202.908273 -205.598681 -159.26144 -138.330972 -121.332111 -41.468915 -8.618435 -189.389764 -18.841021 -149.02517 -60.375324 -71.373661 -76.359828 -73.60662 -41.545521 -118.254772 -110.555909 -59.847294 -107.677325 -117.327977 -19.742982 -57.62312 -101.684746 -80.339156 -8.711823 -21.337209 -46.356159 -177.189126 -13.387365 -53.818033 -99.809148 -115.233312 -14.504528 -114.859557 -8.014779 -64.731285 -73.427785 -108.657353 -21.111508 -50.012534 -78.547392 -61.877557 -93.856143 -10.660382 -22.760188 -26.227605 -126.049854 -59.267171 -183.182483 -95.097638 -106.749034 -129.134484 -127.150286 -90.958204 -53.888206 -138.185201 -144.250002 -10.699199 -49.7356 -180.559389 -153.132892 -90.257508 -51.237181 -244.093414 -205.847109 -123.040591 -193.658784 -132.609242 -205.12529 -224.82092 -124.033462 -174.732231 -200.284128 -152.597441 -45.060773 -8.050661 -176.641479 -53.041394 -11.912101 -136.743768 -117.528083 -108.567426 -56.026235 -98.578504 -167.057794 -140.17116 -196.50595 -128.1807 -126.573588 -119.310169 -46.260858 -176.921516 -26.980248 -187.103427 -137.296169 -130.635194 -140.605491 -16.653564 -176.713679 -133.475536 -260.873487 -15.30699 -32.179918 -198.542638 -8.688638 -47.67502 -167.172688 -203.02784 -16.322121 -131.083748 -179.678321 -129.393022 -114.817789 -142.210213 -134.908855 -160.096938 -127.945556 -148.445131 -76.120042 -125.085397 -69.793803 -3.175462 -6.77872 -26.068769 -55.009072 -153.030965 -18.983518 -113.789354 -144.53896 -153.055591 -111.885074 -154.763563 -145.671234 -152.855275 -25.097792 -166.728999 -96.141369 -44.238864 -34.76194 -169.561424 -172.612117 -18.380992 -8.776765 -162.833437 -174.622004 -30.387365 -154.698015 -167.541287 -3.376846 -165.631446 -131.062677 -6.82021 -163.36775 -127.349682 -206.457565 -49.453207 -208.930488 -117.406381 -92.892916 -181.9557 -108.458831 -49.027164 -17.950477 -93.99562 -42.814782 -142.022843 -124.83215 -112.815311 -106.786964 -89.26185 -121.389099 -106.643018 -116.633807 -6.756494 -6.782358 -109.447596 -88.731192 -27.129509 -69.725673 -43.645742 -13.583139 -6.499217 -56.81311 -38.937225 -4.177881 -89.65662 -13.192002 -62.30551 -173.094347 -18.934132 -18.444916 -47.844098 -10.718354 -12.434106 -19.317535 -26.643344 -12.978321 -81.773061 -121.767159 -132.432479 -103.218535 -98.368418 -97.783187 -85.890513 -83.229407 -113.63035 -34.899814 -19.285921 -169.755108 -28.673216 -188.579163 -228.425824 -25.856423 -150.128859 -271.170655 -180.929478 -118.574947 -71.023897 -86.121436 -74.265766 -109.453172 -17.380265 -161.660126 -167.531467 -40.493043 -101.721583 -133.867758 -119.028855 -113.765923 -161.687262 -103.653907 -78.88209 -6.780994 -6.780994 -32.886623 -12.161495 -62.847063 -50.602495 -80.459821 -142.915404 -99.728186 -35.973089 -206.360503 -76.545897 -85.719728 -49.939053 -114.084137 -8.003873 -55.527077 -159.623625 -32.039645 -138.407062 -138.371885 -142.039544 -206.557732 -205.143262 -153.408527 -104.30683 -164.345992 -170.13294 -164.795176 -180.912355 -141.845527 -152.824883 -142.640971 -55.56551 -239.11546 -8.765489 -111.743984 -188.524343 -135.562884 -203.022481 -238.664524 -111.874014 -47.723722 -194.769052 -231.318414 -81.282873 -132.093598 -26.131595 -137.425869 -127.901201 -147.25734 -63.634511 -136.517331 -64.762478 -71.834015 -21.072978 -35.870013 -233.933108 -182.409818 -41.000164 -124.940895 -40.044774 -111.35518 -75.75695 -16.466701 -251.410282 -172.315361 -78.854718 -178.646027 -192.85713 -124.048475 -157.74909 -109.62817 -139.384137 -112.810289 -195.921363 -87.345868 -45.987052 -110.283197</f>
        <v>-49878.77962999999</v>
      </c>
    </row>
    <row r="18" spans="1:2">
      <c r="A18" t="s">
        <v>480</v>
      </c>
      <c r="B18">
        <f>-112.027633 -22.856362 -111.535143 -173.765371 -193.543757 -138.611305 -109.687102 -143.217925 -121.762769 -189.728862 -16.705881 -125.178412 -66.116317 -148.727139 -85.203907 -2.858809 -4.347664 -140.772353 -192.351906 -66.074008 -33.381917 -130.466286 -68.364389 -120.924477 -23.998528 -111.652684 -9.88569 -90.814054 -207.478137 -218.57157 -146.270942 -16.467471 -117.959757 -63.313704 -229.805002 -123.250381 -13.041463 -2.636856 -197.473132 -252.633917 -148.764264 -136.038461 -152.320727 -104.308014 -126.100325 -29.023371 -162.641547 -179.670981 -94.759133 -59.448307 -226.357516 -219.764464 -131.835831 -40.692594 -98.80391 -3.25642 -232.544524 -100.475426 -148.257257 -117.862789 -76.802134 -211.132779 -158.985408 -201.067269 -243.71364 -109.551929 -223.534594 -203.157204 -217.31703 -153.756422 -145.503488 -86.261004 -150.341132 -254.600719 -216.55657 -74.027373 -233.734628 -242.308092 -97.853213 -167.308019 -219.542869 -95.947372 -116.738602 -88.091248 -121.41232 -120.898665 -127.316076 -148.071095 -130.814989 -98.740416 -152.077216 -206.430783 -114.743033 -6.530484 -97.533105 -164.907767 -152.670385 -38.134139 -97.914758 -102.716066 -42.356923 -7.70575 -56.500974 -147.386218 -16.69495 -2.331732 -127.721264 -92.414877 -124.047525 -179.359722 -117.668516 -179.076257 -83.876981 -186.490339 -176.503864 -85.648417 -90.759331 -56.466475 -44.984127 -116.816664 -149.665277 -41.120357 -217.21467 -165.226614 -89.557808 -193.92682 -135.520333 -26.335529 -41.433734 -29.975261 -24.089599 -10.749758 -97.821233 -116.458632 -50.692938 -74.560332 -221.198753 -38.961941 -137.850327 -144.942182 -239.028727 -109.831617 -16.727152 -160.450084 -156.677256 -81.121976 -147.227099 -146.669334 -163.852722 -203.210123 -207.556488 -160.238091 -138.335657 -123.568197 -45.052929 -8.645646 -187.545578 -18.875793 -150.155512 -60.55178 -68.573799 -75.582865 -70.986739 -41.595501 -118.727304 -106.764069 -59.156287 -107.293487 -120.331151 -19.772909 -55.700002 -101.710516 -80.78051 -8.738228 -21.387517 -44.168759 -177.245294 -13.410909 -53.839993 -101.295169 -113.701052 -14.535942 -114.945352 -8.028838 -64.106181 -73.534162 -108.84201 -21.161664 -49.025123 -78.732362 -61.939755 -95.316692 -10.69427 -22.781644 -26.234045 -127.479922 -59.390267 -183.669588 -97.356532 -106.773708 -127.303545 -128.096428 -92.980043 -57.558398 -140.746432 -143.897965 -10.732645 -49.905004 -183.84827 -153.442407 -94.375866 -50.597531 -246.940695 -205.197876 -123.156796 -195.085507 -130.353711 -205.934878 -224.688909 -124.720944 -175.551426 -200.663619 -150.88868 -45.188416 -8.064198 -178.25967 -53.153332 -11.939248 -137.085761 -117.630944 -109.01333 -56.159717 -98.350954 -168.96948 -140.662286 -197.863561 -130.303302 -127.81967 -121.258125 -46.368407 -176.507549 -26.963745 -187.138628 -137.426159 -130.794106 -141.426735 -16.702684 -177.568485 -133.223219 -262.297664 -15.342711 -32.188741 -199.048872 -8.712519 -47.738131 -167.730157 -201.194641 -16.385962 -134.174712 -179.658447 -128.689045 -113.865123 -144.691614 -134.504267 -161.748906 -127.52511 -148.002708 -80.454504 -128.436009 -69.963539 -3.173625 -6.79508 -26.124544 -54.991564 -151.440584 -19.00055 -113.354571 -147.448404 -153.422372 -111.456184 -156.760243 -145.005301 -152.886763 -25.138051 -170.416718 -99.258816 -44.27572 -34.806804 -167.942096 -173.064022 -18.818577 -8.802589 -166.817611 -174.575828 -30.465937 -155.673673 -166.463791 -3.376846 -169.038255 -131.409147 -6.835385 -163.688698 -125.896229 -207.187436 -49.507252 -209.739582 -117.035265 -92.185233 -180.17624 -108.023459 -47.974784 -17.449169 -92.591407 -42.757546 -141.216597 -124.408159 -112.852469 -108.212051 -89.53285 -124.824614 -106.869586 -117.292623 -6.764679 -6.798631 -109.663028 -91.003303 -27.196162 -69.941473 -43.722423 -13.617957 -6.51464 -55.900336 -39.014144 -4.171127 -90.685366 -13.226504 -61.79079 -173.509737 -18.970012 -18.482304 -47.840983 -10.752216 -12.45925 -19.343046 -26.757429 -12.977789 -81.829463 -124.199955 -133.810337 -103.268971 -98.2019 -97.831326 -85.865991 -83.426331 -113.31122 -34.904824 -19.320333 -168.71518 -28.04689 -190.428275 -226.788229 -25.634464 -150.208881 -270.209481 -183.376592 -118.779395 -70.949188 -86.263677 -74.330466 -109.571547 -17.401232 -162.721858 -165.824457 -40.459902 -105.006926 -136.887105 -120.308726 -114.647253 -161.029455 -103.311759 -79.067567 -6.797266 -6.797266 -32.984968 -12.191178 -62.88144 -51.0085 -80.676514 -143.469761 -101.098871 -36.025496 -206.877899 -79.294031 -87.872444 -49.272092 -116.474719 -8.018894 -56.055229 -162.578561 -31.9746 -139.31281 -138.265243 -142.078751 -207.736696 -204.678832 -156.413513 -104.750765 -165.419196 -171.214199 -165.00702 -180.954298 -144.412883 -148.992797 -143.439891 -55.517673 -241.171481 -8.791433 -108.753806 -188.315801 -134.081808 -201.981135 -239.903395 -110.762651 -47.893816 -195.168854 -230.803903 -79.572741 -131.84176 -26.164913 -140.233981 -131.143469 -150.979258 -63.827422 -136.945198 -64.886517 -71.793327 -21.108496 -35.940406 -233.299018 -181.764267 -41.127427 -125.368382 -40.140634 -111.653904 -75.887875 -16.499869 -248.312909 -173.25101 -79.078115 -178.778433 -192.167592 -124.292264 -157.666578 -109.913739 -144.255036 -110.537661 -196.034528 -89.237778 -46.177906 -112.621523</f>
        <v>-50058.920127999991</v>
      </c>
    </row>
    <row r="19" spans="1:2">
      <c r="A19" t="s">
        <v>481</v>
      </c>
      <c r="B19">
        <f>-111.200323 -22.795264 -111.276906 -173.87527 -192.897371 -138.791386 -109.582488 -141.997904 -121.378495 -189.74533 -16.581541 -125.375831 -61.524574 -146.091754 -83.028859 -2.858809 -4.347664 -137.093581 -189.889215 -62.775061 -33.396525 -127.96964 -68.091694 -120.639396 -23.902989 -114.064206 -9.832807 -90.528536 -207.692852 -219.324429 -145.909831 -16.411476 -116.498701 -63.156909 -229.118116 -122.522352 -12.993716 -2.636856 -196.945096 -250.130737 -146.24687 -134.355519 -152.590679 -100.532497 -125.634965 -28.958726 -162.430436 -179.743681 -94.69048 -59.295989 -228.454295 -222.021266 -129.876207 -40.715891 -99.575779 -3.256505 -231.158516 -101.107997 -147.798637 -117.671871 -75.461723 -209.789839 -159.188989 -200.449152 -242.330424 -108.178608 -223.783506 -203.178702 -215.75234 -153.807641 -145.980262 -86.149448 -150.009687 -254.951707 -216.748189 -73.880958 -234.261827 -242.649077 -97.644349 -165.201892 -220.330744 -91.928744 -113.86323 -89.249832 -119.4964 -120.686391 -127.396759 -149.024573 -131.33844 -99.268939 -154.088104 -207.089986 -115.16252 -6.504524 -97.861706 -166.755099 -152.988727 -38.041123 -97.784264 -102.625086 -42.876959 -7.707745 -56.342811 -147.209836 -16.66148 -2.331745 -125.972083 -88.359206 -123.810043 -178.474529 -118.053135 -175.668374 -83.583922 -187.549769 -177.491507 -83.485473 -90.580961 -56.681916 -44.937538 -117.152561 -148.131099 -41.738915 -216.104712 -165.936465 -89.443452 -194.178668 -136.542048 -26.292881 -41.352986 -30.550756 -24.137466 -10.674358 -97.462399 -116.159129 -50.550086 -74.313708 -221.237539 -38.882763 -138.085337 -148.350106 -239.184194 -107.047554 -16.656979 -160.723703 -155.135675 -81.857572 -145.086111 -147.518072 -163.973461 -203.209948 -207.12036 -158.999904 -138.57735 -123.072185 -41.506265 -8.592889 -187.363234 -18.838507 -149.638179 -60.410333 -71.283133 -76.481368 -70.805591 -41.529712 -116.930846 -110.529168 -59.708069 -105.660298 -116.460581 -19.723508 -57.966839 -103.961853 -83.664421 -8.685508 -21.318296 -44.116863 -177.424442 -13.360929 -53.711185 -101.724869 -114.899705 -14.463077 -115.359568 -8.001388 -64.675106 -73.33143 -108.530289 -21.081631 -49.904316 -78.545667 -61.793873 -96.148686 -10.627968 -22.72941 -26.197205 -127.24096 -59.277448 -183.112472 -95.121818 -106.583651 -123.29597 -127.220488 -92.712103 -53.925445 -139.189921 -144.227368 -10.666432 -49.780554 -182.237876 -153.804998 -90.286129 -51.161695 -243.993171 -206.078837 -123.008903 -194.199789 -132.396118 -205.110632 -224.597716 -124.365775 -174.911663 -200.112619 -151.46815 -45.05244 -8.036924 -179.712918 -53.043367 -11.905578 -136.730773 -118.157185 -108.67783 -56.031534 -98.073374 -169.085435 -140.01187 -197.082825 -129.001896 -126.586827 -118.534866 -46.261215 -174.244002 -26.961355 -186.581111 -137.192234 -130.485997 -140.497043 -16.647008 -177.128832 -133.774735 -262.287329 -15.29598 -32.202641 -198.193688 -8.664132 -47.691616 -167.163837 -200.244322 -16.319951 -130.223179 -179.640164 -129.608187 -114.229755 -141.990368 -134.928902 -160.01667 -127.667878 -147.054542 -78.030068 -125.276502 -69.774422 -3.17333 -6.76422 -26.050251 -54.842696 -152.934188 -18.952155 -112.761664 -147.897589 -153.217873 -111.826755 -153.433105 -145.590419 -152.721664 -25.103542 -166.616933 -96.455484 -44.182401 -34.814761 -168.630209 -172.545277 -18.432838 -8.750117 -167.695149 -174.16162 -30.435787 -154.734066 -167.564413 -3.376846 -165.593377 -131.12528 -6.80479 -163.387024 -126.802519 -205.727393 -49.465518 -208.359781 -116.667568 -92.708391 -183.130641 -107.942575 -48.942516 -17.897568 -93.830894 -42.836849 -140.959619 -124.164697 -113.005532 -106.745837 -89.217169 -121.393736 -106.633187 -116.936554 -6.773177 -6.768013 -109.420955 -88.596979 -27.140298 -69.79009 -43.778751 -13.567984 -6.48864 -56.692937 -38.938024 -4.172817 -88.613253 -13.19598 -62.235982 -173.094823 -18.939835 -18.433015 -47.855062 -10.686407 -12.43011 -19.301089 -26.689677 -13.009101 -81.559703 -121.767028 -134.431351 -103.308559 -98.243699 -97.794139 -86.037083 -83.416965 -113.571823 -34.88044 -19.298081 -169.476803 -28.583516 -188.684712 -226.10959 -25.840559 -150.206319 -269.728021 -182.955718 -117.688235 -70.996381 -86.179316 -74.368542 -109.528237 -17.401534 -162.376454 -165.821971 -40.46194 -101.819071 -134.167167 -119.985795 -113.795147 -161.497906 -103.675742 -78.818882 -6.766656 -6.766656 -32.889676 -12.154037 -62.743851 -50.95025 -80.47752 -143.059074 -100.854193 -35.938906 -205.374427 -75.967501 -86.043338 -49.828284 -116.962989 -7.991643 -55.954762 -160.564721 -32.044125 -138.963405 -138.977617 -141.71977 -207.262028 -205.216993 -153.360257 -104.342579 -165.705531 -170.069723 -164.586029 -182.683195 -142.411559 -148.450683 -143.120761 -55.47318 -239.372647 -8.739013 -107.546553 -188.403563 -134.911602 -203.094016 -239.285055 -111.094795 -47.767383 -195.143205 -231.020115 -79.320433 -131.998731 -26.25497 -137.473849 -128.095609 -147.502241 -63.666419 -136.563827 -64.764533 -71.558127 -21.073281 -35.857481 -232.49714 -182.252222 -41.052389 -125.073049 -40.080948 -111.323496 -75.727648 -16.446849 -248.128587 -174.5764 -78.859555 -178.99199 -192.729804 -123.076213 -157.958767 -109.716591 -139.853112 -110.285261 -195.46672 -87.284321 -46.021195 -110.415479</f>
        <v>-49893.907451999992</v>
      </c>
    </row>
    <row r="20" spans="1:2">
      <c r="A20" t="s">
        <v>482</v>
      </c>
      <c r="B20">
        <f>-110.277656 -22.822236 -111.670688 -174.518681 -191.217468 -137.492043 -109.129913 -142.649145 -121.426745 -189.616776 -16.66273 -124.980679 -66.140695 -147.070374 -82.782877 -2.858809 -4.347664 -136.527793 -189.298771 -65.879045 -32.695192 -130.518237 -67.941841 -120.718751 -23.948517 -110.6605 -9.840909 -90.883257 -208.296437 -220.666902 -145.501384 -16.445879 -116.467646 -63.020052 -229.393953 -123.40741 -13.019258 -2.636856 -195.715805 -250.367826 -148.224737 -133.7111 -153.712488 -104.263394 -126.179167 -29.001034 -161.383885 -180.116497 -94.631688 -59.363265 -229.547402 -221.718375 -131.764116 -40.621475 -99.694334 -3.255736 -229.54729 -101.058222 -147.268161 -117.563542 -76.852852 -207.389408 -158.882224 -200.557928 -238.32252 -109.56812 -222.434793 -203.049989 -216.710346 -153.716313 -145.581583 -86.136694 -149.518875 -253.763571 -217.573838 -73.994075 -234.191743 -242.419606 -102.980905 -169.257006 -220.210779 -95.902014 -113.479327 -87.934831 -120.986756 -122.490721 -130.302727 -147.931134 -130.522106 -101.663561 -149.284399 -207.417322 -115.221886 -6.508961 -98.212351 -168.474995 -152.741011 -38.066716 -100.651712 -102.518018 -43.984216 -7.720733 -56.186787 -147.796956 -16.645757 -2.331937 -128.210865 -91.044513 -123.487359 -177.992997 -120.060309 -176.40683 -81.804775 -187.027175 -178.680851 -83.43379 -96.322116 -60.054604 -44.399204 -118.232758 -148.187855 -41.842065 -218.120312 -161.348101 -89.358069 -191.353843 -135.307794 -26.345717 -41.412078 -30.662111 -23.945942 -10.689537 -97.546057 -116.441482 -50.485893 -74.556646 -220.022238 -38.890093 -136.444835 -140.995473 -238.852003 -108.747167 -16.503423 -160.407009 -156.517195 -81.511949 -145.193094 -148.699112 -163.088019 -202.947314 -207.58042 -162.414675 -138.807895 -120.250378 -45.002253 -8.601997 -189.433651 -18.870329 -149.431158 -60.49011 -73.735868 -80.645702 -73.705436 -41.432894 -120.825719 -111.206613 -63.777497 -107.488987 -116.160676 -19.749955 -59.87953 -103.436637 -80.582222 -8.694321 -21.336601 -46.420804 -177.522043 -13.3949 -53.914278 -99.902838 -115.495712 -14.495601 -114.183033 -8.006439 -64.798062 -73.549739 -108.318942 -21.098296 -49.725738 -78.66873 -61.98821 -94.018175 -10.639606 -22.792092 -26.239142 -126.008205 -58.761714 -183.771016 -97.027347 -106.211158 -128.945136 -126.543655 -90.988819 -57.547423 -136.399556 -143.731832 -10.677811 -49.83853 -180.366172 -153.639886 -94.476615 -51.318974 -246.775611 -205.391166 -123.000711 -194.413993 -132.755793 -205.033839 -225.069934 -124.169586 -174.698318 -199.982589 -152.060953 -45.205697 -8.041925 -177.033661 -53.086816 -11.918391 -136.332081 -118.674202 -108.634222 -56.083208 -98.355649 -167.525531 -142.665109 -200.182927 -127.942683 -127.564674 -118.363123 -46.330934 -179.445414 -26.892024 -186.835987 -137.485674 -130.117167 -140.582955 -16.649145 -178.596085 -132.117166 -261.503235 -15.308248 -32.035526 -198.069892 -8.671861 -47.776783 -166.285516 -203.994602 -16.304376 -134.506016 -179.609533 -129.430362 -114.680024 -142.486563 -134.600174 -161.377437 -128.115168 -149.097366 -75.246224 -123.913548 -69.917819 -3.173534 -6.768625 -26.107889 -55.067342 -152.146747 -19.006473 -114.80142 -144.838215 -152.681889 -111.904765 -153.574428 -145.790611 -152.827909 -25.119919 -170.63982 -95.426181 -44.287813 -34.816686 -169.151365 -172.600823 -18.376461 -8.758415 -162.216799 -174.044386 -30.427386 -154.384307 -167.21818 -3.376846 -169.210897 -131.343635 -6.809862 -163.353395 -127.613484 -207.332934 -49.527223 -209.623137 -117.281013 -93.139816 -181.315631 -108.46416 -48.615377 -17.748721 -96.061555 -42.557594 -141.261233 -124.403977 -112.928308 -107.734094 -89.524123 -120.34498 -106.82083 -116.877161 -6.800217 -6.772175 -109.664994 -89.137277 -27.173604 -69.900533 -43.703718 -13.582379 -6.491403 -56.893419 -38.986443 -4.169323 -89.19126 -13.189509 -62.376433 -173.309983 -18.930498 -18.450419 -47.720622 -10.696543 -12.441596 -19.310647 -26.661711 -12.948874 -81.964846 -125.178714 -135.234724 -102.670237 -100.459341 -97.996484 -84.622245 -82.265907 -113.520173 -34.960947 -19.316442 -169.760188 -28.687286 -190.576602 -228.941382 -25.584163 -151.539 -271.020851 -180.431573 -118.387417 -71.159326 -86.327511 -74.381017 -109.654365 -17.38487 -161.970261 -167.874503 -40.508799 -100.293463 -134.296417 -119.142396 -113.405108 -161.966556 -103.844837 -78.435492 -6.77083 -6.77083 -32.923848 -12.159701 -62.92064 -50.115073 -79.950587 -143.119606 -99.478942 -36.017461 -206.908835 -77.255001 -84.896421 -50.046757 -115.396162 -7.995269 -55.581942 -157.811596 -31.817463 -137.745665 -138.476267 -141.699816 -203.588997 -207.420775 -154.701912 -104.362966 -163.65421 -171.276708 -165.163055 -180.405404 -142.179624 -151.743403 -142.351467 -55.635462 -239.660821 -8.747259 -112.497761 -188.437486 -135.982964 -202.406753 -239.699898 -111.820888 -47.813293 -195.169157 -231.31813 -81.375585 -132.304946 -26.190488 -138.426411 -129.222362 -146.437519 -63.376011 -136.881337 -64.863525 -75.882453 -21.091107 -35.925895 -233.376105 -182.624648 -41.043101 -125.189524 -40.148621 -111.516219 -75.714964 -16.462443 -252.865726 -172.179005 -78.862358 -181.621545 -193.144739 -124.027538 -156.736235 -109.807449 -138.100611 -111.229751 -195.708898 -87.590733 -46.105213 -109.35169</f>
        <v>-49996.704207999981</v>
      </c>
    </row>
  </sheetData>
  <sheetCalcPr fullCalcOnLoad="1"/>
  <phoneticPr fontId="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M45"/>
  <sheetViews>
    <sheetView topLeftCell="B1" zoomScale="70" zoomScaleNormal="70" zoomScalePageLayoutView="70" workbookViewId="0">
      <selection activeCell="G3" sqref="G3:G43"/>
    </sheetView>
  </sheetViews>
  <sheetFormatPr baseColWidth="10" defaultRowHeight="14"/>
  <cols>
    <col min="1" max="1" width="27" customWidth="1"/>
    <col min="4" max="5" width="15.83203125" customWidth="1"/>
    <col min="6" max="6" width="52.5" customWidth="1"/>
    <col min="8" max="8" width="11.33203125" customWidth="1"/>
    <col min="9" max="11" width="35.6640625" customWidth="1"/>
  </cols>
  <sheetData>
    <row r="1" spans="1:13" s="46" customFormat="1">
      <c r="A1" s="46" t="s">
        <v>387</v>
      </c>
    </row>
    <row r="2" spans="1:13">
      <c r="A2" t="s">
        <v>553</v>
      </c>
      <c r="B2" t="s">
        <v>554</v>
      </c>
      <c r="C2" t="s">
        <v>555</v>
      </c>
      <c r="D2" t="s">
        <v>556</v>
      </c>
      <c r="E2" t="s">
        <v>557</v>
      </c>
      <c r="F2" t="s">
        <v>558</v>
      </c>
      <c r="G2" t="s">
        <v>559</v>
      </c>
      <c r="H2" t="s">
        <v>560</v>
      </c>
      <c r="I2" t="s">
        <v>561</v>
      </c>
      <c r="J2" t="s">
        <v>562</v>
      </c>
      <c r="K2" t="s">
        <v>561</v>
      </c>
      <c r="L2" t="s">
        <v>540</v>
      </c>
      <c r="M2" t="s">
        <v>561</v>
      </c>
    </row>
    <row r="3" spans="1:13">
      <c r="A3" t="s">
        <v>541</v>
      </c>
      <c r="B3">
        <v>7</v>
      </c>
      <c r="C3">
        <v>4</v>
      </c>
      <c r="D3" t="s">
        <v>563</v>
      </c>
      <c r="E3" t="s">
        <v>535</v>
      </c>
      <c r="F3" t="s">
        <v>542</v>
      </c>
      <c r="G3" t="s">
        <v>543</v>
      </c>
    </row>
    <row r="4" spans="1:13">
      <c r="A4" t="s">
        <v>544</v>
      </c>
      <c r="B4">
        <v>6</v>
      </c>
      <c r="C4">
        <v>3</v>
      </c>
      <c r="D4" t="s">
        <v>545</v>
      </c>
      <c r="E4" t="s">
        <v>535</v>
      </c>
      <c r="F4" t="s">
        <v>546</v>
      </c>
      <c r="G4" t="s">
        <v>547</v>
      </c>
    </row>
    <row r="5" spans="1:13">
      <c r="A5" t="s">
        <v>548</v>
      </c>
      <c r="B5">
        <v>3</v>
      </c>
      <c r="C5">
        <v>3</v>
      </c>
      <c r="D5" t="s">
        <v>549</v>
      </c>
      <c r="E5" t="s">
        <v>535</v>
      </c>
      <c r="F5" t="s">
        <v>550</v>
      </c>
      <c r="G5" t="s">
        <v>551</v>
      </c>
    </row>
    <row r="6" spans="1:13">
      <c r="A6" t="s">
        <v>552</v>
      </c>
      <c r="B6">
        <v>3</v>
      </c>
      <c r="C6">
        <v>3</v>
      </c>
      <c r="D6" t="s">
        <v>628</v>
      </c>
      <c r="E6" t="s">
        <v>535</v>
      </c>
      <c r="F6" t="s">
        <v>629</v>
      </c>
      <c r="G6" t="s">
        <v>630</v>
      </c>
    </row>
    <row r="7" spans="1:13">
      <c r="A7" t="s">
        <v>631</v>
      </c>
      <c r="B7">
        <v>5</v>
      </c>
      <c r="C7">
        <v>3</v>
      </c>
      <c r="D7" t="s">
        <v>632</v>
      </c>
      <c r="E7" t="s">
        <v>589</v>
      </c>
      <c r="F7" t="s">
        <v>633</v>
      </c>
      <c r="G7" t="s">
        <v>634</v>
      </c>
    </row>
    <row r="8" spans="1:13">
      <c r="A8" t="s">
        <v>635</v>
      </c>
      <c r="B8">
        <v>3</v>
      </c>
      <c r="C8">
        <v>3</v>
      </c>
      <c r="D8" t="s">
        <v>636</v>
      </c>
      <c r="E8" t="s">
        <v>637</v>
      </c>
      <c r="F8" t="s">
        <v>638</v>
      </c>
      <c r="G8" t="s">
        <v>639</v>
      </c>
    </row>
    <row r="9" spans="1:13">
      <c r="A9" t="s">
        <v>640</v>
      </c>
      <c r="B9">
        <v>4</v>
      </c>
      <c r="C9">
        <v>3</v>
      </c>
      <c r="D9" t="s">
        <v>641</v>
      </c>
      <c r="E9" t="s">
        <v>507</v>
      </c>
      <c r="F9" t="s">
        <v>642</v>
      </c>
      <c r="G9" t="s">
        <v>572</v>
      </c>
    </row>
    <row r="10" spans="1:13">
      <c r="A10" t="s">
        <v>573</v>
      </c>
      <c r="B10">
        <v>4</v>
      </c>
      <c r="C10">
        <v>3</v>
      </c>
      <c r="D10" t="s">
        <v>574</v>
      </c>
      <c r="E10" t="s">
        <v>591</v>
      </c>
      <c r="F10" t="s">
        <v>575</v>
      </c>
      <c r="G10" t="s">
        <v>576</v>
      </c>
    </row>
    <row r="11" spans="1:13">
      <c r="A11" t="s">
        <v>577</v>
      </c>
      <c r="B11">
        <v>4</v>
      </c>
      <c r="C11">
        <v>3</v>
      </c>
      <c r="D11" t="s">
        <v>578</v>
      </c>
      <c r="E11" t="s">
        <v>591</v>
      </c>
      <c r="F11" t="s">
        <v>579</v>
      </c>
      <c r="G11" t="s">
        <v>580</v>
      </c>
    </row>
    <row r="12" spans="1:13" s="15" customFormat="1">
      <c r="A12" s="15" t="s">
        <v>488</v>
      </c>
      <c r="B12" s="15">
        <v>4</v>
      </c>
      <c r="C12" s="15">
        <v>3</v>
      </c>
      <c r="D12" s="15" t="s">
        <v>489</v>
      </c>
      <c r="E12" s="15" t="s">
        <v>490</v>
      </c>
      <c r="F12" s="15" t="s">
        <v>491</v>
      </c>
      <c r="G12" s="15" t="s">
        <v>492</v>
      </c>
      <c r="H12" s="15" t="s">
        <v>493</v>
      </c>
      <c r="I12" s="16">
        <v>7.0000000000000003E-103</v>
      </c>
      <c r="J12" s="16" t="s">
        <v>581</v>
      </c>
      <c r="K12" s="17">
        <v>0.26500000000000001</v>
      </c>
      <c r="L12" s="15" t="s">
        <v>662</v>
      </c>
      <c r="M12" s="16">
        <v>3.0000000000000001E-142</v>
      </c>
    </row>
    <row r="13" spans="1:13">
      <c r="A13" t="s">
        <v>663</v>
      </c>
      <c r="B13">
        <v>10</v>
      </c>
      <c r="C13">
        <v>3</v>
      </c>
      <c r="D13" t="s">
        <v>664</v>
      </c>
      <c r="E13" t="s">
        <v>593</v>
      </c>
      <c r="F13" t="s">
        <v>665</v>
      </c>
      <c r="G13" t="s">
        <v>666</v>
      </c>
    </row>
    <row r="14" spans="1:13">
      <c r="A14" t="s">
        <v>667</v>
      </c>
      <c r="B14">
        <v>8</v>
      </c>
      <c r="C14">
        <v>3</v>
      </c>
      <c r="D14" t="s">
        <v>664</v>
      </c>
      <c r="E14" t="s">
        <v>593</v>
      </c>
      <c r="F14" t="s">
        <v>665</v>
      </c>
      <c r="G14" t="s">
        <v>668</v>
      </c>
    </row>
    <row r="15" spans="1:13">
      <c r="A15" t="s">
        <v>669</v>
      </c>
      <c r="B15">
        <v>20</v>
      </c>
      <c r="C15">
        <v>3</v>
      </c>
      <c r="D15" t="s">
        <v>670</v>
      </c>
      <c r="E15" t="s">
        <v>598</v>
      </c>
      <c r="F15" t="s">
        <v>671</v>
      </c>
      <c r="G15" t="s">
        <v>536</v>
      </c>
    </row>
    <row r="16" spans="1:13">
      <c r="A16" t="s">
        <v>537</v>
      </c>
      <c r="B16">
        <v>14</v>
      </c>
      <c r="C16">
        <v>3</v>
      </c>
      <c r="D16" t="s">
        <v>538</v>
      </c>
      <c r="E16" t="s">
        <v>598</v>
      </c>
      <c r="F16" t="s">
        <v>539</v>
      </c>
      <c r="G16" t="s">
        <v>607</v>
      </c>
    </row>
    <row r="17" spans="1:7">
      <c r="A17" t="s">
        <v>608</v>
      </c>
      <c r="B17">
        <v>14</v>
      </c>
      <c r="C17">
        <v>4</v>
      </c>
      <c r="D17" t="s">
        <v>609</v>
      </c>
      <c r="E17" t="s">
        <v>598</v>
      </c>
      <c r="F17" t="s">
        <v>539</v>
      </c>
      <c r="G17" t="s">
        <v>600</v>
      </c>
    </row>
    <row r="18" spans="1:7">
      <c r="A18" t="s">
        <v>601</v>
      </c>
      <c r="B18">
        <v>10</v>
      </c>
      <c r="C18">
        <v>3</v>
      </c>
      <c r="D18" t="s">
        <v>602</v>
      </c>
      <c r="E18" t="s">
        <v>598</v>
      </c>
      <c r="F18" t="s">
        <v>539</v>
      </c>
      <c r="G18" t="s">
        <v>603</v>
      </c>
    </row>
    <row r="19" spans="1:7">
      <c r="A19" t="s">
        <v>604</v>
      </c>
      <c r="B19">
        <v>10</v>
      </c>
      <c r="C19">
        <v>3</v>
      </c>
      <c r="D19" t="s">
        <v>605</v>
      </c>
      <c r="E19" t="s">
        <v>598</v>
      </c>
      <c r="F19" t="s">
        <v>606</v>
      </c>
      <c r="G19" t="s">
        <v>610</v>
      </c>
    </row>
    <row r="20" spans="1:7">
      <c r="A20" t="s">
        <v>611</v>
      </c>
      <c r="B20">
        <v>9</v>
      </c>
      <c r="C20">
        <v>4</v>
      </c>
      <c r="D20" t="s">
        <v>612</v>
      </c>
      <c r="E20" t="s">
        <v>598</v>
      </c>
      <c r="F20" t="s">
        <v>539</v>
      </c>
      <c r="G20" t="s">
        <v>613</v>
      </c>
    </row>
    <row r="21" spans="1:7">
      <c r="A21" t="s">
        <v>614</v>
      </c>
      <c r="B21">
        <v>7</v>
      </c>
      <c r="C21">
        <v>3</v>
      </c>
      <c r="D21" t="s">
        <v>670</v>
      </c>
      <c r="E21" t="s">
        <v>598</v>
      </c>
      <c r="F21" t="s">
        <v>671</v>
      </c>
      <c r="G21" t="s">
        <v>615</v>
      </c>
    </row>
    <row r="22" spans="1:7">
      <c r="A22" t="s">
        <v>616</v>
      </c>
      <c r="B22">
        <v>7</v>
      </c>
      <c r="C22">
        <v>4</v>
      </c>
      <c r="D22" t="s">
        <v>617</v>
      </c>
      <c r="E22" t="s">
        <v>598</v>
      </c>
      <c r="F22" t="s">
        <v>539</v>
      </c>
      <c r="G22" t="s">
        <v>618</v>
      </c>
    </row>
    <row r="23" spans="1:7">
      <c r="A23" t="s">
        <v>619</v>
      </c>
      <c r="B23">
        <v>5</v>
      </c>
      <c r="C23">
        <v>5</v>
      </c>
      <c r="D23" t="s">
        <v>620</v>
      </c>
      <c r="E23" t="s">
        <v>598</v>
      </c>
      <c r="F23" t="s">
        <v>621</v>
      </c>
      <c r="G23" t="s">
        <v>622</v>
      </c>
    </row>
    <row r="24" spans="1:7">
      <c r="A24" t="s">
        <v>623</v>
      </c>
      <c r="B24">
        <v>5</v>
      </c>
      <c r="C24">
        <v>3</v>
      </c>
      <c r="D24" t="s">
        <v>624</v>
      </c>
      <c r="E24" t="s">
        <v>598</v>
      </c>
      <c r="F24" t="s">
        <v>539</v>
      </c>
      <c r="G24" t="s">
        <v>625</v>
      </c>
    </row>
    <row r="25" spans="1:7">
      <c r="A25" t="s">
        <v>626</v>
      </c>
      <c r="B25">
        <v>5</v>
      </c>
      <c r="C25">
        <v>3</v>
      </c>
      <c r="D25" t="s">
        <v>627</v>
      </c>
      <c r="E25" t="s">
        <v>598</v>
      </c>
      <c r="F25" t="s">
        <v>695</v>
      </c>
      <c r="G25" t="s">
        <v>696</v>
      </c>
    </row>
    <row r="26" spans="1:7">
      <c r="A26" t="s">
        <v>697</v>
      </c>
      <c r="B26">
        <v>4</v>
      </c>
      <c r="C26">
        <v>4</v>
      </c>
      <c r="D26" t="s">
        <v>698</v>
      </c>
      <c r="E26" t="s">
        <v>598</v>
      </c>
      <c r="F26" t="s">
        <v>539</v>
      </c>
      <c r="G26" t="s">
        <v>699</v>
      </c>
    </row>
    <row r="27" spans="1:7">
      <c r="A27" t="s">
        <v>700</v>
      </c>
      <c r="B27">
        <v>4</v>
      </c>
      <c r="C27">
        <v>3</v>
      </c>
      <c r="D27" t="s">
        <v>701</v>
      </c>
      <c r="E27" t="s">
        <v>598</v>
      </c>
      <c r="F27" t="s">
        <v>702</v>
      </c>
      <c r="G27" t="s">
        <v>703</v>
      </c>
    </row>
    <row r="28" spans="1:7">
      <c r="A28" t="s">
        <v>704</v>
      </c>
      <c r="B28">
        <v>3</v>
      </c>
      <c r="C28">
        <v>3</v>
      </c>
      <c r="D28" t="s">
        <v>705</v>
      </c>
      <c r="E28" t="s">
        <v>598</v>
      </c>
      <c r="F28" t="s">
        <v>706</v>
      </c>
      <c r="G28" t="s">
        <v>707</v>
      </c>
    </row>
    <row r="29" spans="1:7">
      <c r="A29" t="s">
        <v>708</v>
      </c>
      <c r="B29">
        <v>3</v>
      </c>
      <c r="C29">
        <v>3</v>
      </c>
      <c r="D29" t="s">
        <v>709</v>
      </c>
      <c r="E29" t="s">
        <v>598</v>
      </c>
      <c r="F29" t="s">
        <v>539</v>
      </c>
      <c r="G29" t="s">
        <v>710</v>
      </c>
    </row>
    <row r="30" spans="1:7">
      <c r="A30" t="s">
        <v>711</v>
      </c>
      <c r="B30">
        <v>3</v>
      </c>
      <c r="C30">
        <v>3</v>
      </c>
      <c r="D30" t="s">
        <v>712</v>
      </c>
      <c r="E30" t="s">
        <v>598</v>
      </c>
      <c r="F30" t="s">
        <v>539</v>
      </c>
      <c r="G30" t="s">
        <v>713</v>
      </c>
    </row>
    <row r="31" spans="1:7">
      <c r="A31" t="s">
        <v>657</v>
      </c>
      <c r="B31">
        <v>3</v>
      </c>
      <c r="C31">
        <v>3</v>
      </c>
      <c r="D31" t="s">
        <v>658</v>
      </c>
      <c r="E31" t="s">
        <v>598</v>
      </c>
      <c r="F31" t="s">
        <v>539</v>
      </c>
      <c r="G31" t="s">
        <v>659</v>
      </c>
    </row>
    <row r="32" spans="1:7">
      <c r="A32" t="s">
        <v>643</v>
      </c>
      <c r="B32">
        <v>3</v>
      </c>
      <c r="C32">
        <v>3</v>
      </c>
      <c r="D32" t="s">
        <v>644</v>
      </c>
      <c r="E32" t="s">
        <v>598</v>
      </c>
      <c r="F32" t="s">
        <v>606</v>
      </c>
      <c r="G32" t="s">
        <v>645</v>
      </c>
    </row>
    <row r="33" spans="1:7">
      <c r="A33" t="s">
        <v>646</v>
      </c>
      <c r="B33">
        <v>3</v>
      </c>
      <c r="C33">
        <v>3</v>
      </c>
      <c r="D33" t="s">
        <v>647</v>
      </c>
      <c r="E33" t="s">
        <v>598</v>
      </c>
      <c r="F33" t="s">
        <v>648</v>
      </c>
      <c r="G33" t="s">
        <v>564</v>
      </c>
    </row>
    <row r="34" spans="1:7">
      <c r="A34" t="s">
        <v>565</v>
      </c>
      <c r="B34">
        <v>3</v>
      </c>
      <c r="C34">
        <v>3</v>
      </c>
      <c r="D34" t="s">
        <v>566</v>
      </c>
      <c r="E34" t="s">
        <v>598</v>
      </c>
      <c r="F34" t="s">
        <v>539</v>
      </c>
      <c r="G34" t="s">
        <v>567</v>
      </c>
    </row>
    <row r="35" spans="1:7">
      <c r="A35" t="s">
        <v>568</v>
      </c>
      <c r="B35">
        <v>11</v>
      </c>
      <c r="C35">
        <v>3</v>
      </c>
      <c r="D35" t="s">
        <v>569</v>
      </c>
      <c r="E35" t="s">
        <v>569</v>
      </c>
      <c r="F35" t="s">
        <v>569</v>
      </c>
      <c r="G35" t="s">
        <v>570</v>
      </c>
    </row>
    <row r="36" spans="1:7">
      <c r="A36" t="s">
        <v>571</v>
      </c>
      <c r="B36">
        <v>8</v>
      </c>
      <c r="C36">
        <v>3</v>
      </c>
      <c r="D36" t="s">
        <v>569</v>
      </c>
      <c r="E36" t="s">
        <v>569</v>
      </c>
      <c r="F36" t="s">
        <v>569</v>
      </c>
      <c r="G36" t="s">
        <v>649</v>
      </c>
    </row>
    <row r="37" spans="1:7">
      <c r="A37" t="s">
        <v>650</v>
      </c>
      <c r="B37">
        <v>5</v>
      </c>
      <c r="C37">
        <v>3</v>
      </c>
      <c r="D37" t="s">
        <v>569</v>
      </c>
      <c r="E37" t="s">
        <v>569</v>
      </c>
      <c r="F37" t="s">
        <v>569</v>
      </c>
      <c r="G37" t="s">
        <v>660</v>
      </c>
    </row>
    <row r="38" spans="1:7">
      <c r="A38" t="s">
        <v>661</v>
      </c>
      <c r="B38">
        <v>4</v>
      </c>
      <c r="C38">
        <v>4</v>
      </c>
      <c r="D38" t="s">
        <v>569</v>
      </c>
      <c r="E38" t="s">
        <v>569</v>
      </c>
      <c r="F38" t="s">
        <v>569</v>
      </c>
      <c r="G38" t="s">
        <v>674</v>
      </c>
    </row>
    <row r="39" spans="1:7">
      <c r="A39" t="s">
        <v>675</v>
      </c>
      <c r="B39">
        <v>4</v>
      </c>
      <c r="C39">
        <v>3</v>
      </c>
      <c r="D39" t="s">
        <v>569</v>
      </c>
      <c r="E39" t="s">
        <v>569</v>
      </c>
      <c r="F39" t="s">
        <v>569</v>
      </c>
      <c r="G39" t="s">
        <v>676</v>
      </c>
    </row>
    <row r="40" spans="1:7">
      <c r="A40" t="s">
        <v>677</v>
      </c>
      <c r="B40">
        <v>4</v>
      </c>
      <c r="C40">
        <v>3</v>
      </c>
      <c r="D40" t="s">
        <v>569</v>
      </c>
      <c r="E40" t="s">
        <v>569</v>
      </c>
      <c r="F40" t="s">
        <v>569</v>
      </c>
      <c r="G40" t="s">
        <v>678</v>
      </c>
    </row>
    <row r="41" spans="1:7">
      <c r="A41" t="s">
        <v>679</v>
      </c>
      <c r="B41">
        <v>3</v>
      </c>
      <c r="C41">
        <v>3</v>
      </c>
      <c r="D41" t="s">
        <v>569</v>
      </c>
      <c r="E41" t="s">
        <v>569</v>
      </c>
      <c r="F41" t="s">
        <v>569</v>
      </c>
      <c r="G41" t="s">
        <v>672</v>
      </c>
    </row>
    <row r="42" spans="1:7">
      <c r="A42" t="s">
        <v>673</v>
      </c>
      <c r="B42">
        <v>3</v>
      </c>
      <c r="C42">
        <v>3</v>
      </c>
      <c r="D42" t="s">
        <v>569</v>
      </c>
      <c r="E42" t="s">
        <v>569</v>
      </c>
      <c r="F42" t="s">
        <v>569</v>
      </c>
      <c r="G42" t="s">
        <v>680</v>
      </c>
    </row>
    <row r="43" spans="1:7">
      <c r="A43" t="s">
        <v>681</v>
      </c>
      <c r="B43">
        <v>3</v>
      </c>
      <c r="C43">
        <v>3</v>
      </c>
      <c r="D43" t="s">
        <v>569</v>
      </c>
      <c r="E43" t="s">
        <v>569</v>
      </c>
      <c r="F43" t="s">
        <v>569</v>
      </c>
      <c r="G43" t="s">
        <v>682</v>
      </c>
    </row>
    <row r="45" spans="1:7">
      <c r="A45" s="15" t="s">
        <v>683</v>
      </c>
    </row>
  </sheetData>
  <sheetCalcPr fullCalcOnLoad="1"/>
  <phoneticPr fontId="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290"/>
  <sheetViews>
    <sheetView zoomScale="75" zoomScaleNormal="130" zoomScalePageLayoutView="130" workbookViewId="0">
      <selection sqref="A1:XFD1"/>
    </sheetView>
  </sheetViews>
  <sheetFormatPr baseColWidth="10" defaultRowHeight="14"/>
  <sheetData>
    <row r="1" spans="1:7" s="46" customFormat="1" ht="15">
      <c r="A1" s="47" t="s">
        <v>388</v>
      </c>
      <c r="B1" s="47"/>
      <c r="C1" s="47"/>
      <c r="D1" s="47"/>
      <c r="E1" s="47"/>
      <c r="F1" s="47"/>
      <c r="G1" s="47"/>
    </row>
    <row r="2" spans="1:7" ht="15">
      <c r="A2" s="18" t="s">
        <v>553</v>
      </c>
      <c r="B2" s="18" t="s">
        <v>554</v>
      </c>
      <c r="C2" s="18" t="s">
        <v>555</v>
      </c>
      <c r="D2" s="18" t="s">
        <v>556</v>
      </c>
      <c r="E2" s="18" t="s">
        <v>557</v>
      </c>
      <c r="F2" s="18" t="s">
        <v>558</v>
      </c>
      <c r="G2" s="18" t="s">
        <v>559</v>
      </c>
    </row>
    <row r="3" spans="1:7" ht="15">
      <c r="A3" s="18" t="s">
        <v>684</v>
      </c>
      <c r="B3" s="18">
        <v>49</v>
      </c>
      <c r="C3" s="18">
        <v>4</v>
      </c>
      <c r="D3" s="18" t="s">
        <v>685</v>
      </c>
      <c r="E3" s="18" t="s">
        <v>598</v>
      </c>
      <c r="F3" s="18" t="s">
        <v>539</v>
      </c>
      <c r="G3" s="18" t="s">
        <v>716</v>
      </c>
    </row>
    <row r="4" spans="1:7" ht="15">
      <c r="A4" s="18" t="s">
        <v>717</v>
      </c>
      <c r="B4" s="18">
        <v>40</v>
      </c>
      <c r="C4" s="18">
        <v>4</v>
      </c>
      <c r="D4" s="18" t="s">
        <v>718</v>
      </c>
      <c r="E4" s="18" t="s">
        <v>598</v>
      </c>
      <c r="F4" s="18" t="s">
        <v>539</v>
      </c>
      <c r="G4" s="18" t="s">
        <v>651</v>
      </c>
    </row>
    <row r="5" spans="1:7" ht="15">
      <c r="A5" s="18" t="s">
        <v>652</v>
      </c>
      <c r="B5" s="18">
        <v>37</v>
      </c>
      <c r="C5" s="18">
        <v>4</v>
      </c>
      <c r="D5" s="18" t="s">
        <v>653</v>
      </c>
      <c r="E5" s="18" t="s">
        <v>598</v>
      </c>
      <c r="F5" s="18" t="s">
        <v>539</v>
      </c>
      <c r="G5" s="18" t="s">
        <v>654</v>
      </c>
    </row>
    <row r="6" spans="1:7" ht="15">
      <c r="A6" s="18" t="s">
        <v>655</v>
      </c>
      <c r="B6" s="18">
        <v>26</v>
      </c>
      <c r="C6" s="18">
        <v>4</v>
      </c>
      <c r="D6" s="18" t="s">
        <v>656</v>
      </c>
      <c r="E6" s="18" t="s">
        <v>598</v>
      </c>
      <c r="F6" s="18" t="s">
        <v>539</v>
      </c>
      <c r="G6" s="18" t="s">
        <v>758</v>
      </c>
    </row>
    <row r="7" spans="1:7" ht="15">
      <c r="A7" s="18" t="s">
        <v>759</v>
      </c>
      <c r="B7" s="18">
        <v>24</v>
      </c>
      <c r="C7" s="18">
        <v>4</v>
      </c>
      <c r="D7" s="18" t="s">
        <v>760</v>
      </c>
      <c r="E7" s="18" t="s">
        <v>598</v>
      </c>
      <c r="F7" s="18" t="s">
        <v>761</v>
      </c>
      <c r="G7" s="18" t="s">
        <v>727</v>
      </c>
    </row>
    <row r="8" spans="1:7" ht="15">
      <c r="A8" s="18" t="s">
        <v>728</v>
      </c>
      <c r="B8" s="18">
        <v>24</v>
      </c>
      <c r="C8" s="18">
        <v>7</v>
      </c>
      <c r="D8" s="18" t="s">
        <v>729</v>
      </c>
      <c r="E8" s="18" t="s">
        <v>598</v>
      </c>
      <c r="F8" s="18" t="s">
        <v>539</v>
      </c>
      <c r="G8" s="18" t="s">
        <v>733</v>
      </c>
    </row>
    <row r="9" spans="1:7" ht="15">
      <c r="A9" s="18" t="s">
        <v>734</v>
      </c>
      <c r="B9" s="18">
        <v>23</v>
      </c>
      <c r="C9" s="18">
        <v>5</v>
      </c>
      <c r="D9" s="18" t="s">
        <v>735</v>
      </c>
      <c r="E9" s="18" t="s">
        <v>593</v>
      </c>
      <c r="F9" s="18" t="s">
        <v>736</v>
      </c>
      <c r="G9" s="18" t="s">
        <v>737</v>
      </c>
    </row>
    <row r="10" spans="1:7" ht="15">
      <c r="A10" s="18" t="s">
        <v>738</v>
      </c>
      <c r="B10" s="18">
        <v>19</v>
      </c>
      <c r="C10" s="18">
        <v>4</v>
      </c>
      <c r="D10" s="18" t="s">
        <v>569</v>
      </c>
      <c r="E10" s="18" t="s">
        <v>569</v>
      </c>
      <c r="F10" s="18" t="s">
        <v>569</v>
      </c>
      <c r="G10" s="18" t="s">
        <v>686</v>
      </c>
    </row>
    <row r="11" spans="1:7" ht="15">
      <c r="A11" s="18" t="s">
        <v>687</v>
      </c>
      <c r="B11" s="18">
        <v>18</v>
      </c>
      <c r="C11" s="18">
        <v>4</v>
      </c>
      <c r="D11" s="18" t="s">
        <v>688</v>
      </c>
      <c r="E11" s="18" t="s">
        <v>598</v>
      </c>
      <c r="F11" s="18" t="s">
        <v>539</v>
      </c>
      <c r="G11" s="18" t="s">
        <v>730</v>
      </c>
    </row>
    <row r="12" spans="1:7" ht="15">
      <c r="A12" s="18" t="s">
        <v>731</v>
      </c>
      <c r="B12" s="18">
        <v>16</v>
      </c>
      <c r="C12" s="18">
        <v>4</v>
      </c>
      <c r="D12" s="18" t="s">
        <v>732</v>
      </c>
      <c r="E12" s="18" t="s">
        <v>598</v>
      </c>
      <c r="F12" s="18" t="s">
        <v>539</v>
      </c>
      <c r="G12" s="18" t="s">
        <v>775</v>
      </c>
    </row>
    <row r="13" spans="1:7" ht="15">
      <c r="A13" s="18" t="s">
        <v>776</v>
      </c>
      <c r="B13" s="18">
        <v>16</v>
      </c>
      <c r="C13" s="18">
        <v>8</v>
      </c>
      <c r="D13" s="18" t="s">
        <v>777</v>
      </c>
      <c r="E13" s="18" t="s">
        <v>598</v>
      </c>
      <c r="F13" s="18" t="s">
        <v>539</v>
      </c>
      <c r="G13" s="18" t="s">
        <v>778</v>
      </c>
    </row>
    <row r="14" spans="1:7" ht="15">
      <c r="A14" s="18" t="s">
        <v>779</v>
      </c>
      <c r="B14" s="18">
        <v>16</v>
      </c>
      <c r="C14" s="18">
        <v>7</v>
      </c>
      <c r="D14" s="18" t="s">
        <v>718</v>
      </c>
      <c r="E14" s="18" t="s">
        <v>598</v>
      </c>
      <c r="F14" s="18" t="s">
        <v>539</v>
      </c>
      <c r="G14" s="18" t="s">
        <v>689</v>
      </c>
    </row>
    <row r="15" spans="1:7" ht="15">
      <c r="A15" s="18" t="s">
        <v>690</v>
      </c>
      <c r="B15" s="18">
        <v>16</v>
      </c>
      <c r="C15" s="18">
        <v>4</v>
      </c>
      <c r="D15" s="18" t="s">
        <v>691</v>
      </c>
      <c r="E15" s="18" t="s">
        <v>598</v>
      </c>
      <c r="F15" s="18" t="s">
        <v>539</v>
      </c>
      <c r="G15" s="18" t="s">
        <v>692</v>
      </c>
    </row>
    <row r="16" spans="1:7" ht="15">
      <c r="A16" s="18" t="s">
        <v>693</v>
      </c>
      <c r="B16" s="18">
        <v>15</v>
      </c>
      <c r="C16" s="18">
        <v>4</v>
      </c>
      <c r="D16" s="18" t="s">
        <v>694</v>
      </c>
      <c r="E16" s="18" t="s">
        <v>598</v>
      </c>
      <c r="F16" s="18" t="s">
        <v>539</v>
      </c>
      <c r="G16" s="18" t="s">
        <v>749</v>
      </c>
    </row>
    <row r="17" spans="1:7" ht="15">
      <c r="A17" s="18" t="s">
        <v>750</v>
      </c>
      <c r="B17" s="18">
        <v>15</v>
      </c>
      <c r="C17" s="18">
        <v>9</v>
      </c>
      <c r="D17" s="18" t="s">
        <v>751</v>
      </c>
      <c r="E17" s="18" t="s">
        <v>598</v>
      </c>
      <c r="F17" s="18" t="s">
        <v>539</v>
      </c>
      <c r="G17" s="18" t="s">
        <v>714</v>
      </c>
    </row>
    <row r="18" spans="1:7" ht="15">
      <c r="A18" s="18" t="s">
        <v>715</v>
      </c>
      <c r="B18" s="18">
        <v>14</v>
      </c>
      <c r="C18" s="18">
        <v>5</v>
      </c>
      <c r="D18" s="18" t="s">
        <v>569</v>
      </c>
      <c r="E18" s="18" t="s">
        <v>569</v>
      </c>
      <c r="F18" s="18" t="s">
        <v>569</v>
      </c>
      <c r="G18" s="18" t="s">
        <v>756</v>
      </c>
    </row>
    <row r="19" spans="1:7" ht="15">
      <c r="A19" s="18" t="s">
        <v>757</v>
      </c>
      <c r="B19" s="18">
        <v>13</v>
      </c>
      <c r="C19" s="18">
        <v>6</v>
      </c>
      <c r="D19" s="18" t="s">
        <v>569</v>
      </c>
      <c r="E19" s="18" t="s">
        <v>569</v>
      </c>
      <c r="F19" s="18" t="s">
        <v>569</v>
      </c>
      <c r="G19" s="18" t="s">
        <v>752</v>
      </c>
    </row>
    <row r="20" spans="1:7" ht="15">
      <c r="A20" s="18" t="s">
        <v>753</v>
      </c>
      <c r="B20" s="18">
        <v>13</v>
      </c>
      <c r="C20" s="18">
        <v>4</v>
      </c>
      <c r="D20" s="18" t="s">
        <v>754</v>
      </c>
      <c r="E20" s="18" t="s">
        <v>598</v>
      </c>
      <c r="F20" s="18" t="s">
        <v>755</v>
      </c>
      <c r="G20" s="18" t="s">
        <v>804</v>
      </c>
    </row>
    <row r="21" spans="1:7" ht="15">
      <c r="A21" s="18" t="s">
        <v>805</v>
      </c>
      <c r="B21" s="18">
        <v>13</v>
      </c>
      <c r="C21" s="18">
        <v>4</v>
      </c>
      <c r="D21" s="18" t="s">
        <v>569</v>
      </c>
      <c r="E21" s="18" t="s">
        <v>569</v>
      </c>
      <c r="F21" s="18" t="s">
        <v>569</v>
      </c>
      <c r="G21" s="18" t="s">
        <v>806</v>
      </c>
    </row>
    <row r="22" spans="1:7" ht="15">
      <c r="A22" s="18" t="s">
        <v>807</v>
      </c>
      <c r="B22" s="18">
        <v>13</v>
      </c>
      <c r="C22" s="18">
        <v>4</v>
      </c>
      <c r="D22" s="18" t="s">
        <v>808</v>
      </c>
      <c r="E22" s="18" t="s">
        <v>598</v>
      </c>
      <c r="F22" s="18" t="s">
        <v>809</v>
      </c>
      <c r="G22" s="18" t="s">
        <v>810</v>
      </c>
    </row>
    <row r="23" spans="1:7" ht="15">
      <c r="A23" s="18" t="s">
        <v>811</v>
      </c>
      <c r="B23" s="18">
        <v>13</v>
      </c>
      <c r="C23" s="18">
        <v>4</v>
      </c>
      <c r="D23" s="18" t="s">
        <v>812</v>
      </c>
      <c r="E23" s="18" t="s">
        <v>598</v>
      </c>
      <c r="F23" s="18" t="s">
        <v>539</v>
      </c>
      <c r="G23" s="18" t="s">
        <v>762</v>
      </c>
    </row>
    <row r="24" spans="1:7" ht="15">
      <c r="A24" s="18" t="s">
        <v>763</v>
      </c>
      <c r="B24" s="18">
        <v>12</v>
      </c>
      <c r="C24" s="18">
        <v>8</v>
      </c>
      <c r="D24" s="18" t="s">
        <v>764</v>
      </c>
      <c r="E24" s="18" t="s">
        <v>598</v>
      </c>
      <c r="F24" s="18" t="s">
        <v>539</v>
      </c>
      <c r="G24" s="18" t="s">
        <v>719</v>
      </c>
    </row>
    <row r="25" spans="1:7" ht="15">
      <c r="A25" s="18" t="s">
        <v>720</v>
      </c>
      <c r="B25" s="18">
        <v>12</v>
      </c>
      <c r="C25" s="18">
        <v>5</v>
      </c>
      <c r="D25" s="18" t="s">
        <v>721</v>
      </c>
      <c r="E25" s="18" t="s">
        <v>583</v>
      </c>
      <c r="F25" s="18" t="s">
        <v>722</v>
      </c>
      <c r="G25" s="18" t="s">
        <v>723</v>
      </c>
    </row>
    <row r="26" spans="1:7" ht="15">
      <c r="A26" s="18" t="s">
        <v>724</v>
      </c>
      <c r="B26" s="18">
        <v>12</v>
      </c>
      <c r="C26" s="18">
        <v>4</v>
      </c>
      <c r="D26" s="18" t="s">
        <v>725</v>
      </c>
      <c r="E26" s="18" t="s">
        <v>598</v>
      </c>
      <c r="F26" s="18" t="s">
        <v>539</v>
      </c>
      <c r="G26" s="18" t="s">
        <v>726</v>
      </c>
    </row>
    <row r="27" spans="1:7" ht="15">
      <c r="A27" s="18" t="s">
        <v>769</v>
      </c>
      <c r="B27" s="18">
        <v>12</v>
      </c>
      <c r="C27" s="18">
        <v>4</v>
      </c>
      <c r="D27" s="18" t="s">
        <v>770</v>
      </c>
      <c r="E27" s="18" t="s">
        <v>598</v>
      </c>
      <c r="F27" s="18" t="s">
        <v>761</v>
      </c>
      <c r="G27" s="18" t="s">
        <v>771</v>
      </c>
    </row>
    <row r="28" spans="1:7" ht="15">
      <c r="A28" s="18" t="s">
        <v>772</v>
      </c>
      <c r="B28" s="18">
        <v>12</v>
      </c>
      <c r="C28" s="18">
        <v>7</v>
      </c>
      <c r="D28" s="18" t="s">
        <v>774</v>
      </c>
      <c r="E28" s="18" t="s">
        <v>598</v>
      </c>
      <c r="F28" s="18" t="s">
        <v>539</v>
      </c>
      <c r="G28" s="18" t="s">
        <v>843</v>
      </c>
    </row>
    <row r="29" spans="1:7" ht="15">
      <c r="A29" s="18" t="s">
        <v>844</v>
      </c>
      <c r="B29" s="18">
        <v>12</v>
      </c>
      <c r="C29" s="18">
        <v>4</v>
      </c>
      <c r="D29" s="18" t="s">
        <v>770</v>
      </c>
      <c r="E29" s="18" t="s">
        <v>598</v>
      </c>
      <c r="F29" s="18" t="s">
        <v>761</v>
      </c>
      <c r="G29" s="18" t="s">
        <v>845</v>
      </c>
    </row>
    <row r="30" spans="1:7" ht="15">
      <c r="A30" s="18" t="s">
        <v>846</v>
      </c>
      <c r="B30" s="18">
        <v>12</v>
      </c>
      <c r="C30" s="18">
        <v>5</v>
      </c>
      <c r="D30" s="18" t="s">
        <v>847</v>
      </c>
      <c r="E30" s="18" t="s">
        <v>598</v>
      </c>
      <c r="F30" s="18" t="s">
        <v>539</v>
      </c>
      <c r="G30" s="18" t="s">
        <v>848</v>
      </c>
    </row>
    <row r="31" spans="1:7" ht="15">
      <c r="A31" s="18" t="s">
        <v>849</v>
      </c>
      <c r="B31" s="18">
        <v>11</v>
      </c>
      <c r="C31" s="18">
        <v>6</v>
      </c>
      <c r="D31" s="18" t="s">
        <v>569</v>
      </c>
      <c r="E31" s="18" t="s">
        <v>569</v>
      </c>
      <c r="F31" s="18" t="s">
        <v>569</v>
      </c>
      <c r="G31" s="18" t="s">
        <v>850</v>
      </c>
    </row>
    <row r="32" spans="1:7" ht="15">
      <c r="A32" s="18" t="s">
        <v>851</v>
      </c>
      <c r="B32" s="18">
        <v>11</v>
      </c>
      <c r="C32" s="18">
        <v>5</v>
      </c>
      <c r="D32" s="18" t="s">
        <v>852</v>
      </c>
      <c r="E32" s="18" t="s">
        <v>598</v>
      </c>
      <c r="F32" s="18" t="s">
        <v>606</v>
      </c>
      <c r="G32" s="18" t="s">
        <v>853</v>
      </c>
    </row>
    <row r="33" spans="1:7" ht="15">
      <c r="A33" s="18" t="s">
        <v>780</v>
      </c>
      <c r="B33" s="18">
        <v>11</v>
      </c>
      <c r="C33" s="18">
        <v>4</v>
      </c>
      <c r="D33" s="18" t="s">
        <v>569</v>
      </c>
      <c r="E33" s="18" t="s">
        <v>569</v>
      </c>
      <c r="F33" s="18" t="s">
        <v>569</v>
      </c>
      <c r="G33" s="18" t="s">
        <v>781</v>
      </c>
    </row>
    <row r="34" spans="1:7" ht="15">
      <c r="A34" s="18" t="s">
        <v>782</v>
      </c>
      <c r="B34" s="18">
        <v>11</v>
      </c>
      <c r="C34" s="18">
        <v>4</v>
      </c>
      <c r="D34" s="18" t="s">
        <v>783</v>
      </c>
      <c r="E34" s="18" t="s">
        <v>598</v>
      </c>
      <c r="F34" s="18" t="s">
        <v>539</v>
      </c>
      <c r="G34" s="18" t="s">
        <v>784</v>
      </c>
    </row>
    <row r="35" spans="1:7" ht="15">
      <c r="A35" s="18" t="s">
        <v>785</v>
      </c>
      <c r="B35" s="18">
        <v>11</v>
      </c>
      <c r="C35" s="18">
        <v>6</v>
      </c>
      <c r="D35" s="18" t="s">
        <v>718</v>
      </c>
      <c r="E35" s="18" t="s">
        <v>598</v>
      </c>
      <c r="F35" s="18" t="s">
        <v>539</v>
      </c>
      <c r="G35" s="18" t="s">
        <v>739</v>
      </c>
    </row>
    <row r="36" spans="1:7" ht="15">
      <c r="A36" s="18" t="s">
        <v>740</v>
      </c>
      <c r="B36" s="18">
        <v>11</v>
      </c>
      <c r="C36" s="18">
        <v>4</v>
      </c>
      <c r="D36" s="18" t="s">
        <v>741</v>
      </c>
      <c r="E36" s="18" t="s">
        <v>589</v>
      </c>
      <c r="F36" s="18" t="s">
        <v>742</v>
      </c>
      <c r="G36" s="18" t="s">
        <v>743</v>
      </c>
    </row>
    <row r="37" spans="1:7" ht="15">
      <c r="A37" s="18" t="s">
        <v>744</v>
      </c>
      <c r="B37" s="18">
        <v>11</v>
      </c>
      <c r="C37" s="18">
        <v>4</v>
      </c>
      <c r="D37" s="18" t="s">
        <v>691</v>
      </c>
      <c r="E37" s="18" t="s">
        <v>598</v>
      </c>
      <c r="F37" s="18" t="s">
        <v>539</v>
      </c>
      <c r="G37" s="18" t="s">
        <v>745</v>
      </c>
    </row>
    <row r="38" spans="1:7" ht="15">
      <c r="A38" s="18" t="s">
        <v>746</v>
      </c>
      <c r="B38" s="18">
        <v>11</v>
      </c>
      <c r="C38" s="18">
        <v>5</v>
      </c>
      <c r="D38" s="18" t="s">
        <v>747</v>
      </c>
      <c r="E38" s="18" t="s">
        <v>583</v>
      </c>
      <c r="F38" s="18" t="s">
        <v>748</v>
      </c>
      <c r="G38" s="18" t="s">
        <v>879</v>
      </c>
    </row>
    <row r="39" spans="1:7" ht="15">
      <c r="A39" s="18" t="s">
        <v>880</v>
      </c>
      <c r="B39" s="18">
        <v>11</v>
      </c>
      <c r="C39" s="18">
        <v>4</v>
      </c>
      <c r="D39" s="18" t="s">
        <v>569</v>
      </c>
      <c r="E39" s="18" t="s">
        <v>569</v>
      </c>
      <c r="F39" s="18" t="s">
        <v>569</v>
      </c>
      <c r="G39" s="18" t="s">
        <v>881</v>
      </c>
    </row>
    <row r="40" spans="1:7" ht="15">
      <c r="A40" s="18" t="s">
        <v>882</v>
      </c>
      <c r="B40" s="18">
        <v>11</v>
      </c>
      <c r="C40" s="18">
        <v>4</v>
      </c>
      <c r="D40" s="18" t="s">
        <v>569</v>
      </c>
      <c r="E40" s="18" t="s">
        <v>569</v>
      </c>
      <c r="F40" s="18" t="s">
        <v>569</v>
      </c>
      <c r="G40" s="18" t="s">
        <v>883</v>
      </c>
    </row>
    <row r="41" spans="1:7" ht="15">
      <c r="A41" s="18" t="s">
        <v>884</v>
      </c>
      <c r="B41" s="18">
        <v>11</v>
      </c>
      <c r="C41" s="18">
        <v>4</v>
      </c>
      <c r="D41" s="18" t="s">
        <v>569</v>
      </c>
      <c r="E41" s="18" t="s">
        <v>569</v>
      </c>
      <c r="F41" s="18" t="s">
        <v>569</v>
      </c>
      <c r="G41" s="18" t="s">
        <v>885</v>
      </c>
    </row>
    <row r="42" spans="1:7" ht="15">
      <c r="A42" s="18" t="s">
        <v>886</v>
      </c>
      <c r="B42" s="18">
        <v>11</v>
      </c>
      <c r="C42" s="18">
        <v>5</v>
      </c>
      <c r="D42" s="18" t="s">
        <v>887</v>
      </c>
      <c r="E42" s="18" t="s">
        <v>598</v>
      </c>
      <c r="F42" s="18" t="s">
        <v>888</v>
      </c>
      <c r="G42" s="18" t="s">
        <v>889</v>
      </c>
    </row>
    <row r="43" spans="1:7" ht="15">
      <c r="A43" s="18" t="s">
        <v>890</v>
      </c>
      <c r="B43" s="18">
        <v>11</v>
      </c>
      <c r="C43" s="18">
        <v>4</v>
      </c>
      <c r="D43" s="18" t="s">
        <v>891</v>
      </c>
      <c r="E43" s="18" t="s">
        <v>598</v>
      </c>
      <c r="F43" s="18" t="s">
        <v>539</v>
      </c>
      <c r="G43" s="18" t="s">
        <v>813</v>
      </c>
    </row>
    <row r="44" spans="1:7" ht="15">
      <c r="A44" s="18" t="s">
        <v>814</v>
      </c>
      <c r="B44" s="18">
        <v>10</v>
      </c>
      <c r="C44" s="18">
        <v>5</v>
      </c>
      <c r="D44" s="18" t="s">
        <v>815</v>
      </c>
      <c r="E44" s="18" t="s">
        <v>507</v>
      </c>
      <c r="F44" s="18" t="s">
        <v>765</v>
      </c>
      <c r="G44" s="18" t="s">
        <v>766</v>
      </c>
    </row>
    <row r="45" spans="1:7" ht="15">
      <c r="A45" s="18" t="s">
        <v>767</v>
      </c>
      <c r="B45" s="18">
        <v>10</v>
      </c>
      <c r="C45" s="18">
        <v>5</v>
      </c>
      <c r="D45" s="18" t="s">
        <v>768</v>
      </c>
      <c r="E45" s="18" t="s">
        <v>535</v>
      </c>
      <c r="F45" s="18" t="s">
        <v>773</v>
      </c>
      <c r="G45" s="18" t="s">
        <v>912</v>
      </c>
    </row>
    <row r="46" spans="1:7" ht="15">
      <c r="A46" s="18" t="s">
        <v>913</v>
      </c>
      <c r="B46" s="18">
        <v>10</v>
      </c>
      <c r="C46" s="18">
        <v>6</v>
      </c>
      <c r="D46" s="18" t="s">
        <v>569</v>
      </c>
      <c r="E46" s="18" t="s">
        <v>569</v>
      </c>
      <c r="F46" s="18" t="s">
        <v>569</v>
      </c>
      <c r="G46" s="18" t="s">
        <v>914</v>
      </c>
    </row>
    <row r="47" spans="1:7" ht="15">
      <c r="A47" s="18" t="s">
        <v>915</v>
      </c>
      <c r="B47" s="18">
        <v>10</v>
      </c>
      <c r="C47" s="18">
        <v>4</v>
      </c>
      <c r="D47" s="18" t="s">
        <v>569</v>
      </c>
      <c r="E47" s="18" t="s">
        <v>569</v>
      </c>
      <c r="F47" s="18" t="s">
        <v>569</v>
      </c>
      <c r="G47" s="18" t="s">
        <v>916</v>
      </c>
    </row>
    <row r="48" spans="1:7" ht="15">
      <c r="A48" s="18" t="s">
        <v>917</v>
      </c>
      <c r="B48" s="18">
        <v>10</v>
      </c>
      <c r="C48" s="18">
        <v>7</v>
      </c>
      <c r="D48" s="18" t="s">
        <v>918</v>
      </c>
      <c r="E48" s="18" t="s">
        <v>583</v>
      </c>
      <c r="F48" s="18" t="s">
        <v>919</v>
      </c>
      <c r="G48" s="18" t="s">
        <v>920</v>
      </c>
    </row>
    <row r="49" spans="1:7" ht="15">
      <c r="A49" s="18" t="s">
        <v>921</v>
      </c>
      <c r="B49" s="18">
        <v>10</v>
      </c>
      <c r="C49" s="18">
        <v>5</v>
      </c>
      <c r="D49" s="18" t="s">
        <v>747</v>
      </c>
      <c r="E49" s="18" t="s">
        <v>583</v>
      </c>
      <c r="F49" s="18" t="s">
        <v>748</v>
      </c>
      <c r="G49" s="18" t="s">
        <v>922</v>
      </c>
    </row>
    <row r="50" spans="1:7" ht="15">
      <c r="A50" s="18" t="s">
        <v>923</v>
      </c>
      <c r="B50" s="18">
        <v>10</v>
      </c>
      <c r="C50" s="18">
        <v>4</v>
      </c>
      <c r="D50" s="18" t="s">
        <v>924</v>
      </c>
      <c r="E50" s="18" t="s">
        <v>598</v>
      </c>
      <c r="F50" s="18" t="s">
        <v>539</v>
      </c>
      <c r="G50" s="18" t="s">
        <v>925</v>
      </c>
    </row>
    <row r="51" spans="1:7" ht="15">
      <c r="A51" s="18" t="s">
        <v>926</v>
      </c>
      <c r="B51" s="18">
        <v>10</v>
      </c>
      <c r="C51" s="18">
        <v>5</v>
      </c>
      <c r="D51" s="18" t="s">
        <v>569</v>
      </c>
      <c r="E51" s="18" t="s">
        <v>569</v>
      </c>
      <c r="F51" s="18" t="s">
        <v>569</v>
      </c>
      <c r="G51" s="18" t="s">
        <v>786</v>
      </c>
    </row>
    <row r="52" spans="1:7" ht="15">
      <c r="A52" s="18" t="s">
        <v>787</v>
      </c>
      <c r="B52" s="18">
        <v>9</v>
      </c>
      <c r="C52" s="18">
        <v>4</v>
      </c>
      <c r="D52" s="18" t="s">
        <v>609</v>
      </c>
      <c r="E52" s="18" t="s">
        <v>598</v>
      </c>
      <c r="F52" s="18" t="s">
        <v>539</v>
      </c>
      <c r="G52" s="18" t="s">
        <v>788</v>
      </c>
    </row>
    <row r="53" spans="1:7" ht="15">
      <c r="A53" s="18" t="s">
        <v>789</v>
      </c>
      <c r="B53" s="18">
        <v>9</v>
      </c>
      <c r="C53" s="18">
        <v>6</v>
      </c>
      <c r="D53" s="18" t="s">
        <v>709</v>
      </c>
      <c r="E53" s="18" t="s">
        <v>598</v>
      </c>
      <c r="F53" s="18" t="s">
        <v>539</v>
      </c>
      <c r="G53" s="18" t="s">
        <v>790</v>
      </c>
    </row>
    <row r="54" spans="1:7" ht="15">
      <c r="A54" s="18" t="s">
        <v>791</v>
      </c>
      <c r="B54" s="18">
        <v>9</v>
      </c>
      <c r="C54" s="18">
        <v>4</v>
      </c>
      <c r="D54" s="18" t="s">
        <v>792</v>
      </c>
      <c r="E54" s="18" t="s">
        <v>598</v>
      </c>
      <c r="F54" s="18" t="s">
        <v>539</v>
      </c>
      <c r="G54" s="18" t="s">
        <v>793</v>
      </c>
    </row>
    <row r="55" spans="1:7" ht="15">
      <c r="A55" s="18" t="s">
        <v>794</v>
      </c>
      <c r="B55" s="18">
        <v>9</v>
      </c>
      <c r="C55" s="18">
        <v>7</v>
      </c>
      <c r="D55" s="18" t="s">
        <v>691</v>
      </c>
      <c r="E55" s="18" t="s">
        <v>598</v>
      </c>
      <c r="F55" s="18" t="s">
        <v>539</v>
      </c>
      <c r="G55" s="18" t="s">
        <v>795</v>
      </c>
    </row>
    <row r="56" spans="1:7" ht="15">
      <c r="A56" s="18" t="s">
        <v>796</v>
      </c>
      <c r="B56" s="18">
        <v>9</v>
      </c>
      <c r="C56" s="18">
        <v>5</v>
      </c>
      <c r="D56" s="18" t="s">
        <v>797</v>
      </c>
      <c r="E56" s="18" t="s">
        <v>598</v>
      </c>
      <c r="F56" s="18" t="s">
        <v>800</v>
      </c>
      <c r="G56" s="18" t="s">
        <v>801</v>
      </c>
    </row>
    <row r="57" spans="1:7" ht="15">
      <c r="A57" s="18" t="s">
        <v>802</v>
      </c>
      <c r="B57" s="18">
        <v>9</v>
      </c>
      <c r="C57" s="18">
        <v>4</v>
      </c>
      <c r="D57" s="18" t="s">
        <v>803</v>
      </c>
      <c r="E57" s="18" t="s">
        <v>598</v>
      </c>
      <c r="F57" s="18" t="s">
        <v>539</v>
      </c>
      <c r="G57" s="18" t="s">
        <v>876</v>
      </c>
    </row>
    <row r="58" spans="1:7" ht="15">
      <c r="A58" s="18" t="s">
        <v>877</v>
      </c>
      <c r="B58" s="18">
        <v>9</v>
      </c>
      <c r="C58" s="18">
        <v>5</v>
      </c>
      <c r="D58" s="18" t="s">
        <v>878</v>
      </c>
      <c r="E58" s="18" t="s">
        <v>598</v>
      </c>
      <c r="F58" s="18" t="s">
        <v>539</v>
      </c>
      <c r="G58" s="18" t="s">
        <v>952</v>
      </c>
    </row>
    <row r="59" spans="1:7" ht="15">
      <c r="A59" s="18" t="s">
        <v>953</v>
      </c>
      <c r="B59" s="18">
        <v>9</v>
      </c>
      <c r="C59" s="18">
        <v>5</v>
      </c>
      <c r="D59" s="18" t="s">
        <v>569</v>
      </c>
      <c r="E59" s="18" t="s">
        <v>569</v>
      </c>
      <c r="F59" s="18" t="s">
        <v>569</v>
      </c>
      <c r="G59" s="18" t="s">
        <v>954</v>
      </c>
    </row>
    <row r="60" spans="1:7" ht="15">
      <c r="A60" s="18" t="s">
        <v>955</v>
      </c>
      <c r="B60" s="18">
        <v>9</v>
      </c>
      <c r="C60" s="18">
        <v>4</v>
      </c>
      <c r="D60" s="18" t="s">
        <v>569</v>
      </c>
      <c r="E60" s="18" t="s">
        <v>569</v>
      </c>
      <c r="F60" s="18" t="s">
        <v>569</v>
      </c>
      <c r="G60" s="18" t="s">
        <v>956</v>
      </c>
    </row>
    <row r="61" spans="1:7" ht="15">
      <c r="A61" s="18" t="s">
        <v>957</v>
      </c>
      <c r="B61" s="18">
        <v>9</v>
      </c>
      <c r="C61" s="18">
        <v>4</v>
      </c>
      <c r="D61" s="18" t="s">
        <v>958</v>
      </c>
      <c r="E61" s="18" t="s">
        <v>598</v>
      </c>
      <c r="F61" s="18" t="s">
        <v>539</v>
      </c>
      <c r="G61" s="18" t="s">
        <v>959</v>
      </c>
    </row>
    <row r="62" spans="1:7" ht="15">
      <c r="A62" s="18" t="s">
        <v>960</v>
      </c>
      <c r="B62" s="18">
        <v>8</v>
      </c>
      <c r="C62" s="18">
        <v>4</v>
      </c>
      <c r="D62" s="18" t="s">
        <v>961</v>
      </c>
      <c r="E62" s="18" t="s">
        <v>598</v>
      </c>
      <c r="F62" s="18" t="s">
        <v>962</v>
      </c>
      <c r="G62" s="18" t="s">
        <v>963</v>
      </c>
    </row>
    <row r="63" spans="1:7" ht="15">
      <c r="A63" s="18" t="s">
        <v>964</v>
      </c>
      <c r="B63" s="18">
        <v>8</v>
      </c>
      <c r="C63" s="18">
        <v>4</v>
      </c>
      <c r="D63" s="18" t="s">
        <v>656</v>
      </c>
      <c r="E63" s="18" t="s">
        <v>598</v>
      </c>
      <c r="F63" s="18" t="s">
        <v>539</v>
      </c>
      <c r="G63" s="18" t="s">
        <v>965</v>
      </c>
    </row>
    <row r="64" spans="1:7" ht="15">
      <c r="A64" s="18" t="s">
        <v>966</v>
      </c>
      <c r="B64" s="18">
        <v>8</v>
      </c>
      <c r="C64" s="18">
        <v>4</v>
      </c>
      <c r="D64" s="18" t="s">
        <v>967</v>
      </c>
      <c r="E64" s="18" t="s">
        <v>968</v>
      </c>
      <c r="F64" s="18" t="s">
        <v>969</v>
      </c>
      <c r="G64" s="18" t="s">
        <v>816</v>
      </c>
    </row>
    <row r="65" spans="1:7" ht="15">
      <c r="A65" s="18" t="s">
        <v>817</v>
      </c>
      <c r="B65" s="18">
        <v>8</v>
      </c>
      <c r="C65" s="18">
        <v>6</v>
      </c>
      <c r="D65" s="18" t="s">
        <v>818</v>
      </c>
      <c r="E65" s="18" t="s">
        <v>598</v>
      </c>
      <c r="F65" s="18" t="s">
        <v>539</v>
      </c>
      <c r="G65" s="18" t="s">
        <v>819</v>
      </c>
    </row>
    <row r="66" spans="1:7" ht="15">
      <c r="A66" s="18" t="s">
        <v>820</v>
      </c>
      <c r="B66" s="18">
        <v>8</v>
      </c>
      <c r="C66" s="18">
        <v>7</v>
      </c>
      <c r="D66" s="18" t="s">
        <v>821</v>
      </c>
      <c r="E66" s="18" t="s">
        <v>583</v>
      </c>
      <c r="F66" s="18" t="s">
        <v>822</v>
      </c>
      <c r="G66" s="18" t="s">
        <v>823</v>
      </c>
    </row>
    <row r="67" spans="1:7" ht="15">
      <c r="A67" s="18" t="s">
        <v>824</v>
      </c>
      <c r="B67" s="18">
        <v>8</v>
      </c>
      <c r="C67" s="18">
        <v>7</v>
      </c>
      <c r="D67" s="18" t="s">
        <v>825</v>
      </c>
      <c r="E67" s="18" t="s">
        <v>535</v>
      </c>
      <c r="F67" s="18" t="s">
        <v>826</v>
      </c>
      <c r="G67" s="18" t="s">
        <v>827</v>
      </c>
    </row>
    <row r="68" spans="1:7" ht="15">
      <c r="A68" s="18" t="s">
        <v>828</v>
      </c>
      <c r="B68" s="18">
        <v>8</v>
      </c>
      <c r="C68" s="18">
        <v>5</v>
      </c>
      <c r="D68" s="18" t="s">
        <v>829</v>
      </c>
      <c r="E68" s="18" t="s">
        <v>598</v>
      </c>
      <c r="F68" s="18" t="s">
        <v>539</v>
      </c>
      <c r="G68" s="18" t="s">
        <v>830</v>
      </c>
    </row>
    <row r="69" spans="1:7" ht="15">
      <c r="A69" s="18" t="s">
        <v>831</v>
      </c>
      <c r="B69" s="18">
        <v>8</v>
      </c>
      <c r="C69" s="18">
        <v>5</v>
      </c>
      <c r="D69" s="18" t="s">
        <v>832</v>
      </c>
      <c r="E69" s="18" t="s">
        <v>833</v>
      </c>
      <c r="F69" s="18" t="s">
        <v>834</v>
      </c>
      <c r="G69" s="18" t="s">
        <v>842</v>
      </c>
    </row>
    <row r="70" spans="1:7" ht="15">
      <c r="A70" s="18" t="s">
        <v>840</v>
      </c>
      <c r="B70" s="18">
        <v>8</v>
      </c>
      <c r="C70" s="18">
        <v>5</v>
      </c>
      <c r="D70" s="18" t="s">
        <v>841</v>
      </c>
      <c r="E70" s="18" t="s">
        <v>593</v>
      </c>
      <c r="F70" s="18" t="s">
        <v>665</v>
      </c>
      <c r="G70" s="18" t="s">
        <v>904</v>
      </c>
    </row>
    <row r="71" spans="1:7" ht="15">
      <c r="A71" s="18" t="s">
        <v>905</v>
      </c>
      <c r="B71" s="18">
        <v>8</v>
      </c>
      <c r="C71" s="18">
        <v>4</v>
      </c>
      <c r="D71" s="18" t="s">
        <v>906</v>
      </c>
      <c r="E71" s="18" t="s">
        <v>535</v>
      </c>
      <c r="F71" s="18" t="s">
        <v>907</v>
      </c>
      <c r="G71" s="18" t="s">
        <v>908</v>
      </c>
    </row>
    <row r="72" spans="1:7" ht="15">
      <c r="A72" s="18" t="s">
        <v>909</v>
      </c>
      <c r="B72" s="18">
        <v>8</v>
      </c>
      <c r="C72" s="18">
        <v>7</v>
      </c>
      <c r="D72" s="18" t="s">
        <v>910</v>
      </c>
      <c r="E72" s="18" t="s">
        <v>535</v>
      </c>
      <c r="F72" s="18" t="s">
        <v>911</v>
      </c>
      <c r="G72" s="18" t="s">
        <v>996</v>
      </c>
    </row>
    <row r="73" spans="1:7" ht="15">
      <c r="A73" s="18" t="s">
        <v>997</v>
      </c>
      <c r="B73" s="18">
        <v>8</v>
      </c>
      <c r="C73" s="18">
        <v>6</v>
      </c>
      <c r="D73" s="18" t="s">
        <v>832</v>
      </c>
      <c r="E73" s="18" t="s">
        <v>833</v>
      </c>
      <c r="F73" s="18" t="s">
        <v>834</v>
      </c>
      <c r="G73" s="18" t="s">
        <v>998</v>
      </c>
    </row>
    <row r="74" spans="1:7" ht="15">
      <c r="A74" s="18" t="s">
        <v>999</v>
      </c>
      <c r="B74" s="18">
        <v>8</v>
      </c>
      <c r="C74" s="18">
        <v>4</v>
      </c>
      <c r="D74" s="18" t="s">
        <v>1000</v>
      </c>
      <c r="E74" s="18" t="s">
        <v>598</v>
      </c>
      <c r="F74" s="18" t="s">
        <v>539</v>
      </c>
      <c r="G74" s="18" t="s">
        <v>1001</v>
      </c>
    </row>
    <row r="75" spans="1:7" ht="15">
      <c r="A75" s="18" t="s">
        <v>1002</v>
      </c>
      <c r="B75" s="18">
        <v>8</v>
      </c>
      <c r="C75" s="18">
        <v>4</v>
      </c>
      <c r="D75" s="18" t="s">
        <v>1003</v>
      </c>
      <c r="E75" s="18" t="s">
        <v>530</v>
      </c>
      <c r="F75" s="18" t="s">
        <v>1004</v>
      </c>
      <c r="G75" s="18" t="s">
        <v>1005</v>
      </c>
    </row>
    <row r="76" spans="1:7" ht="15">
      <c r="A76" s="18" t="s">
        <v>1006</v>
      </c>
      <c r="B76" s="18">
        <v>8</v>
      </c>
      <c r="C76" s="18">
        <v>4</v>
      </c>
      <c r="D76" s="18" t="s">
        <v>1007</v>
      </c>
      <c r="E76" s="18" t="s">
        <v>598</v>
      </c>
      <c r="F76" s="18" t="s">
        <v>539</v>
      </c>
      <c r="G76" s="18" t="s">
        <v>1008</v>
      </c>
    </row>
    <row r="77" spans="1:7" ht="15">
      <c r="A77" s="18" t="s">
        <v>1009</v>
      </c>
      <c r="B77" s="18">
        <v>7</v>
      </c>
      <c r="C77" s="18">
        <v>5</v>
      </c>
      <c r="D77" s="18" t="s">
        <v>1010</v>
      </c>
      <c r="E77" s="18" t="s">
        <v>598</v>
      </c>
      <c r="F77" s="18" t="s">
        <v>1011</v>
      </c>
      <c r="G77" s="18" t="s">
        <v>854</v>
      </c>
    </row>
    <row r="78" spans="1:7" ht="15">
      <c r="A78" s="18" t="s">
        <v>855</v>
      </c>
      <c r="B78" s="18">
        <v>7</v>
      </c>
      <c r="C78" s="18">
        <v>6</v>
      </c>
      <c r="D78" s="18" t="s">
        <v>856</v>
      </c>
      <c r="E78" s="18" t="s">
        <v>518</v>
      </c>
      <c r="F78" s="18" t="s">
        <v>857</v>
      </c>
      <c r="G78" s="18" t="s">
        <v>858</v>
      </c>
    </row>
    <row r="79" spans="1:7" ht="15">
      <c r="A79" s="18" t="s">
        <v>859</v>
      </c>
      <c r="B79" s="18">
        <v>7</v>
      </c>
      <c r="C79" s="18">
        <v>5</v>
      </c>
      <c r="D79" s="18" t="s">
        <v>860</v>
      </c>
      <c r="E79" s="18" t="s">
        <v>598</v>
      </c>
      <c r="F79" s="18" t="s">
        <v>861</v>
      </c>
      <c r="G79" s="18" t="s">
        <v>862</v>
      </c>
    </row>
    <row r="80" spans="1:7" ht="15">
      <c r="A80" s="18" t="s">
        <v>863</v>
      </c>
      <c r="B80" s="18">
        <v>7</v>
      </c>
      <c r="C80" s="18">
        <v>4</v>
      </c>
      <c r="D80" s="18" t="s">
        <v>864</v>
      </c>
      <c r="E80" s="18" t="s">
        <v>598</v>
      </c>
      <c r="F80" s="18" t="s">
        <v>865</v>
      </c>
      <c r="G80" s="18" t="s">
        <v>866</v>
      </c>
    </row>
    <row r="81" spans="1:7" ht="15">
      <c r="A81" s="18" t="s">
        <v>867</v>
      </c>
      <c r="B81" s="18">
        <v>7</v>
      </c>
      <c r="C81" s="18">
        <v>5</v>
      </c>
      <c r="D81" s="18" t="s">
        <v>868</v>
      </c>
      <c r="E81" s="18" t="s">
        <v>598</v>
      </c>
      <c r="F81" s="18" t="s">
        <v>539</v>
      </c>
      <c r="G81" s="18" t="s">
        <v>869</v>
      </c>
    </row>
    <row r="82" spans="1:7" ht="15">
      <c r="A82" s="18" t="s">
        <v>870</v>
      </c>
      <c r="B82" s="18">
        <v>7</v>
      </c>
      <c r="C82" s="18">
        <v>7</v>
      </c>
      <c r="D82" s="18" t="s">
        <v>818</v>
      </c>
      <c r="E82" s="18" t="s">
        <v>598</v>
      </c>
      <c r="F82" s="18" t="s">
        <v>539</v>
      </c>
      <c r="G82" s="18" t="s">
        <v>798</v>
      </c>
    </row>
    <row r="83" spans="1:7" ht="15">
      <c r="A83" s="18" t="s">
        <v>799</v>
      </c>
      <c r="B83" s="18">
        <v>7</v>
      </c>
      <c r="C83" s="18">
        <v>4</v>
      </c>
      <c r="D83" s="18" t="s">
        <v>873</v>
      </c>
      <c r="E83" s="18" t="s">
        <v>598</v>
      </c>
      <c r="F83" s="18" t="s">
        <v>539</v>
      </c>
      <c r="G83" s="18" t="s">
        <v>874</v>
      </c>
    </row>
    <row r="84" spans="1:7" ht="15">
      <c r="A84" s="18" t="s">
        <v>875</v>
      </c>
      <c r="B84" s="18">
        <v>7</v>
      </c>
      <c r="C84" s="18">
        <v>4</v>
      </c>
      <c r="D84" s="18" t="s">
        <v>569</v>
      </c>
      <c r="E84" s="18" t="s">
        <v>569</v>
      </c>
      <c r="F84" s="18" t="s">
        <v>569</v>
      </c>
      <c r="G84" s="18" t="s">
        <v>944</v>
      </c>
    </row>
    <row r="85" spans="1:7" ht="15">
      <c r="A85" s="18" t="s">
        <v>945</v>
      </c>
      <c r="B85" s="18">
        <v>7</v>
      </c>
      <c r="C85" s="18">
        <v>5</v>
      </c>
      <c r="D85" s="18" t="s">
        <v>946</v>
      </c>
      <c r="E85" s="18" t="s">
        <v>598</v>
      </c>
      <c r="F85" s="18" t="s">
        <v>947</v>
      </c>
      <c r="G85" s="18" t="s">
        <v>948</v>
      </c>
    </row>
    <row r="86" spans="1:7" ht="15">
      <c r="A86" s="18" t="s">
        <v>949</v>
      </c>
      <c r="B86" s="18">
        <v>7</v>
      </c>
      <c r="C86" s="18">
        <v>5</v>
      </c>
      <c r="D86" s="18" t="s">
        <v>950</v>
      </c>
      <c r="E86" s="18" t="s">
        <v>589</v>
      </c>
      <c r="F86" s="18" t="s">
        <v>951</v>
      </c>
      <c r="G86" s="18" t="s">
        <v>1044</v>
      </c>
    </row>
    <row r="87" spans="1:7" ht="15">
      <c r="A87" s="18" t="s">
        <v>1045</v>
      </c>
      <c r="B87" s="18">
        <v>7</v>
      </c>
      <c r="C87" s="18">
        <v>4</v>
      </c>
      <c r="D87" s="18" t="s">
        <v>569</v>
      </c>
      <c r="E87" s="18" t="s">
        <v>569</v>
      </c>
      <c r="F87" s="18" t="s">
        <v>569</v>
      </c>
      <c r="G87" s="18" t="s">
        <v>1046</v>
      </c>
    </row>
    <row r="88" spans="1:7" ht="15">
      <c r="A88" s="18" t="s">
        <v>1047</v>
      </c>
      <c r="B88" s="18">
        <v>7</v>
      </c>
      <c r="C88" s="18">
        <v>7</v>
      </c>
      <c r="D88" s="18" t="s">
        <v>569</v>
      </c>
      <c r="E88" s="18" t="s">
        <v>569</v>
      </c>
      <c r="F88" s="18" t="s">
        <v>569</v>
      </c>
      <c r="G88" s="18" t="s">
        <v>1048</v>
      </c>
    </row>
    <row r="89" spans="1:7" ht="15">
      <c r="A89" s="18" t="s">
        <v>1049</v>
      </c>
      <c r="B89" s="18">
        <v>7</v>
      </c>
      <c r="C89" s="18">
        <v>7</v>
      </c>
      <c r="D89" s="18" t="s">
        <v>1050</v>
      </c>
      <c r="E89" s="18" t="s">
        <v>583</v>
      </c>
      <c r="F89" s="18" t="s">
        <v>1051</v>
      </c>
      <c r="G89" s="18" t="s">
        <v>1052</v>
      </c>
    </row>
    <row r="90" spans="1:7" ht="15">
      <c r="A90" s="18" t="s">
        <v>1053</v>
      </c>
      <c r="B90" s="18">
        <v>7</v>
      </c>
      <c r="C90" s="18">
        <v>6</v>
      </c>
      <c r="D90" s="18" t="s">
        <v>1054</v>
      </c>
      <c r="E90" s="18" t="s">
        <v>518</v>
      </c>
      <c r="F90" s="18" t="s">
        <v>1055</v>
      </c>
      <c r="G90" s="18" t="s">
        <v>1056</v>
      </c>
    </row>
    <row r="91" spans="1:7" ht="15">
      <c r="A91" s="18" t="s">
        <v>1057</v>
      </c>
      <c r="B91" s="18">
        <v>7</v>
      </c>
      <c r="C91" s="18">
        <v>6</v>
      </c>
      <c r="D91" s="18" t="s">
        <v>1058</v>
      </c>
      <c r="E91" s="18" t="s">
        <v>598</v>
      </c>
      <c r="F91" s="18" t="s">
        <v>892</v>
      </c>
      <c r="G91" s="18" t="s">
        <v>893</v>
      </c>
    </row>
    <row r="92" spans="1:7" ht="15">
      <c r="A92" s="18" t="s">
        <v>894</v>
      </c>
      <c r="B92" s="18">
        <v>7</v>
      </c>
      <c r="C92" s="18">
        <v>4</v>
      </c>
      <c r="D92" s="18" t="s">
        <v>569</v>
      </c>
      <c r="E92" s="18" t="s">
        <v>569</v>
      </c>
      <c r="F92" s="18" t="s">
        <v>569</v>
      </c>
      <c r="G92" s="18" t="s">
        <v>895</v>
      </c>
    </row>
    <row r="93" spans="1:7" ht="15">
      <c r="A93" s="18" t="s">
        <v>896</v>
      </c>
      <c r="B93" s="18">
        <v>7</v>
      </c>
      <c r="C93" s="18">
        <v>7</v>
      </c>
      <c r="D93" s="18" t="s">
        <v>897</v>
      </c>
      <c r="E93" s="18" t="s">
        <v>511</v>
      </c>
      <c r="F93" s="18" t="s">
        <v>898</v>
      </c>
      <c r="G93" s="18" t="s">
        <v>899</v>
      </c>
    </row>
    <row r="94" spans="1:7" ht="15">
      <c r="A94" s="18" t="s">
        <v>900</v>
      </c>
      <c r="B94" s="18">
        <v>7</v>
      </c>
      <c r="C94" s="18">
        <v>5</v>
      </c>
      <c r="D94" s="18" t="s">
        <v>797</v>
      </c>
      <c r="E94" s="18" t="s">
        <v>598</v>
      </c>
      <c r="F94" s="18" t="s">
        <v>800</v>
      </c>
      <c r="G94" s="18" t="s">
        <v>901</v>
      </c>
    </row>
    <row r="95" spans="1:7" ht="15">
      <c r="A95" s="18" t="s">
        <v>835</v>
      </c>
      <c r="B95" s="18">
        <v>7</v>
      </c>
      <c r="C95" s="18">
        <v>5</v>
      </c>
      <c r="D95" s="18" t="s">
        <v>836</v>
      </c>
      <c r="E95" s="18" t="s">
        <v>598</v>
      </c>
      <c r="F95" s="18" t="s">
        <v>837</v>
      </c>
      <c r="G95" s="18" t="s">
        <v>838</v>
      </c>
    </row>
    <row r="96" spans="1:7" ht="15">
      <c r="A96" s="18" t="s">
        <v>839</v>
      </c>
      <c r="B96" s="18">
        <v>7</v>
      </c>
      <c r="C96" s="18">
        <v>4</v>
      </c>
      <c r="D96" s="18" t="s">
        <v>569</v>
      </c>
      <c r="E96" s="18" t="s">
        <v>569</v>
      </c>
      <c r="F96" s="18" t="s">
        <v>569</v>
      </c>
      <c r="G96" s="18" t="s">
        <v>982</v>
      </c>
    </row>
    <row r="97" spans="1:7" ht="15">
      <c r="A97" s="18" t="s">
        <v>983</v>
      </c>
      <c r="B97" s="18">
        <v>7</v>
      </c>
      <c r="C97" s="18">
        <v>4</v>
      </c>
      <c r="D97" s="18" t="s">
        <v>984</v>
      </c>
      <c r="E97" s="18" t="s">
        <v>598</v>
      </c>
      <c r="F97" s="18" t="s">
        <v>539</v>
      </c>
      <c r="G97" s="18" t="s">
        <v>902</v>
      </c>
    </row>
    <row r="98" spans="1:7" ht="15">
      <c r="A98" s="18" t="s">
        <v>903</v>
      </c>
      <c r="B98" s="18">
        <v>7</v>
      </c>
      <c r="C98" s="18">
        <v>4</v>
      </c>
      <c r="D98" s="18" t="s">
        <v>569</v>
      </c>
      <c r="E98" s="18" t="s">
        <v>569</v>
      </c>
      <c r="F98" s="18" t="s">
        <v>569</v>
      </c>
      <c r="G98" s="18" t="s">
        <v>992</v>
      </c>
    </row>
    <row r="99" spans="1:7" ht="15">
      <c r="A99" s="18" t="s">
        <v>993</v>
      </c>
      <c r="B99" s="18">
        <v>7</v>
      </c>
      <c r="C99" s="18">
        <v>4</v>
      </c>
      <c r="D99" s="18" t="s">
        <v>569</v>
      </c>
      <c r="E99" s="18" t="s">
        <v>569</v>
      </c>
      <c r="F99" s="18" t="s">
        <v>569</v>
      </c>
      <c r="G99" s="18" t="s">
        <v>994</v>
      </c>
    </row>
    <row r="100" spans="1:7" ht="15">
      <c r="A100" s="18" t="s">
        <v>995</v>
      </c>
      <c r="B100" s="18">
        <v>7</v>
      </c>
      <c r="C100" s="18">
        <v>4</v>
      </c>
      <c r="D100" s="18" t="s">
        <v>569</v>
      </c>
      <c r="E100" s="18" t="s">
        <v>569</v>
      </c>
      <c r="F100" s="18" t="s">
        <v>569</v>
      </c>
      <c r="G100" s="18" t="s">
        <v>1096</v>
      </c>
    </row>
    <row r="101" spans="1:7" ht="15">
      <c r="A101" s="18" t="s">
        <v>1097</v>
      </c>
      <c r="B101" s="18">
        <v>7</v>
      </c>
      <c r="C101" s="18">
        <v>4</v>
      </c>
      <c r="D101" s="18" t="s">
        <v>1098</v>
      </c>
      <c r="E101" s="18" t="s">
        <v>532</v>
      </c>
      <c r="F101" s="18" t="s">
        <v>1099</v>
      </c>
      <c r="G101" s="18" t="s">
        <v>1100</v>
      </c>
    </row>
    <row r="102" spans="1:7" ht="15">
      <c r="A102" s="18" t="s">
        <v>1101</v>
      </c>
      <c r="B102" s="18">
        <v>7</v>
      </c>
      <c r="C102" s="18">
        <v>6</v>
      </c>
      <c r="D102" s="18" t="s">
        <v>1102</v>
      </c>
      <c r="E102" s="18" t="s">
        <v>598</v>
      </c>
      <c r="F102" s="18" t="s">
        <v>539</v>
      </c>
      <c r="G102" s="18" t="s">
        <v>1103</v>
      </c>
    </row>
    <row r="103" spans="1:7" ht="15">
      <c r="A103" s="18" t="s">
        <v>1104</v>
      </c>
      <c r="B103" s="18">
        <v>7</v>
      </c>
      <c r="C103" s="18">
        <v>4</v>
      </c>
      <c r="D103" s="18" t="s">
        <v>1105</v>
      </c>
      <c r="E103" s="18" t="s">
        <v>598</v>
      </c>
      <c r="F103" s="18" t="s">
        <v>539</v>
      </c>
      <c r="G103" s="18" t="s">
        <v>1106</v>
      </c>
    </row>
    <row r="104" spans="1:7" ht="15">
      <c r="A104" s="18" t="s">
        <v>1107</v>
      </c>
      <c r="B104" s="18">
        <v>7</v>
      </c>
      <c r="C104" s="18">
        <v>4</v>
      </c>
      <c r="D104" s="18" t="s">
        <v>1108</v>
      </c>
      <c r="E104" s="18" t="s">
        <v>598</v>
      </c>
      <c r="F104" s="18" t="s">
        <v>539</v>
      </c>
      <c r="G104" s="18" t="s">
        <v>1109</v>
      </c>
    </row>
    <row r="105" spans="1:7" ht="15">
      <c r="A105" s="18" t="s">
        <v>1110</v>
      </c>
      <c r="B105" s="18">
        <v>7</v>
      </c>
      <c r="C105" s="18">
        <v>4</v>
      </c>
      <c r="D105" s="18" t="s">
        <v>569</v>
      </c>
      <c r="E105" s="18" t="s">
        <v>569</v>
      </c>
      <c r="F105" s="18" t="s">
        <v>569</v>
      </c>
      <c r="G105" s="18" t="s">
        <v>1111</v>
      </c>
    </row>
    <row r="106" spans="1:7" ht="15">
      <c r="A106" s="18" t="s">
        <v>1112</v>
      </c>
      <c r="B106" s="18">
        <v>6</v>
      </c>
      <c r="C106" s="18">
        <v>4</v>
      </c>
      <c r="D106" s="18" t="s">
        <v>1113</v>
      </c>
      <c r="E106" s="18" t="s">
        <v>598</v>
      </c>
      <c r="F106" s="18" t="s">
        <v>539</v>
      </c>
      <c r="G106" s="18" t="s">
        <v>1012</v>
      </c>
    </row>
    <row r="107" spans="1:7" ht="15">
      <c r="A107" s="18" t="s">
        <v>1013</v>
      </c>
      <c r="B107" s="18">
        <v>6</v>
      </c>
      <c r="C107" s="18">
        <v>6</v>
      </c>
      <c r="D107" s="18" t="s">
        <v>1014</v>
      </c>
      <c r="E107" s="18" t="s">
        <v>503</v>
      </c>
      <c r="F107" s="18" t="s">
        <v>1015</v>
      </c>
      <c r="G107" s="18" t="s">
        <v>927</v>
      </c>
    </row>
    <row r="108" spans="1:7" ht="15">
      <c r="A108" s="18" t="s">
        <v>928</v>
      </c>
      <c r="B108" s="18">
        <v>6</v>
      </c>
      <c r="C108" s="18">
        <v>5</v>
      </c>
      <c r="D108" s="18" t="s">
        <v>569</v>
      </c>
      <c r="E108" s="18" t="s">
        <v>569</v>
      </c>
      <c r="F108" s="18" t="s">
        <v>569</v>
      </c>
      <c r="G108" s="18" t="s">
        <v>929</v>
      </c>
    </row>
    <row r="109" spans="1:7" ht="15">
      <c r="A109" s="18" t="s">
        <v>930</v>
      </c>
      <c r="B109" s="18">
        <v>6</v>
      </c>
      <c r="C109" s="18">
        <v>4</v>
      </c>
      <c r="D109" s="18" t="s">
        <v>931</v>
      </c>
      <c r="E109" s="18" t="s">
        <v>598</v>
      </c>
      <c r="F109" s="18" t="s">
        <v>932</v>
      </c>
      <c r="G109" s="18" t="s">
        <v>933</v>
      </c>
    </row>
    <row r="110" spans="1:7" ht="15">
      <c r="A110" s="18" t="s">
        <v>934</v>
      </c>
      <c r="B110" s="18">
        <v>6</v>
      </c>
      <c r="C110" s="18">
        <v>5</v>
      </c>
      <c r="D110" s="18" t="s">
        <v>935</v>
      </c>
      <c r="E110" s="18" t="s">
        <v>598</v>
      </c>
      <c r="F110" s="18" t="s">
        <v>539</v>
      </c>
      <c r="G110" s="18" t="s">
        <v>936</v>
      </c>
    </row>
    <row r="111" spans="1:7" ht="15">
      <c r="A111" s="18" t="s">
        <v>937</v>
      </c>
      <c r="B111" s="18">
        <v>6</v>
      </c>
      <c r="C111" s="18">
        <v>4</v>
      </c>
      <c r="D111" s="18" t="s">
        <v>938</v>
      </c>
      <c r="E111" s="18" t="s">
        <v>598</v>
      </c>
      <c r="F111" s="18" t="s">
        <v>939</v>
      </c>
      <c r="G111" s="18" t="s">
        <v>871</v>
      </c>
    </row>
    <row r="112" spans="1:7" ht="15">
      <c r="A112" s="18" t="s">
        <v>872</v>
      </c>
      <c r="B112" s="18">
        <v>6</v>
      </c>
      <c r="C112" s="18">
        <v>5</v>
      </c>
      <c r="D112" s="18" t="s">
        <v>569</v>
      </c>
      <c r="E112" s="18" t="s">
        <v>569</v>
      </c>
      <c r="F112" s="18" t="s">
        <v>569</v>
      </c>
      <c r="G112" s="18" t="s">
        <v>940</v>
      </c>
    </row>
    <row r="113" spans="1:7" ht="15">
      <c r="A113" s="18" t="s">
        <v>941</v>
      </c>
      <c r="B113" s="18">
        <v>6</v>
      </c>
      <c r="C113" s="18">
        <v>5</v>
      </c>
      <c r="D113" s="18" t="s">
        <v>942</v>
      </c>
      <c r="E113" s="18" t="s">
        <v>532</v>
      </c>
      <c r="F113" s="18" t="s">
        <v>943</v>
      </c>
      <c r="G113" s="18" t="s">
        <v>1041</v>
      </c>
    </row>
    <row r="114" spans="1:7" ht="15">
      <c r="A114" s="18" t="s">
        <v>1042</v>
      </c>
      <c r="B114" s="18">
        <v>6</v>
      </c>
      <c r="C114" s="18">
        <v>4</v>
      </c>
      <c r="D114" s="18" t="s">
        <v>1043</v>
      </c>
      <c r="E114" s="18" t="s">
        <v>593</v>
      </c>
      <c r="F114" s="18" t="s">
        <v>665</v>
      </c>
      <c r="G114" s="18" t="s">
        <v>1144</v>
      </c>
    </row>
    <row r="115" spans="1:7" ht="15">
      <c r="A115" s="18" t="s">
        <v>1145</v>
      </c>
      <c r="B115" s="18">
        <v>6</v>
      </c>
      <c r="C115" s="18">
        <v>6</v>
      </c>
      <c r="D115" s="18" t="s">
        <v>1146</v>
      </c>
      <c r="E115" s="18" t="s">
        <v>598</v>
      </c>
      <c r="F115" s="18" t="s">
        <v>1147</v>
      </c>
      <c r="G115" s="18" t="s">
        <v>1148</v>
      </c>
    </row>
    <row r="116" spans="1:7" ht="15">
      <c r="A116" s="18" t="s">
        <v>1149</v>
      </c>
      <c r="B116" s="18">
        <v>6</v>
      </c>
      <c r="C116" s="18">
        <v>4</v>
      </c>
      <c r="D116" s="18" t="s">
        <v>1150</v>
      </c>
      <c r="E116" s="18" t="s">
        <v>598</v>
      </c>
      <c r="F116" s="18" t="s">
        <v>539</v>
      </c>
      <c r="G116" s="18" t="s">
        <v>1151</v>
      </c>
    </row>
    <row r="117" spans="1:7" ht="15">
      <c r="A117" s="18" t="s">
        <v>1152</v>
      </c>
      <c r="B117" s="18">
        <v>6</v>
      </c>
      <c r="C117" s="18">
        <v>6</v>
      </c>
      <c r="D117" s="18" t="s">
        <v>709</v>
      </c>
      <c r="E117" s="18" t="s">
        <v>598</v>
      </c>
      <c r="F117" s="18" t="s">
        <v>539</v>
      </c>
      <c r="G117" s="18" t="s">
        <v>1153</v>
      </c>
    </row>
    <row r="118" spans="1:7" ht="15">
      <c r="A118" s="18" t="s">
        <v>1154</v>
      </c>
      <c r="B118" s="18">
        <v>6</v>
      </c>
      <c r="C118" s="18">
        <v>5</v>
      </c>
      <c r="D118" s="18" t="s">
        <v>1155</v>
      </c>
      <c r="E118" s="18" t="s">
        <v>598</v>
      </c>
      <c r="F118" s="18" t="s">
        <v>1156</v>
      </c>
      <c r="G118" s="18" t="s">
        <v>1157</v>
      </c>
    </row>
    <row r="119" spans="1:7" ht="15">
      <c r="A119" s="18" t="s">
        <v>1158</v>
      </c>
      <c r="B119" s="18">
        <v>6</v>
      </c>
      <c r="C119" s="18">
        <v>5</v>
      </c>
      <c r="D119" s="18" t="s">
        <v>1159</v>
      </c>
      <c r="E119" s="18" t="s">
        <v>593</v>
      </c>
      <c r="F119" s="18" t="s">
        <v>1160</v>
      </c>
      <c r="G119" s="18" t="s">
        <v>1161</v>
      </c>
    </row>
    <row r="120" spans="1:7" ht="15">
      <c r="A120" s="18" t="s">
        <v>1162</v>
      </c>
      <c r="B120" s="18">
        <v>6</v>
      </c>
      <c r="C120" s="18">
        <v>4</v>
      </c>
      <c r="D120" s="18" t="s">
        <v>1163</v>
      </c>
      <c r="E120" s="18" t="s">
        <v>598</v>
      </c>
      <c r="F120" s="18" t="s">
        <v>539</v>
      </c>
      <c r="G120" s="18" t="s">
        <v>1164</v>
      </c>
    </row>
    <row r="121" spans="1:7" ht="15">
      <c r="A121" s="18" t="s">
        <v>1165</v>
      </c>
      <c r="B121" s="18">
        <v>6</v>
      </c>
      <c r="C121" s="18">
        <v>5</v>
      </c>
      <c r="D121" s="18" t="s">
        <v>1166</v>
      </c>
      <c r="E121" s="18" t="s">
        <v>593</v>
      </c>
      <c r="F121" s="18" t="s">
        <v>665</v>
      </c>
      <c r="G121" s="18" t="s">
        <v>1059</v>
      </c>
    </row>
    <row r="122" spans="1:7" ht="15">
      <c r="A122" s="18" t="s">
        <v>1060</v>
      </c>
      <c r="B122" s="18">
        <v>6</v>
      </c>
      <c r="C122" s="18">
        <v>5</v>
      </c>
      <c r="D122" s="18" t="s">
        <v>1061</v>
      </c>
      <c r="E122" s="18" t="s">
        <v>1062</v>
      </c>
      <c r="F122" s="18" t="s">
        <v>1063</v>
      </c>
      <c r="G122" s="18" t="s">
        <v>1064</v>
      </c>
    </row>
    <row r="123" spans="1:7" ht="15">
      <c r="A123" s="18" t="s">
        <v>1065</v>
      </c>
      <c r="B123" s="18">
        <v>6</v>
      </c>
      <c r="C123" s="18">
        <v>4</v>
      </c>
      <c r="D123" s="18" t="s">
        <v>1066</v>
      </c>
      <c r="E123" s="18" t="s">
        <v>598</v>
      </c>
      <c r="F123" s="18" t="s">
        <v>970</v>
      </c>
      <c r="G123" s="18" t="s">
        <v>971</v>
      </c>
    </row>
    <row r="124" spans="1:7" ht="15">
      <c r="A124" s="18" t="s">
        <v>972</v>
      </c>
      <c r="B124" s="18">
        <v>6</v>
      </c>
      <c r="C124" s="18">
        <v>4</v>
      </c>
      <c r="D124" s="18" t="s">
        <v>973</v>
      </c>
      <c r="E124" s="18" t="s">
        <v>535</v>
      </c>
      <c r="F124" s="18" t="s">
        <v>974</v>
      </c>
      <c r="G124" s="18" t="s">
        <v>975</v>
      </c>
    </row>
    <row r="125" spans="1:7" ht="15">
      <c r="A125" s="18" t="s">
        <v>976</v>
      </c>
      <c r="B125" s="18">
        <v>6</v>
      </c>
      <c r="C125" s="18">
        <v>4</v>
      </c>
      <c r="D125" s="18" t="s">
        <v>977</v>
      </c>
      <c r="E125" s="18" t="s">
        <v>511</v>
      </c>
      <c r="F125" s="18" t="s">
        <v>978</v>
      </c>
      <c r="G125" s="18" t="s">
        <v>979</v>
      </c>
    </row>
    <row r="126" spans="1:7" ht="15">
      <c r="A126" s="18" t="s">
        <v>980</v>
      </c>
      <c r="B126" s="18">
        <v>6</v>
      </c>
      <c r="C126" s="18">
        <v>4</v>
      </c>
      <c r="D126" s="18" t="s">
        <v>981</v>
      </c>
      <c r="E126" s="18" t="s">
        <v>598</v>
      </c>
      <c r="F126" s="18" t="s">
        <v>539</v>
      </c>
      <c r="G126" s="18" t="s">
        <v>990</v>
      </c>
    </row>
    <row r="127" spans="1:7" ht="15">
      <c r="A127" s="18" t="s">
        <v>991</v>
      </c>
      <c r="B127" s="18">
        <v>6</v>
      </c>
      <c r="C127" s="18">
        <v>4</v>
      </c>
      <c r="D127" s="18" t="s">
        <v>685</v>
      </c>
      <c r="E127" s="18" t="s">
        <v>598</v>
      </c>
      <c r="F127" s="18" t="s">
        <v>539</v>
      </c>
      <c r="G127" s="18" t="s">
        <v>1094</v>
      </c>
    </row>
    <row r="128" spans="1:7" ht="15">
      <c r="A128" s="18" t="s">
        <v>1095</v>
      </c>
      <c r="B128" s="18">
        <v>6</v>
      </c>
      <c r="C128" s="18">
        <v>4</v>
      </c>
      <c r="D128" s="18" t="s">
        <v>569</v>
      </c>
      <c r="E128" s="18" t="s">
        <v>569</v>
      </c>
      <c r="F128" s="18" t="s">
        <v>569</v>
      </c>
      <c r="G128" s="18" t="s">
        <v>1193</v>
      </c>
    </row>
    <row r="129" spans="1:7" ht="15">
      <c r="A129" s="18" t="s">
        <v>1194</v>
      </c>
      <c r="B129" s="18">
        <v>6</v>
      </c>
      <c r="C129" s="18">
        <v>4</v>
      </c>
      <c r="D129" s="18" t="s">
        <v>1195</v>
      </c>
      <c r="E129" s="18" t="s">
        <v>598</v>
      </c>
      <c r="F129" s="18" t="s">
        <v>1196</v>
      </c>
      <c r="G129" s="18" t="s">
        <v>1197</v>
      </c>
    </row>
    <row r="130" spans="1:7" ht="15">
      <c r="A130" s="18" t="s">
        <v>1198</v>
      </c>
      <c r="B130" s="18">
        <v>6</v>
      </c>
      <c r="C130" s="18">
        <v>4</v>
      </c>
      <c r="D130" s="18" t="s">
        <v>1199</v>
      </c>
      <c r="E130" s="18" t="s">
        <v>598</v>
      </c>
      <c r="F130" s="18" t="s">
        <v>1200</v>
      </c>
      <c r="G130" s="18" t="s">
        <v>1201</v>
      </c>
    </row>
    <row r="131" spans="1:7" ht="15">
      <c r="A131" s="18" t="s">
        <v>1202</v>
      </c>
      <c r="B131" s="18">
        <v>6</v>
      </c>
      <c r="C131" s="18">
        <v>4</v>
      </c>
      <c r="D131" s="18" t="s">
        <v>569</v>
      </c>
      <c r="E131" s="18" t="s">
        <v>569</v>
      </c>
      <c r="F131" s="18" t="s">
        <v>569</v>
      </c>
      <c r="G131" s="18" t="s">
        <v>1203</v>
      </c>
    </row>
    <row r="132" spans="1:7" ht="15">
      <c r="A132" s="18" t="s">
        <v>1204</v>
      </c>
      <c r="B132" s="18">
        <v>6</v>
      </c>
      <c r="C132" s="18">
        <v>5</v>
      </c>
      <c r="D132" s="18" t="s">
        <v>924</v>
      </c>
      <c r="E132" s="18" t="s">
        <v>598</v>
      </c>
      <c r="F132" s="18" t="s">
        <v>539</v>
      </c>
      <c r="G132" s="18" t="s">
        <v>1205</v>
      </c>
    </row>
    <row r="133" spans="1:7" ht="15">
      <c r="A133" s="18" t="s">
        <v>1206</v>
      </c>
      <c r="B133" s="18">
        <v>6</v>
      </c>
      <c r="C133" s="18">
        <v>4</v>
      </c>
      <c r="D133" s="18" t="s">
        <v>569</v>
      </c>
      <c r="E133" s="18" t="s">
        <v>569</v>
      </c>
      <c r="F133" s="18" t="s">
        <v>569</v>
      </c>
      <c r="G133" s="18" t="s">
        <v>1207</v>
      </c>
    </row>
    <row r="134" spans="1:7" ht="15">
      <c r="A134" s="18" t="s">
        <v>1208</v>
      </c>
      <c r="B134" s="18">
        <v>6</v>
      </c>
      <c r="C134" s="18">
        <v>5</v>
      </c>
      <c r="D134" s="18" t="s">
        <v>1209</v>
      </c>
      <c r="E134" s="18" t="s">
        <v>598</v>
      </c>
      <c r="F134" s="18" t="s">
        <v>539</v>
      </c>
      <c r="G134" s="18" t="s">
        <v>1210</v>
      </c>
    </row>
    <row r="135" spans="1:7" ht="15">
      <c r="A135" s="18" t="s">
        <v>1211</v>
      </c>
      <c r="B135" s="18">
        <v>6</v>
      </c>
      <c r="C135" s="18">
        <v>5</v>
      </c>
      <c r="D135" s="18" t="s">
        <v>1212</v>
      </c>
      <c r="E135" s="18" t="s">
        <v>518</v>
      </c>
      <c r="F135" s="18" t="s">
        <v>1213</v>
      </c>
      <c r="G135" s="18" t="s">
        <v>1214</v>
      </c>
    </row>
    <row r="136" spans="1:7" ht="15">
      <c r="A136" s="18" t="s">
        <v>1215</v>
      </c>
      <c r="B136" s="18">
        <v>6</v>
      </c>
      <c r="C136" s="18">
        <v>6</v>
      </c>
      <c r="D136" s="18" t="s">
        <v>1216</v>
      </c>
      <c r="E136" s="18" t="s">
        <v>598</v>
      </c>
      <c r="F136" s="18" t="s">
        <v>539</v>
      </c>
      <c r="G136" s="18" t="s">
        <v>1114</v>
      </c>
    </row>
    <row r="137" spans="1:7" ht="15">
      <c r="A137" s="18" t="s">
        <v>1115</v>
      </c>
      <c r="B137" s="18">
        <v>6</v>
      </c>
      <c r="C137" s="18">
        <v>5</v>
      </c>
      <c r="D137" s="18" t="s">
        <v>1116</v>
      </c>
      <c r="E137" s="18" t="s">
        <v>535</v>
      </c>
      <c r="F137" s="18" t="s">
        <v>1117</v>
      </c>
      <c r="G137" s="18" t="s">
        <v>1118</v>
      </c>
    </row>
    <row r="138" spans="1:7" ht="15">
      <c r="A138" s="18" t="s">
        <v>1119</v>
      </c>
      <c r="B138" s="18">
        <v>6</v>
      </c>
      <c r="C138" s="18">
        <v>5</v>
      </c>
      <c r="D138" s="18" t="s">
        <v>1007</v>
      </c>
      <c r="E138" s="18" t="s">
        <v>598</v>
      </c>
      <c r="F138" s="18" t="s">
        <v>539</v>
      </c>
      <c r="G138" s="18" t="s">
        <v>1016</v>
      </c>
    </row>
    <row r="139" spans="1:7" ht="15">
      <c r="A139" s="18" t="s">
        <v>1017</v>
      </c>
      <c r="B139" s="18">
        <v>6</v>
      </c>
      <c r="C139" s="18">
        <v>4</v>
      </c>
      <c r="D139" s="18" t="s">
        <v>1018</v>
      </c>
      <c r="E139" s="18" t="s">
        <v>598</v>
      </c>
      <c r="F139" s="18" t="s">
        <v>539</v>
      </c>
      <c r="G139" s="18" t="s">
        <v>1019</v>
      </c>
    </row>
    <row r="140" spans="1:7" ht="15">
      <c r="A140" s="18" t="s">
        <v>1020</v>
      </c>
      <c r="B140" s="18">
        <v>6</v>
      </c>
      <c r="C140" s="18">
        <v>6</v>
      </c>
      <c r="D140" s="18" t="s">
        <v>569</v>
      </c>
      <c r="E140" s="18" t="s">
        <v>569</v>
      </c>
      <c r="F140" s="18" t="s">
        <v>569</v>
      </c>
      <c r="G140" s="18" t="s">
        <v>1021</v>
      </c>
    </row>
    <row r="141" spans="1:7" ht="15">
      <c r="A141" s="18" t="s">
        <v>1022</v>
      </c>
      <c r="B141" s="18">
        <v>6</v>
      </c>
      <c r="C141" s="18">
        <v>4</v>
      </c>
      <c r="D141" s="18" t="s">
        <v>569</v>
      </c>
      <c r="E141" s="18" t="s">
        <v>569</v>
      </c>
      <c r="F141" s="18" t="s">
        <v>569</v>
      </c>
      <c r="G141" s="18" t="s">
        <v>1023</v>
      </c>
    </row>
    <row r="142" spans="1:7" ht="15">
      <c r="A142" s="18" t="s">
        <v>1024</v>
      </c>
      <c r="B142" s="18">
        <v>6</v>
      </c>
      <c r="C142" s="18">
        <v>4</v>
      </c>
      <c r="D142" s="18" t="s">
        <v>1025</v>
      </c>
      <c r="E142" s="18" t="s">
        <v>598</v>
      </c>
      <c r="F142" s="18" t="s">
        <v>539</v>
      </c>
      <c r="G142" s="18" t="s">
        <v>1026</v>
      </c>
    </row>
    <row r="143" spans="1:7" ht="15">
      <c r="A143" s="18" t="s">
        <v>1027</v>
      </c>
      <c r="B143" s="18">
        <v>6</v>
      </c>
      <c r="C143" s="18">
        <v>4</v>
      </c>
      <c r="D143" s="18" t="s">
        <v>664</v>
      </c>
      <c r="E143" s="18" t="s">
        <v>593</v>
      </c>
      <c r="F143" s="18" t="s">
        <v>665</v>
      </c>
      <c r="G143" s="18" t="s">
        <v>1038</v>
      </c>
    </row>
    <row r="144" spans="1:7" ht="15">
      <c r="A144" s="18" t="s">
        <v>1039</v>
      </c>
      <c r="B144" s="18">
        <v>6</v>
      </c>
      <c r="C144" s="18">
        <v>4</v>
      </c>
      <c r="D144" s="18" t="s">
        <v>1040</v>
      </c>
      <c r="E144" s="18" t="s">
        <v>535</v>
      </c>
      <c r="F144" s="18" t="s">
        <v>1142</v>
      </c>
      <c r="G144" s="18" t="s">
        <v>1143</v>
      </c>
    </row>
    <row r="145" spans="1:7" ht="15">
      <c r="A145" s="18" t="s">
        <v>1243</v>
      </c>
      <c r="B145" s="18">
        <v>6</v>
      </c>
      <c r="C145" s="18">
        <v>4</v>
      </c>
      <c r="D145" s="18" t="s">
        <v>1244</v>
      </c>
      <c r="E145" s="18" t="s">
        <v>598</v>
      </c>
      <c r="F145" s="18" t="s">
        <v>539</v>
      </c>
      <c r="G145" s="18" t="s">
        <v>1246</v>
      </c>
    </row>
    <row r="146" spans="1:7" ht="15">
      <c r="A146" s="18" t="s">
        <v>1247</v>
      </c>
      <c r="B146" s="18">
        <v>6</v>
      </c>
      <c r="C146" s="18">
        <v>4</v>
      </c>
      <c r="D146" s="18" t="s">
        <v>569</v>
      </c>
      <c r="E146" s="18" t="s">
        <v>569</v>
      </c>
      <c r="F146" s="18" t="s">
        <v>569</v>
      </c>
      <c r="G146" s="18" t="s">
        <v>1248</v>
      </c>
    </row>
    <row r="147" spans="1:7" ht="15">
      <c r="A147" s="18" t="s">
        <v>1249</v>
      </c>
      <c r="B147" s="18">
        <v>5</v>
      </c>
      <c r="C147" s="18">
        <v>5</v>
      </c>
      <c r="D147" s="18" t="s">
        <v>569</v>
      </c>
      <c r="E147" s="18" t="s">
        <v>569</v>
      </c>
      <c r="F147" s="18" t="s">
        <v>569</v>
      </c>
      <c r="G147" s="18" t="s">
        <v>1250</v>
      </c>
    </row>
    <row r="148" spans="1:7" ht="15">
      <c r="A148" s="18" t="s">
        <v>1251</v>
      </c>
      <c r="B148" s="18">
        <v>5</v>
      </c>
      <c r="C148" s="18">
        <v>5</v>
      </c>
      <c r="D148" s="18" t="s">
        <v>1252</v>
      </c>
      <c r="E148" s="18" t="s">
        <v>503</v>
      </c>
      <c r="F148" s="18" t="s">
        <v>1253</v>
      </c>
      <c r="G148" s="18" t="s">
        <v>1254</v>
      </c>
    </row>
    <row r="149" spans="1:7" ht="15">
      <c r="A149" s="18" t="s">
        <v>1255</v>
      </c>
      <c r="B149" s="18">
        <v>5</v>
      </c>
      <c r="C149" s="18">
        <v>4</v>
      </c>
      <c r="D149" s="18" t="s">
        <v>1256</v>
      </c>
      <c r="E149" s="18" t="s">
        <v>598</v>
      </c>
      <c r="F149" s="18" t="s">
        <v>539</v>
      </c>
      <c r="G149" s="18" t="s">
        <v>1257</v>
      </c>
    </row>
    <row r="150" spans="1:7" ht="15">
      <c r="A150" s="18" t="s">
        <v>1258</v>
      </c>
      <c r="B150" s="18">
        <v>5</v>
      </c>
      <c r="C150" s="18">
        <v>5</v>
      </c>
      <c r="D150" s="18" t="s">
        <v>803</v>
      </c>
      <c r="E150" s="18" t="s">
        <v>598</v>
      </c>
      <c r="F150" s="18" t="s">
        <v>539</v>
      </c>
      <c r="G150" s="18" t="s">
        <v>1259</v>
      </c>
    </row>
    <row r="151" spans="1:7" ht="15">
      <c r="A151" s="18" t="s">
        <v>1260</v>
      </c>
      <c r="B151" s="18">
        <v>5</v>
      </c>
      <c r="C151" s="18">
        <v>4</v>
      </c>
      <c r="D151" s="18" t="s">
        <v>1261</v>
      </c>
      <c r="E151" s="18" t="s">
        <v>598</v>
      </c>
      <c r="F151" s="18" t="s">
        <v>539</v>
      </c>
      <c r="G151" s="18" t="s">
        <v>1262</v>
      </c>
    </row>
    <row r="152" spans="1:7" ht="15">
      <c r="A152" s="18" t="s">
        <v>1263</v>
      </c>
      <c r="B152" s="18">
        <v>5</v>
      </c>
      <c r="C152" s="18">
        <v>5</v>
      </c>
      <c r="D152" s="18" t="s">
        <v>1264</v>
      </c>
      <c r="E152" s="18" t="s">
        <v>598</v>
      </c>
      <c r="F152" s="18" t="s">
        <v>539</v>
      </c>
      <c r="G152" s="18" t="s">
        <v>1265</v>
      </c>
    </row>
    <row r="153" spans="1:7" ht="15">
      <c r="A153" s="18" t="s">
        <v>1266</v>
      </c>
      <c r="B153" s="18">
        <v>5</v>
      </c>
      <c r="C153" s="18">
        <v>4</v>
      </c>
      <c r="D153" s="18" t="s">
        <v>569</v>
      </c>
      <c r="E153" s="18" t="s">
        <v>569</v>
      </c>
      <c r="F153" s="18" t="s">
        <v>569</v>
      </c>
      <c r="G153" s="18" t="s">
        <v>1267</v>
      </c>
    </row>
    <row r="154" spans="1:7" ht="15">
      <c r="A154" s="18" t="s">
        <v>1268</v>
      </c>
      <c r="B154" s="18">
        <v>5</v>
      </c>
      <c r="C154" s="18">
        <v>4</v>
      </c>
      <c r="D154" s="18" t="s">
        <v>569</v>
      </c>
      <c r="E154" s="18" t="s">
        <v>569</v>
      </c>
      <c r="F154" s="18" t="s">
        <v>569</v>
      </c>
      <c r="G154" s="18" t="s">
        <v>1167</v>
      </c>
    </row>
    <row r="155" spans="1:7" ht="15">
      <c r="A155" s="18" t="s">
        <v>1168</v>
      </c>
      <c r="B155" s="18">
        <v>5</v>
      </c>
      <c r="C155" s="18">
        <v>4</v>
      </c>
      <c r="D155" s="18" t="s">
        <v>569</v>
      </c>
      <c r="E155" s="18" t="s">
        <v>569</v>
      </c>
      <c r="F155" s="18" t="s">
        <v>569</v>
      </c>
      <c r="G155" s="18" t="s">
        <v>1169</v>
      </c>
    </row>
    <row r="156" spans="1:7" ht="15">
      <c r="A156" s="18" t="s">
        <v>1067</v>
      </c>
      <c r="B156" s="18">
        <v>5</v>
      </c>
      <c r="C156" s="18">
        <v>5</v>
      </c>
      <c r="D156" s="18" t="s">
        <v>1068</v>
      </c>
      <c r="E156" s="18" t="s">
        <v>598</v>
      </c>
      <c r="F156" s="18" t="s">
        <v>539</v>
      </c>
      <c r="G156" s="18" t="s">
        <v>1069</v>
      </c>
    </row>
    <row r="157" spans="1:7" ht="15">
      <c r="A157" s="18" t="s">
        <v>1070</v>
      </c>
      <c r="B157" s="18">
        <v>5</v>
      </c>
      <c r="C157" s="18">
        <v>5</v>
      </c>
      <c r="D157" s="18" t="s">
        <v>1071</v>
      </c>
      <c r="E157" s="18" t="s">
        <v>598</v>
      </c>
      <c r="F157" s="18" t="s">
        <v>539</v>
      </c>
      <c r="G157" s="18" t="s">
        <v>1072</v>
      </c>
    </row>
    <row r="158" spans="1:7" ht="15">
      <c r="A158" s="18" t="s">
        <v>1073</v>
      </c>
      <c r="B158" s="18">
        <v>5</v>
      </c>
      <c r="C158" s="18">
        <v>5</v>
      </c>
      <c r="D158" s="18" t="s">
        <v>852</v>
      </c>
      <c r="E158" s="18" t="s">
        <v>598</v>
      </c>
      <c r="F158" s="18" t="s">
        <v>606</v>
      </c>
      <c r="G158" s="18" t="s">
        <v>1074</v>
      </c>
    </row>
    <row r="159" spans="1:7" ht="15">
      <c r="A159" s="18" t="s">
        <v>1075</v>
      </c>
      <c r="B159" s="18">
        <v>5</v>
      </c>
      <c r="C159" s="18">
        <v>5</v>
      </c>
      <c r="D159" s="18" t="s">
        <v>664</v>
      </c>
      <c r="E159" s="18" t="s">
        <v>593</v>
      </c>
      <c r="F159" s="18" t="s">
        <v>665</v>
      </c>
      <c r="G159" s="18" t="s">
        <v>1076</v>
      </c>
    </row>
    <row r="160" spans="1:7" ht="15">
      <c r="A160" s="18" t="s">
        <v>1077</v>
      </c>
      <c r="B160" s="18">
        <v>5</v>
      </c>
      <c r="C160" s="18">
        <v>5</v>
      </c>
      <c r="D160" s="18" t="s">
        <v>1078</v>
      </c>
      <c r="E160" s="18" t="s">
        <v>598</v>
      </c>
      <c r="F160" s="18" t="s">
        <v>539</v>
      </c>
      <c r="G160" s="18" t="s">
        <v>985</v>
      </c>
    </row>
    <row r="161" spans="1:7" ht="15">
      <c r="A161" s="18" t="s">
        <v>986</v>
      </c>
      <c r="B161" s="18">
        <v>5</v>
      </c>
      <c r="C161" s="18">
        <v>5</v>
      </c>
      <c r="D161" s="18" t="s">
        <v>987</v>
      </c>
      <c r="E161" s="18" t="s">
        <v>591</v>
      </c>
      <c r="F161" s="18" t="s">
        <v>988</v>
      </c>
      <c r="G161" s="18" t="s">
        <v>989</v>
      </c>
    </row>
    <row r="162" spans="1:7" ht="15">
      <c r="A162" s="18" t="s">
        <v>1090</v>
      </c>
      <c r="B162" s="18">
        <v>5</v>
      </c>
      <c r="C162" s="18">
        <v>5</v>
      </c>
      <c r="D162" s="18" t="s">
        <v>569</v>
      </c>
      <c r="E162" s="18" t="s">
        <v>569</v>
      </c>
      <c r="F162" s="18" t="s">
        <v>569</v>
      </c>
      <c r="G162" s="18" t="s">
        <v>1091</v>
      </c>
    </row>
    <row r="163" spans="1:7" ht="15">
      <c r="A163" s="18" t="s">
        <v>1092</v>
      </c>
      <c r="B163" s="18">
        <v>5</v>
      </c>
      <c r="C163" s="18">
        <v>4</v>
      </c>
      <c r="D163" s="18" t="s">
        <v>1093</v>
      </c>
      <c r="E163" s="18" t="s">
        <v>535</v>
      </c>
      <c r="F163" s="18" t="s">
        <v>1191</v>
      </c>
      <c r="G163" s="18" t="s">
        <v>1192</v>
      </c>
    </row>
    <row r="164" spans="1:7" ht="15">
      <c r="A164" s="18" t="s">
        <v>1293</v>
      </c>
      <c r="B164" s="18">
        <v>5</v>
      </c>
      <c r="C164" s="18">
        <v>5</v>
      </c>
      <c r="D164" s="18" t="s">
        <v>1256</v>
      </c>
      <c r="E164" s="18" t="s">
        <v>598</v>
      </c>
      <c r="F164" s="18" t="s">
        <v>539</v>
      </c>
      <c r="G164" s="18" t="s">
        <v>1294</v>
      </c>
    </row>
    <row r="165" spans="1:7" ht="15">
      <c r="A165" s="18" t="s">
        <v>1295</v>
      </c>
      <c r="B165" s="18">
        <v>5</v>
      </c>
      <c r="C165" s="18">
        <v>5</v>
      </c>
      <c r="D165" s="18" t="s">
        <v>569</v>
      </c>
      <c r="E165" s="18" t="s">
        <v>569</v>
      </c>
      <c r="F165" s="18" t="s">
        <v>569</v>
      </c>
      <c r="G165" s="18" t="s">
        <v>1299</v>
      </c>
    </row>
    <row r="166" spans="1:7" ht="15">
      <c r="A166" s="18" t="s">
        <v>1300</v>
      </c>
      <c r="B166" s="18">
        <v>5</v>
      </c>
      <c r="C166" s="18">
        <v>4</v>
      </c>
      <c r="D166" s="18" t="s">
        <v>1301</v>
      </c>
      <c r="E166" s="18" t="s">
        <v>1302</v>
      </c>
      <c r="F166" s="18" t="s">
        <v>1303</v>
      </c>
      <c r="G166" s="18" t="s">
        <v>1304</v>
      </c>
    </row>
    <row r="167" spans="1:7" ht="15">
      <c r="A167" s="18" t="s">
        <v>1305</v>
      </c>
      <c r="B167" s="18">
        <v>5</v>
      </c>
      <c r="C167" s="18">
        <v>4</v>
      </c>
      <c r="D167" s="18" t="s">
        <v>1007</v>
      </c>
      <c r="E167" s="18" t="s">
        <v>598</v>
      </c>
      <c r="F167" s="18" t="s">
        <v>539</v>
      </c>
      <c r="G167" s="18" t="s">
        <v>1306</v>
      </c>
    </row>
    <row r="168" spans="1:7" ht="15">
      <c r="A168" s="18" t="s">
        <v>1307</v>
      </c>
      <c r="B168" s="18">
        <v>5</v>
      </c>
      <c r="C168" s="18">
        <v>5</v>
      </c>
      <c r="D168" s="18" t="s">
        <v>1308</v>
      </c>
      <c r="E168" s="18" t="s">
        <v>520</v>
      </c>
      <c r="F168" s="18" t="s">
        <v>1309</v>
      </c>
      <c r="G168" s="18" t="s">
        <v>1310</v>
      </c>
    </row>
    <row r="169" spans="1:7" ht="15">
      <c r="A169" s="18" t="s">
        <v>1311</v>
      </c>
      <c r="B169" s="18">
        <v>5</v>
      </c>
      <c r="C169" s="18">
        <v>4</v>
      </c>
      <c r="D169" s="18" t="s">
        <v>1312</v>
      </c>
      <c r="E169" s="18" t="s">
        <v>530</v>
      </c>
      <c r="F169" s="18" t="s">
        <v>1313</v>
      </c>
      <c r="G169" s="18" t="s">
        <v>1314</v>
      </c>
    </row>
    <row r="170" spans="1:7" ht="15">
      <c r="A170" s="18" t="s">
        <v>1315</v>
      </c>
      <c r="B170" s="18">
        <v>5</v>
      </c>
      <c r="C170" s="18">
        <v>4</v>
      </c>
      <c r="D170" s="18" t="s">
        <v>1316</v>
      </c>
      <c r="E170" s="18" t="s">
        <v>598</v>
      </c>
      <c r="F170" s="18" t="s">
        <v>1317</v>
      </c>
      <c r="G170" s="18" t="s">
        <v>1318</v>
      </c>
    </row>
    <row r="171" spans="1:7" ht="15">
      <c r="A171" s="18" t="s">
        <v>1319</v>
      </c>
      <c r="B171" s="18">
        <v>5</v>
      </c>
      <c r="C171" s="18">
        <v>4</v>
      </c>
      <c r="D171" s="18" t="s">
        <v>1320</v>
      </c>
      <c r="E171" s="18" t="s">
        <v>532</v>
      </c>
      <c r="F171" s="18" t="s">
        <v>1321</v>
      </c>
      <c r="G171" s="18" t="s">
        <v>1322</v>
      </c>
    </row>
    <row r="172" spans="1:7" ht="15">
      <c r="A172" s="18" t="s">
        <v>1323</v>
      </c>
      <c r="B172" s="18">
        <v>5</v>
      </c>
      <c r="C172" s="18">
        <v>5</v>
      </c>
      <c r="D172" s="18" t="s">
        <v>1217</v>
      </c>
      <c r="E172" s="18" t="s">
        <v>598</v>
      </c>
      <c r="F172" s="18" t="s">
        <v>539</v>
      </c>
      <c r="G172" s="18" t="s">
        <v>1218</v>
      </c>
    </row>
    <row r="173" spans="1:7" ht="15">
      <c r="A173" s="18" t="s">
        <v>1219</v>
      </c>
      <c r="B173" s="18">
        <v>5</v>
      </c>
      <c r="C173" s="18">
        <v>4</v>
      </c>
      <c r="D173" s="18" t="s">
        <v>691</v>
      </c>
      <c r="E173" s="18" t="s">
        <v>598</v>
      </c>
      <c r="F173" s="18" t="s">
        <v>539</v>
      </c>
      <c r="G173" s="18" t="s">
        <v>1120</v>
      </c>
    </row>
    <row r="174" spans="1:7" ht="15">
      <c r="A174" s="18" t="s">
        <v>1121</v>
      </c>
      <c r="B174" s="18">
        <v>5</v>
      </c>
      <c r="C174" s="18">
        <v>5</v>
      </c>
      <c r="D174" s="18" t="s">
        <v>569</v>
      </c>
      <c r="E174" s="18" t="s">
        <v>569</v>
      </c>
      <c r="F174" s="18" t="s">
        <v>569</v>
      </c>
      <c r="G174" s="18" t="s">
        <v>1122</v>
      </c>
    </row>
    <row r="175" spans="1:7" ht="15">
      <c r="A175" s="18" t="s">
        <v>1123</v>
      </c>
      <c r="B175" s="18">
        <v>5</v>
      </c>
      <c r="C175" s="18">
        <v>4</v>
      </c>
      <c r="D175" s="18" t="s">
        <v>1124</v>
      </c>
      <c r="E175" s="18" t="s">
        <v>593</v>
      </c>
      <c r="F175" s="18" t="s">
        <v>665</v>
      </c>
      <c r="G175" s="18" t="s">
        <v>1125</v>
      </c>
    </row>
    <row r="176" spans="1:7" ht="15">
      <c r="A176" s="18" t="s">
        <v>1126</v>
      </c>
      <c r="B176" s="18">
        <v>5</v>
      </c>
      <c r="C176" s="18">
        <v>4</v>
      </c>
      <c r="D176" s="18" t="s">
        <v>718</v>
      </c>
      <c r="E176" s="18" t="s">
        <v>598</v>
      </c>
      <c r="F176" s="18" t="s">
        <v>539</v>
      </c>
      <c r="G176" s="18" t="s">
        <v>1127</v>
      </c>
    </row>
    <row r="177" spans="1:7" ht="15">
      <c r="A177" s="18" t="s">
        <v>1028</v>
      </c>
      <c r="B177" s="18">
        <v>5</v>
      </c>
      <c r="C177" s="18">
        <v>4</v>
      </c>
      <c r="D177" s="18" t="s">
        <v>1029</v>
      </c>
      <c r="E177" s="18" t="s">
        <v>583</v>
      </c>
      <c r="F177" s="18" t="s">
        <v>1030</v>
      </c>
      <c r="G177" s="18" t="s">
        <v>1031</v>
      </c>
    </row>
    <row r="178" spans="1:7" ht="15">
      <c r="A178" s="18" t="s">
        <v>1032</v>
      </c>
      <c r="B178" s="18">
        <v>5</v>
      </c>
      <c r="C178" s="18">
        <v>5</v>
      </c>
      <c r="D178" s="18" t="s">
        <v>569</v>
      </c>
      <c r="E178" s="18" t="s">
        <v>569</v>
      </c>
      <c r="F178" s="18" t="s">
        <v>569</v>
      </c>
      <c r="G178" s="18" t="s">
        <v>1033</v>
      </c>
    </row>
    <row r="179" spans="1:7" ht="15">
      <c r="A179" s="18" t="s">
        <v>1034</v>
      </c>
      <c r="B179" s="18">
        <v>5</v>
      </c>
      <c r="C179" s="18">
        <v>5</v>
      </c>
      <c r="D179" s="18" t="s">
        <v>1035</v>
      </c>
      <c r="E179" s="18" t="s">
        <v>598</v>
      </c>
      <c r="F179" s="18" t="s">
        <v>539</v>
      </c>
      <c r="G179" s="18" t="s">
        <v>1036</v>
      </c>
    </row>
    <row r="180" spans="1:7" ht="15">
      <c r="A180" s="18" t="s">
        <v>1037</v>
      </c>
      <c r="B180" s="18">
        <v>5</v>
      </c>
      <c r="C180" s="18">
        <v>4</v>
      </c>
      <c r="D180" s="18" t="s">
        <v>1141</v>
      </c>
      <c r="E180" s="18" t="s">
        <v>598</v>
      </c>
      <c r="F180" s="18" t="s">
        <v>539</v>
      </c>
      <c r="G180" s="18" t="s">
        <v>1240</v>
      </c>
    </row>
    <row r="181" spans="1:7" ht="15">
      <c r="A181" s="18" t="s">
        <v>1241</v>
      </c>
      <c r="B181" s="18">
        <v>5</v>
      </c>
      <c r="C181" s="18">
        <v>4</v>
      </c>
      <c r="D181" s="18" t="s">
        <v>1242</v>
      </c>
      <c r="E181" s="18" t="s">
        <v>598</v>
      </c>
      <c r="F181" s="18" t="s">
        <v>539</v>
      </c>
      <c r="G181" s="18" t="s">
        <v>1345</v>
      </c>
    </row>
    <row r="182" spans="1:7" ht="15">
      <c r="A182" s="18" t="s">
        <v>1346</v>
      </c>
      <c r="B182" s="18">
        <v>5</v>
      </c>
      <c r="C182" s="18">
        <v>5</v>
      </c>
      <c r="D182" s="18" t="s">
        <v>1347</v>
      </c>
      <c r="E182" s="18" t="s">
        <v>593</v>
      </c>
      <c r="F182" s="18" t="s">
        <v>1348</v>
      </c>
      <c r="G182" s="18" t="s">
        <v>1245</v>
      </c>
    </row>
    <row r="183" spans="1:7" ht="15">
      <c r="A183" s="18" t="s">
        <v>1352</v>
      </c>
      <c r="B183" s="18">
        <v>5</v>
      </c>
      <c r="C183" s="18">
        <v>4</v>
      </c>
      <c r="D183" s="18" t="s">
        <v>569</v>
      </c>
      <c r="E183" s="18" t="s">
        <v>569</v>
      </c>
      <c r="F183" s="18" t="s">
        <v>569</v>
      </c>
      <c r="G183" s="18" t="s">
        <v>1353</v>
      </c>
    </row>
    <row r="184" spans="1:7" ht="15">
      <c r="A184" s="18" t="s">
        <v>1354</v>
      </c>
      <c r="B184" s="18">
        <v>5</v>
      </c>
      <c r="C184" s="18">
        <v>4</v>
      </c>
      <c r="D184" s="18" t="s">
        <v>670</v>
      </c>
      <c r="E184" s="18" t="s">
        <v>598</v>
      </c>
      <c r="F184" s="18" t="s">
        <v>671</v>
      </c>
      <c r="G184" s="18" t="s">
        <v>1355</v>
      </c>
    </row>
    <row r="185" spans="1:7" ht="15">
      <c r="A185" s="18" t="s">
        <v>1356</v>
      </c>
      <c r="B185" s="18">
        <v>5</v>
      </c>
      <c r="C185" s="18">
        <v>5</v>
      </c>
      <c r="D185" s="18" t="s">
        <v>1357</v>
      </c>
      <c r="E185" s="18" t="s">
        <v>535</v>
      </c>
      <c r="F185" s="18" t="s">
        <v>1358</v>
      </c>
      <c r="G185" s="18" t="s">
        <v>1359</v>
      </c>
    </row>
    <row r="186" spans="1:7" ht="15">
      <c r="A186" s="18" t="s">
        <v>1360</v>
      </c>
      <c r="B186" s="18">
        <v>5</v>
      </c>
      <c r="C186" s="18">
        <v>4</v>
      </c>
      <c r="D186" s="18" t="s">
        <v>1361</v>
      </c>
      <c r="E186" s="18" t="s">
        <v>598</v>
      </c>
      <c r="F186" s="18" t="s">
        <v>539</v>
      </c>
      <c r="G186" s="18" t="s">
        <v>1362</v>
      </c>
    </row>
    <row r="187" spans="1:7" ht="15">
      <c r="A187" s="18" t="s">
        <v>1363</v>
      </c>
      <c r="B187" s="18">
        <v>5</v>
      </c>
      <c r="C187" s="18">
        <v>5</v>
      </c>
      <c r="D187" s="18" t="s">
        <v>1364</v>
      </c>
      <c r="E187" s="18" t="s">
        <v>598</v>
      </c>
      <c r="F187" s="18" t="s">
        <v>539</v>
      </c>
      <c r="G187" s="18" t="s">
        <v>1365</v>
      </c>
    </row>
    <row r="188" spans="1:7" ht="15">
      <c r="A188" s="18" t="s">
        <v>1366</v>
      </c>
      <c r="B188" s="18">
        <v>5</v>
      </c>
      <c r="C188" s="18">
        <v>4</v>
      </c>
      <c r="D188" s="18" t="s">
        <v>1367</v>
      </c>
      <c r="E188" s="18" t="s">
        <v>535</v>
      </c>
      <c r="F188" s="18" t="s">
        <v>1368</v>
      </c>
      <c r="G188" s="18" t="s">
        <v>1369</v>
      </c>
    </row>
    <row r="189" spans="1:7" ht="15">
      <c r="A189" s="18" t="s">
        <v>1370</v>
      </c>
      <c r="B189" s="18">
        <v>5</v>
      </c>
      <c r="C189" s="18">
        <v>5</v>
      </c>
      <c r="D189" s="18" t="s">
        <v>1043</v>
      </c>
      <c r="E189" s="18" t="s">
        <v>593</v>
      </c>
      <c r="F189" s="18" t="s">
        <v>665</v>
      </c>
      <c r="G189" s="18" t="s">
        <v>1371</v>
      </c>
    </row>
    <row r="190" spans="1:7" ht="15">
      <c r="A190" s="18" t="s">
        <v>1372</v>
      </c>
      <c r="B190" s="18">
        <v>5</v>
      </c>
      <c r="C190" s="18">
        <v>4</v>
      </c>
      <c r="D190" s="18" t="s">
        <v>569</v>
      </c>
      <c r="E190" s="18" t="s">
        <v>569</v>
      </c>
      <c r="F190" s="18" t="s">
        <v>569</v>
      </c>
      <c r="G190" s="18" t="s">
        <v>1373</v>
      </c>
    </row>
    <row r="191" spans="1:7" ht="15">
      <c r="A191" s="18" t="s">
        <v>1269</v>
      </c>
      <c r="B191" s="18">
        <v>5</v>
      </c>
      <c r="C191" s="18">
        <v>5</v>
      </c>
      <c r="D191" s="18" t="s">
        <v>803</v>
      </c>
      <c r="E191" s="18" t="s">
        <v>598</v>
      </c>
      <c r="F191" s="18" t="s">
        <v>539</v>
      </c>
      <c r="G191" s="18" t="s">
        <v>1270</v>
      </c>
    </row>
    <row r="192" spans="1:7" ht="15">
      <c r="A192" s="18" t="s">
        <v>1271</v>
      </c>
      <c r="B192" s="18">
        <v>5</v>
      </c>
      <c r="C192" s="18">
        <v>5</v>
      </c>
      <c r="D192" s="18" t="s">
        <v>569</v>
      </c>
      <c r="E192" s="18" t="s">
        <v>569</v>
      </c>
      <c r="F192" s="18" t="s">
        <v>569</v>
      </c>
      <c r="G192" s="18" t="s">
        <v>1170</v>
      </c>
    </row>
    <row r="193" spans="1:7" ht="15">
      <c r="A193" s="18" t="s">
        <v>1171</v>
      </c>
      <c r="B193" s="18">
        <v>5</v>
      </c>
      <c r="C193" s="18">
        <v>4</v>
      </c>
      <c r="D193" s="18" t="s">
        <v>873</v>
      </c>
      <c r="E193" s="18" t="s">
        <v>598</v>
      </c>
      <c r="F193" s="18" t="s">
        <v>539</v>
      </c>
      <c r="G193" s="18" t="s">
        <v>1172</v>
      </c>
    </row>
    <row r="194" spans="1:7" ht="15">
      <c r="A194" s="18" t="s">
        <v>1173</v>
      </c>
      <c r="B194" s="18">
        <v>5</v>
      </c>
      <c r="C194" s="18">
        <v>4</v>
      </c>
      <c r="D194" s="18" t="s">
        <v>1174</v>
      </c>
      <c r="E194" s="18" t="s">
        <v>598</v>
      </c>
      <c r="F194" s="18" t="s">
        <v>539</v>
      </c>
      <c r="G194" s="18" t="s">
        <v>1175</v>
      </c>
    </row>
    <row r="195" spans="1:7" ht="15">
      <c r="A195" s="18" t="s">
        <v>1176</v>
      </c>
      <c r="B195" s="18">
        <v>5</v>
      </c>
      <c r="C195" s="18">
        <v>5</v>
      </c>
      <c r="D195" s="18" t="s">
        <v>1177</v>
      </c>
      <c r="E195" s="18" t="s">
        <v>598</v>
      </c>
      <c r="F195" s="18" t="s">
        <v>491</v>
      </c>
      <c r="G195" s="18" t="s">
        <v>1079</v>
      </c>
    </row>
    <row r="196" spans="1:7" ht="15">
      <c r="A196" s="18" t="s">
        <v>1080</v>
      </c>
      <c r="B196" s="18">
        <v>5</v>
      </c>
      <c r="C196" s="18">
        <v>4</v>
      </c>
      <c r="D196" s="18" t="s">
        <v>569</v>
      </c>
      <c r="E196" s="18" t="s">
        <v>569</v>
      </c>
      <c r="F196" s="18" t="s">
        <v>569</v>
      </c>
      <c r="G196" s="18" t="s">
        <v>1081</v>
      </c>
    </row>
    <row r="197" spans="1:7" ht="15">
      <c r="A197" s="18" t="s">
        <v>1082</v>
      </c>
      <c r="B197" s="18">
        <v>5</v>
      </c>
      <c r="C197" s="18">
        <v>5</v>
      </c>
      <c r="D197" s="18" t="s">
        <v>569</v>
      </c>
      <c r="E197" s="18" t="s">
        <v>569</v>
      </c>
      <c r="F197" s="18" t="s">
        <v>569</v>
      </c>
      <c r="G197" s="18" t="s">
        <v>1083</v>
      </c>
    </row>
    <row r="198" spans="1:7" ht="15">
      <c r="A198" s="18" t="s">
        <v>1084</v>
      </c>
      <c r="B198" s="18">
        <v>5</v>
      </c>
      <c r="C198" s="18">
        <v>4</v>
      </c>
      <c r="D198" s="18" t="s">
        <v>1085</v>
      </c>
      <c r="E198" s="18" t="s">
        <v>598</v>
      </c>
      <c r="F198" s="18" t="s">
        <v>1086</v>
      </c>
      <c r="G198" s="18" t="s">
        <v>1087</v>
      </c>
    </row>
    <row r="199" spans="1:7" ht="15">
      <c r="A199" s="18" t="s">
        <v>1088</v>
      </c>
      <c r="B199" s="18">
        <v>5</v>
      </c>
      <c r="C199" s="18">
        <v>4</v>
      </c>
      <c r="D199" s="18" t="s">
        <v>1089</v>
      </c>
      <c r="E199" s="18" t="s">
        <v>598</v>
      </c>
      <c r="F199" s="18" t="s">
        <v>539</v>
      </c>
      <c r="G199" s="18" t="s">
        <v>1290</v>
      </c>
    </row>
    <row r="200" spans="1:7" ht="15">
      <c r="A200" s="18" t="s">
        <v>1291</v>
      </c>
      <c r="B200" s="18">
        <v>5</v>
      </c>
      <c r="C200" s="18">
        <v>4</v>
      </c>
      <c r="D200" s="18" t="s">
        <v>1292</v>
      </c>
      <c r="E200" s="18" t="s">
        <v>593</v>
      </c>
      <c r="F200" s="18" t="s">
        <v>665</v>
      </c>
      <c r="G200" s="18" t="s">
        <v>1401</v>
      </c>
    </row>
    <row r="201" spans="1:7" ht="15">
      <c r="A201" s="18" t="s">
        <v>1402</v>
      </c>
      <c r="B201" s="18">
        <v>5</v>
      </c>
      <c r="C201" s="18">
        <v>5</v>
      </c>
      <c r="D201" s="18" t="s">
        <v>569</v>
      </c>
      <c r="E201" s="18" t="s">
        <v>569</v>
      </c>
      <c r="F201" s="18" t="s">
        <v>569</v>
      </c>
      <c r="G201" s="18" t="s">
        <v>1296</v>
      </c>
    </row>
    <row r="202" spans="1:7" ht="15">
      <c r="A202" s="18" t="s">
        <v>1297</v>
      </c>
      <c r="B202" s="18">
        <v>5</v>
      </c>
      <c r="C202" s="18">
        <v>4</v>
      </c>
      <c r="D202" s="18" t="s">
        <v>1298</v>
      </c>
      <c r="E202" s="18" t="s">
        <v>598</v>
      </c>
      <c r="F202" s="18" t="s">
        <v>539</v>
      </c>
      <c r="G202" s="18" t="s">
        <v>1405</v>
      </c>
    </row>
    <row r="203" spans="1:7" ht="15">
      <c r="A203" s="18" t="s">
        <v>1406</v>
      </c>
      <c r="B203" s="18">
        <v>4</v>
      </c>
      <c r="C203" s="18">
        <v>4</v>
      </c>
      <c r="D203" s="18" t="s">
        <v>1407</v>
      </c>
      <c r="E203" s="18" t="s">
        <v>598</v>
      </c>
      <c r="F203" s="18" t="s">
        <v>539</v>
      </c>
      <c r="G203" s="18" t="s">
        <v>1408</v>
      </c>
    </row>
    <row r="204" spans="1:7" ht="15">
      <c r="A204" s="18" t="s">
        <v>1409</v>
      </c>
      <c r="B204" s="18">
        <v>4</v>
      </c>
      <c r="C204" s="18">
        <v>4</v>
      </c>
      <c r="D204" s="18" t="s">
        <v>569</v>
      </c>
      <c r="E204" s="18" t="s">
        <v>569</v>
      </c>
      <c r="F204" s="18" t="s">
        <v>569</v>
      </c>
      <c r="G204" s="18" t="s">
        <v>1410</v>
      </c>
    </row>
    <row r="205" spans="1:7" ht="15">
      <c r="A205" s="18" t="s">
        <v>1411</v>
      </c>
      <c r="B205" s="18">
        <v>4</v>
      </c>
      <c r="C205" s="18">
        <v>4</v>
      </c>
      <c r="D205" s="18" t="s">
        <v>1412</v>
      </c>
      <c r="E205" s="18" t="s">
        <v>598</v>
      </c>
      <c r="F205" s="18" t="s">
        <v>539</v>
      </c>
      <c r="G205" s="18" t="s">
        <v>1413</v>
      </c>
    </row>
    <row r="206" spans="1:7" ht="15">
      <c r="A206" s="18" t="s">
        <v>1414</v>
      </c>
      <c r="B206" s="18">
        <v>4</v>
      </c>
      <c r="C206" s="18">
        <v>4</v>
      </c>
      <c r="D206" s="18" t="s">
        <v>1415</v>
      </c>
      <c r="E206" s="18" t="s">
        <v>598</v>
      </c>
      <c r="F206" s="18" t="s">
        <v>539</v>
      </c>
      <c r="G206" s="18" t="s">
        <v>1416</v>
      </c>
    </row>
    <row r="207" spans="1:7" ht="15">
      <c r="A207" s="18" t="s">
        <v>1417</v>
      </c>
      <c r="B207" s="18">
        <v>4</v>
      </c>
      <c r="C207" s="18">
        <v>4</v>
      </c>
      <c r="D207" s="18" t="s">
        <v>1418</v>
      </c>
      <c r="E207" s="18" t="s">
        <v>520</v>
      </c>
      <c r="F207" s="18" t="s">
        <v>988</v>
      </c>
      <c r="G207" s="18" t="s">
        <v>1419</v>
      </c>
    </row>
    <row r="208" spans="1:7" ht="15">
      <c r="A208" s="18" t="s">
        <v>1420</v>
      </c>
      <c r="B208" s="18">
        <v>4</v>
      </c>
      <c r="C208" s="18">
        <v>4</v>
      </c>
      <c r="D208" s="18" t="s">
        <v>569</v>
      </c>
      <c r="E208" s="18" t="s">
        <v>569</v>
      </c>
      <c r="F208" s="18" t="s">
        <v>569</v>
      </c>
      <c r="G208" s="18" t="s">
        <v>1421</v>
      </c>
    </row>
    <row r="209" spans="1:7" ht="15">
      <c r="A209" s="18" t="s">
        <v>1422</v>
      </c>
      <c r="B209" s="18">
        <v>4</v>
      </c>
      <c r="C209" s="18">
        <v>4</v>
      </c>
      <c r="D209" s="18" t="s">
        <v>1423</v>
      </c>
      <c r="E209" s="18" t="s">
        <v>593</v>
      </c>
      <c r="F209" s="18" t="s">
        <v>665</v>
      </c>
      <c r="G209" s="18" t="s">
        <v>1424</v>
      </c>
    </row>
    <row r="210" spans="1:7" ht="15">
      <c r="A210" s="18" t="s">
        <v>1425</v>
      </c>
      <c r="B210" s="18">
        <v>4</v>
      </c>
      <c r="C210" s="18">
        <v>4</v>
      </c>
      <c r="D210" s="18" t="s">
        <v>1426</v>
      </c>
      <c r="E210" s="18" t="s">
        <v>530</v>
      </c>
      <c r="F210" s="18" t="s">
        <v>1427</v>
      </c>
      <c r="G210" s="18" t="s">
        <v>1428</v>
      </c>
    </row>
    <row r="211" spans="1:7" ht="15">
      <c r="A211" s="18" t="s">
        <v>1429</v>
      </c>
      <c r="B211" s="18">
        <v>4</v>
      </c>
      <c r="C211" s="18">
        <v>4</v>
      </c>
      <c r="D211" s="18" t="s">
        <v>569</v>
      </c>
      <c r="E211" s="18" t="s">
        <v>569</v>
      </c>
      <c r="F211" s="18" t="s">
        <v>569</v>
      </c>
      <c r="G211" s="18" t="s">
        <v>1430</v>
      </c>
    </row>
    <row r="212" spans="1:7" ht="15">
      <c r="A212" s="18" t="s">
        <v>1431</v>
      </c>
      <c r="B212" s="18">
        <v>4</v>
      </c>
      <c r="C212" s="18">
        <v>4</v>
      </c>
      <c r="D212" s="18" t="s">
        <v>1166</v>
      </c>
      <c r="E212" s="18" t="s">
        <v>593</v>
      </c>
      <c r="F212" s="18" t="s">
        <v>665</v>
      </c>
      <c r="G212" s="18" t="s">
        <v>1324</v>
      </c>
    </row>
    <row r="213" spans="1:7" ht="15">
      <c r="A213" s="18" t="s">
        <v>1220</v>
      </c>
      <c r="B213" s="18">
        <v>4</v>
      </c>
      <c r="C213" s="18">
        <v>4</v>
      </c>
      <c r="D213" s="18" t="s">
        <v>1221</v>
      </c>
      <c r="E213" s="18" t="s">
        <v>535</v>
      </c>
      <c r="F213" s="18" t="s">
        <v>1222</v>
      </c>
      <c r="G213" s="18" t="s">
        <v>1223</v>
      </c>
    </row>
    <row r="214" spans="1:7" ht="15">
      <c r="A214" s="18" t="s">
        <v>1224</v>
      </c>
      <c r="B214" s="18">
        <v>4</v>
      </c>
      <c r="C214" s="18">
        <v>4</v>
      </c>
      <c r="D214" s="18" t="s">
        <v>569</v>
      </c>
      <c r="E214" s="18" t="s">
        <v>569</v>
      </c>
      <c r="F214" s="18" t="s">
        <v>569</v>
      </c>
      <c r="G214" s="18" t="s">
        <v>1225</v>
      </c>
    </row>
    <row r="215" spans="1:7" ht="15">
      <c r="A215" s="18" t="s">
        <v>1226</v>
      </c>
      <c r="B215" s="18">
        <v>4</v>
      </c>
      <c r="C215" s="18">
        <v>4</v>
      </c>
      <c r="D215" s="18" t="s">
        <v>1227</v>
      </c>
      <c r="E215" s="18" t="s">
        <v>535</v>
      </c>
      <c r="F215" s="18" t="s">
        <v>539</v>
      </c>
      <c r="G215" s="18" t="s">
        <v>1228</v>
      </c>
    </row>
    <row r="216" spans="1:7" ht="15">
      <c r="A216" s="18" t="s">
        <v>1229</v>
      </c>
      <c r="B216" s="18">
        <v>4</v>
      </c>
      <c r="C216" s="18">
        <v>4</v>
      </c>
      <c r="D216" s="18" t="s">
        <v>1230</v>
      </c>
      <c r="E216" s="18" t="s">
        <v>598</v>
      </c>
      <c r="F216" s="18" t="s">
        <v>1231</v>
      </c>
      <c r="G216" s="18" t="s">
        <v>1128</v>
      </c>
    </row>
    <row r="217" spans="1:7" ht="15">
      <c r="A217" s="18" t="s">
        <v>1129</v>
      </c>
      <c r="B217" s="18">
        <v>4</v>
      </c>
      <c r="C217" s="18">
        <v>4</v>
      </c>
      <c r="D217" s="18" t="s">
        <v>1130</v>
      </c>
      <c r="E217" s="18" t="s">
        <v>598</v>
      </c>
      <c r="F217" s="18" t="s">
        <v>539</v>
      </c>
      <c r="G217" s="18" t="s">
        <v>1131</v>
      </c>
    </row>
    <row r="218" spans="1:7" ht="15">
      <c r="A218" s="18" t="s">
        <v>1132</v>
      </c>
      <c r="B218" s="18">
        <v>4</v>
      </c>
      <c r="C218" s="18">
        <v>4</v>
      </c>
      <c r="D218" s="18" t="s">
        <v>1133</v>
      </c>
      <c r="E218" s="18" t="s">
        <v>516</v>
      </c>
      <c r="F218" s="18" t="s">
        <v>1134</v>
      </c>
      <c r="G218" s="18" t="s">
        <v>1135</v>
      </c>
    </row>
    <row r="219" spans="1:7" ht="15">
      <c r="A219" s="18" t="s">
        <v>1136</v>
      </c>
      <c r="B219" s="18">
        <v>4</v>
      </c>
      <c r="C219" s="18">
        <v>4</v>
      </c>
      <c r="D219" s="18" t="s">
        <v>569</v>
      </c>
      <c r="E219" s="18" t="s">
        <v>569</v>
      </c>
      <c r="F219" s="18" t="s">
        <v>569</v>
      </c>
      <c r="G219" s="18" t="s">
        <v>1137</v>
      </c>
    </row>
    <row r="220" spans="1:7" ht="15">
      <c r="A220" s="18" t="s">
        <v>1138</v>
      </c>
      <c r="B220" s="18">
        <v>4</v>
      </c>
      <c r="C220" s="18">
        <v>4</v>
      </c>
      <c r="D220" s="18" t="s">
        <v>569</v>
      </c>
      <c r="E220" s="18" t="s">
        <v>569</v>
      </c>
      <c r="F220" s="18" t="s">
        <v>569</v>
      </c>
      <c r="G220" s="18" t="s">
        <v>1139</v>
      </c>
    </row>
    <row r="221" spans="1:7" ht="15">
      <c r="A221" s="18" t="s">
        <v>1140</v>
      </c>
      <c r="B221" s="18">
        <v>4</v>
      </c>
      <c r="C221" s="18">
        <v>4</v>
      </c>
      <c r="D221" s="18" t="s">
        <v>569</v>
      </c>
      <c r="E221" s="18" t="s">
        <v>569</v>
      </c>
      <c r="F221" s="18" t="s">
        <v>569</v>
      </c>
      <c r="G221" s="18" t="s">
        <v>1343</v>
      </c>
    </row>
    <row r="222" spans="1:7" ht="15">
      <c r="A222" s="18" t="s">
        <v>1344</v>
      </c>
      <c r="B222" s="18">
        <v>4</v>
      </c>
      <c r="C222" s="18">
        <v>4</v>
      </c>
      <c r="D222" s="18" t="s">
        <v>569</v>
      </c>
      <c r="E222" s="18" t="s">
        <v>569</v>
      </c>
      <c r="F222" s="18" t="s">
        <v>569</v>
      </c>
      <c r="G222" s="18" t="s">
        <v>1447</v>
      </c>
    </row>
    <row r="223" spans="1:7" ht="15">
      <c r="A223" s="18" t="s">
        <v>1448</v>
      </c>
      <c r="B223" s="18">
        <v>4</v>
      </c>
      <c r="C223" s="18">
        <v>4</v>
      </c>
      <c r="D223" s="18" t="s">
        <v>1449</v>
      </c>
      <c r="E223" s="18" t="s">
        <v>598</v>
      </c>
      <c r="F223" s="18" t="s">
        <v>606</v>
      </c>
      <c r="G223" s="18" t="s">
        <v>1349</v>
      </c>
    </row>
    <row r="224" spans="1:7" ht="15">
      <c r="A224" s="18" t="s">
        <v>1350</v>
      </c>
      <c r="B224" s="18">
        <v>4</v>
      </c>
      <c r="C224" s="18">
        <v>4</v>
      </c>
      <c r="D224" s="18" t="s">
        <v>1351</v>
      </c>
      <c r="E224" s="18" t="s">
        <v>593</v>
      </c>
      <c r="F224" s="18" t="s">
        <v>1453</v>
      </c>
      <c r="G224" s="18" t="s">
        <v>1454</v>
      </c>
    </row>
    <row r="225" spans="1:7" ht="15">
      <c r="A225" s="18" t="s">
        <v>1455</v>
      </c>
      <c r="B225" s="18">
        <v>4</v>
      </c>
      <c r="C225" s="18">
        <v>4</v>
      </c>
      <c r="D225" s="18" t="s">
        <v>1456</v>
      </c>
      <c r="E225" s="18" t="s">
        <v>598</v>
      </c>
      <c r="F225" s="18" t="s">
        <v>1457</v>
      </c>
      <c r="G225" s="18" t="s">
        <v>1458</v>
      </c>
    </row>
    <row r="226" spans="1:7" ht="15">
      <c r="A226" s="18" t="s">
        <v>1459</v>
      </c>
      <c r="B226" s="18">
        <v>4</v>
      </c>
      <c r="C226" s="18">
        <v>4</v>
      </c>
      <c r="D226" s="18" t="s">
        <v>1460</v>
      </c>
      <c r="E226" s="18" t="s">
        <v>598</v>
      </c>
      <c r="F226" s="18" t="s">
        <v>1461</v>
      </c>
      <c r="G226" s="18" t="s">
        <v>1462</v>
      </c>
    </row>
    <row r="227" spans="1:7" ht="15">
      <c r="A227" s="18" t="s">
        <v>1463</v>
      </c>
      <c r="B227" s="18">
        <v>4</v>
      </c>
      <c r="C227" s="18">
        <v>4</v>
      </c>
      <c r="D227" s="18" t="s">
        <v>1464</v>
      </c>
      <c r="E227" s="18" t="s">
        <v>518</v>
      </c>
      <c r="F227" s="18" t="s">
        <v>1465</v>
      </c>
      <c r="G227" s="18" t="s">
        <v>1466</v>
      </c>
    </row>
    <row r="228" spans="1:7" ht="15">
      <c r="A228" s="18" t="s">
        <v>1467</v>
      </c>
      <c r="B228" s="18">
        <v>4</v>
      </c>
      <c r="C228" s="18">
        <v>4</v>
      </c>
      <c r="D228" s="18" t="s">
        <v>1468</v>
      </c>
      <c r="E228" s="18" t="s">
        <v>535</v>
      </c>
      <c r="F228" s="18" t="s">
        <v>1469</v>
      </c>
      <c r="G228" s="18" t="s">
        <v>1470</v>
      </c>
    </row>
    <row r="229" spans="1:7" ht="15">
      <c r="A229" s="18" t="s">
        <v>1471</v>
      </c>
      <c r="B229" s="18">
        <v>4</v>
      </c>
      <c r="C229" s="18">
        <v>4</v>
      </c>
      <c r="D229" s="18" t="s">
        <v>1472</v>
      </c>
      <c r="E229" s="18" t="s">
        <v>535</v>
      </c>
      <c r="F229" s="18" t="s">
        <v>1473</v>
      </c>
      <c r="G229" s="18" t="s">
        <v>1474</v>
      </c>
    </row>
    <row r="230" spans="1:7" ht="15">
      <c r="A230" s="18" t="s">
        <v>1475</v>
      </c>
      <c r="B230" s="18">
        <v>4</v>
      </c>
      <c r="C230" s="18">
        <v>4</v>
      </c>
      <c r="D230" s="18" t="s">
        <v>984</v>
      </c>
      <c r="E230" s="18" t="s">
        <v>598</v>
      </c>
      <c r="F230" s="18" t="s">
        <v>539</v>
      </c>
      <c r="G230" s="18" t="s">
        <v>1476</v>
      </c>
    </row>
    <row r="231" spans="1:7" ht="15">
      <c r="A231" s="18" t="s">
        <v>1477</v>
      </c>
      <c r="B231" s="18">
        <v>4</v>
      </c>
      <c r="C231" s="18">
        <v>4</v>
      </c>
      <c r="D231" s="18" t="s">
        <v>1478</v>
      </c>
      <c r="E231" s="18" t="s">
        <v>598</v>
      </c>
      <c r="F231" s="18" t="s">
        <v>539</v>
      </c>
      <c r="G231" s="18" t="s">
        <v>1479</v>
      </c>
    </row>
    <row r="232" spans="1:7" ht="15">
      <c r="A232" s="18" t="s">
        <v>1480</v>
      </c>
      <c r="B232" s="18">
        <v>4</v>
      </c>
      <c r="C232" s="18">
        <v>4</v>
      </c>
      <c r="D232" s="18" t="s">
        <v>1481</v>
      </c>
      <c r="E232" s="18" t="s">
        <v>593</v>
      </c>
      <c r="F232" s="18" t="s">
        <v>1482</v>
      </c>
      <c r="G232" s="18" t="s">
        <v>1272</v>
      </c>
    </row>
    <row r="233" spans="1:7" ht="15">
      <c r="A233" s="18" t="s">
        <v>1273</v>
      </c>
      <c r="B233" s="18">
        <v>4</v>
      </c>
      <c r="C233" s="18">
        <v>4</v>
      </c>
      <c r="D233" s="18" t="s">
        <v>841</v>
      </c>
      <c r="E233" s="18" t="s">
        <v>593</v>
      </c>
      <c r="F233" s="18" t="s">
        <v>665</v>
      </c>
      <c r="G233" s="18" t="s">
        <v>1274</v>
      </c>
    </row>
    <row r="234" spans="1:7" ht="15">
      <c r="A234" s="18" t="s">
        <v>1275</v>
      </c>
      <c r="B234" s="18">
        <v>4</v>
      </c>
      <c r="C234" s="18">
        <v>4</v>
      </c>
      <c r="D234" s="18" t="s">
        <v>1276</v>
      </c>
      <c r="E234" s="18" t="s">
        <v>593</v>
      </c>
      <c r="F234" s="18" t="s">
        <v>1160</v>
      </c>
      <c r="G234" s="18" t="s">
        <v>1277</v>
      </c>
    </row>
    <row r="235" spans="1:7" ht="15">
      <c r="A235" s="18" t="s">
        <v>1278</v>
      </c>
      <c r="B235" s="18">
        <v>4</v>
      </c>
      <c r="C235" s="18">
        <v>4</v>
      </c>
      <c r="D235" s="18" t="s">
        <v>1279</v>
      </c>
      <c r="E235" s="18" t="s">
        <v>585</v>
      </c>
      <c r="F235" s="18" t="s">
        <v>1280</v>
      </c>
      <c r="G235" s="18" t="s">
        <v>1281</v>
      </c>
    </row>
    <row r="236" spans="1:7" ht="15">
      <c r="A236" s="18" t="s">
        <v>1282</v>
      </c>
      <c r="B236" s="18">
        <v>4</v>
      </c>
      <c r="C236" s="18">
        <v>4</v>
      </c>
      <c r="D236" s="18" t="s">
        <v>1283</v>
      </c>
      <c r="E236" s="18" t="s">
        <v>598</v>
      </c>
      <c r="F236" s="18" t="s">
        <v>1284</v>
      </c>
      <c r="G236" s="18" t="s">
        <v>1178</v>
      </c>
    </row>
    <row r="237" spans="1:7" ht="15">
      <c r="A237" s="18" t="s">
        <v>1179</v>
      </c>
      <c r="B237" s="18">
        <v>4</v>
      </c>
      <c r="C237" s="18">
        <v>4</v>
      </c>
      <c r="D237" s="18" t="s">
        <v>709</v>
      </c>
      <c r="E237" s="18" t="s">
        <v>598</v>
      </c>
      <c r="F237" s="18" t="s">
        <v>539</v>
      </c>
      <c r="G237" s="18" t="s">
        <v>1180</v>
      </c>
    </row>
    <row r="238" spans="1:7" ht="15">
      <c r="A238" s="18" t="s">
        <v>1181</v>
      </c>
      <c r="B238" s="18">
        <v>4</v>
      </c>
      <c r="C238" s="18">
        <v>4</v>
      </c>
      <c r="D238" s="18" t="s">
        <v>1292</v>
      </c>
      <c r="E238" s="18" t="s">
        <v>593</v>
      </c>
      <c r="F238" s="18" t="s">
        <v>665</v>
      </c>
      <c r="G238" s="18" t="s">
        <v>1182</v>
      </c>
    </row>
    <row r="239" spans="1:7" ht="15">
      <c r="A239" s="18" t="s">
        <v>1183</v>
      </c>
      <c r="B239" s="18">
        <v>4</v>
      </c>
      <c r="C239" s="18">
        <v>4</v>
      </c>
      <c r="D239" s="18" t="s">
        <v>1184</v>
      </c>
      <c r="E239" s="18" t="s">
        <v>535</v>
      </c>
      <c r="F239" s="18" t="s">
        <v>1185</v>
      </c>
      <c r="G239" s="18" t="s">
        <v>1186</v>
      </c>
    </row>
    <row r="240" spans="1:7" ht="15">
      <c r="A240" s="18" t="s">
        <v>1187</v>
      </c>
      <c r="B240" s="18">
        <v>4</v>
      </c>
      <c r="C240" s="18">
        <v>4</v>
      </c>
      <c r="D240" s="18" t="s">
        <v>1188</v>
      </c>
      <c r="E240" s="18" t="s">
        <v>587</v>
      </c>
      <c r="F240" s="18" t="s">
        <v>1189</v>
      </c>
      <c r="G240" s="18" t="s">
        <v>1190</v>
      </c>
    </row>
    <row r="241" spans="1:7" ht="15">
      <c r="A241" s="18" t="s">
        <v>1289</v>
      </c>
      <c r="B241" s="18">
        <v>4</v>
      </c>
      <c r="C241" s="18">
        <v>4</v>
      </c>
      <c r="D241" s="18" t="s">
        <v>1400</v>
      </c>
      <c r="E241" s="18" t="s">
        <v>593</v>
      </c>
      <c r="F241" s="18" t="s">
        <v>822</v>
      </c>
      <c r="G241" s="18" t="s">
        <v>1501</v>
      </c>
    </row>
    <row r="242" spans="1:7" ht="15">
      <c r="A242" s="18" t="s">
        <v>1502</v>
      </c>
      <c r="B242" s="18">
        <v>4</v>
      </c>
      <c r="C242" s="18">
        <v>4</v>
      </c>
      <c r="D242" s="18" t="s">
        <v>1159</v>
      </c>
      <c r="E242" s="18" t="s">
        <v>593</v>
      </c>
      <c r="F242" s="18" t="s">
        <v>1160</v>
      </c>
      <c r="G242" s="18" t="s">
        <v>1403</v>
      </c>
    </row>
    <row r="243" spans="1:7" ht="15">
      <c r="A243" s="18" t="s">
        <v>1404</v>
      </c>
      <c r="B243" s="18">
        <v>4</v>
      </c>
      <c r="C243" s="18">
        <v>4</v>
      </c>
      <c r="D243" s="18" t="s">
        <v>569</v>
      </c>
      <c r="E243" s="18" t="s">
        <v>569</v>
      </c>
      <c r="F243" s="18" t="s">
        <v>569</v>
      </c>
      <c r="G243" s="18" t="s">
        <v>1506</v>
      </c>
    </row>
    <row r="244" spans="1:7" ht="15">
      <c r="A244" s="18" t="s">
        <v>1507</v>
      </c>
      <c r="B244" s="18">
        <v>4</v>
      </c>
      <c r="C244" s="18">
        <v>4</v>
      </c>
      <c r="D244" s="18" t="s">
        <v>1508</v>
      </c>
      <c r="E244" s="18" t="s">
        <v>535</v>
      </c>
      <c r="F244" s="18" t="s">
        <v>606</v>
      </c>
      <c r="G244" s="18" t="s">
        <v>1509</v>
      </c>
    </row>
    <row r="245" spans="1:7" ht="15">
      <c r="A245" s="18" t="s">
        <v>1510</v>
      </c>
      <c r="B245" s="18">
        <v>4</v>
      </c>
      <c r="C245" s="18">
        <v>4</v>
      </c>
      <c r="D245" s="18" t="s">
        <v>1025</v>
      </c>
      <c r="E245" s="18" t="s">
        <v>598</v>
      </c>
      <c r="F245" s="18" t="s">
        <v>539</v>
      </c>
      <c r="G245" s="18" t="s">
        <v>1511</v>
      </c>
    </row>
    <row r="246" spans="1:7" ht="15">
      <c r="A246" s="18" t="s">
        <v>1512</v>
      </c>
      <c r="B246" s="18">
        <v>4</v>
      </c>
      <c r="C246" s="18">
        <v>4</v>
      </c>
      <c r="D246" s="18" t="s">
        <v>1513</v>
      </c>
      <c r="E246" s="18" t="s">
        <v>598</v>
      </c>
      <c r="F246" s="18" t="s">
        <v>1514</v>
      </c>
      <c r="G246" s="18" t="s">
        <v>1515</v>
      </c>
    </row>
    <row r="247" spans="1:7" ht="15">
      <c r="A247" s="18" t="s">
        <v>1516</v>
      </c>
      <c r="B247" s="18">
        <v>4</v>
      </c>
      <c r="C247" s="18">
        <v>4</v>
      </c>
      <c r="D247" s="18" t="s">
        <v>569</v>
      </c>
      <c r="E247" s="18" t="s">
        <v>569</v>
      </c>
      <c r="F247" s="18" t="s">
        <v>569</v>
      </c>
      <c r="G247" s="18" t="s">
        <v>1517</v>
      </c>
    </row>
    <row r="248" spans="1:7" ht="15">
      <c r="A248" s="18" t="s">
        <v>1518</v>
      </c>
      <c r="B248" s="18">
        <v>4</v>
      </c>
      <c r="C248" s="18">
        <v>4</v>
      </c>
      <c r="D248" s="18" t="s">
        <v>1519</v>
      </c>
      <c r="E248" s="18" t="s">
        <v>593</v>
      </c>
      <c r="F248" s="18" t="s">
        <v>1520</v>
      </c>
      <c r="G248" s="18" t="s">
        <v>1521</v>
      </c>
    </row>
    <row r="249" spans="1:7" ht="15">
      <c r="A249" s="18" t="s">
        <v>1522</v>
      </c>
      <c r="B249" s="18">
        <v>4</v>
      </c>
      <c r="C249" s="18">
        <v>4</v>
      </c>
      <c r="D249" s="18" t="s">
        <v>1102</v>
      </c>
      <c r="E249" s="18" t="s">
        <v>598</v>
      </c>
      <c r="F249" s="18" t="s">
        <v>539</v>
      </c>
      <c r="G249" s="18" t="s">
        <v>1523</v>
      </c>
    </row>
    <row r="250" spans="1:7" ht="15">
      <c r="A250" s="18" t="s">
        <v>1524</v>
      </c>
      <c r="B250" s="18">
        <v>4</v>
      </c>
      <c r="C250" s="18">
        <v>4</v>
      </c>
      <c r="D250" s="18" t="s">
        <v>1525</v>
      </c>
      <c r="E250" s="18" t="s">
        <v>598</v>
      </c>
      <c r="F250" s="18" t="s">
        <v>539</v>
      </c>
      <c r="G250" s="18" t="s">
        <v>1526</v>
      </c>
    </row>
    <row r="251" spans="1:7" ht="15">
      <c r="A251" s="18" t="s">
        <v>1527</v>
      </c>
      <c r="B251" s="18">
        <v>4</v>
      </c>
      <c r="C251" s="18">
        <v>4</v>
      </c>
      <c r="D251" s="18" t="s">
        <v>569</v>
      </c>
      <c r="E251" s="18" t="s">
        <v>569</v>
      </c>
      <c r="F251" s="18" t="s">
        <v>569</v>
      </c>
      <c r="G251" s="18" t="s">
        <v>1528</v>
      </c>
    </row>
    <row r="252" spans="1:7" ht="15">
      <c r="A252" s="18" t="s">
        <v>1529</v>
      </c>
      <c r="B252" s="18">
        <v>4</v>
      </c>
      <c r="C252" s="18">
        <v>4</v>
      </c>
      <c r="D252" s="18" t="s">
        <v>1530</v>
      </c>
      <c r="E252" s="18" t="s">
        <v>598</v>
      </c>
      <c r="F252" s="18" t="s">
        <v>539</v>
      </c>
      <c r="G252" s="18" t="s">
        <v>1531</v>
      </c>
    </row>
    <row r="253" spans="1:7" ht="15">
      <c r="A253" s="18" t="s">
        <v>1532</v>
      </c>
      <c r="B253" s="18">
        <v>4</v>
      </c>
      <c r="C253" s="18">
        <v>4</v>
      </c>
      <c r="D253" s="18" t="s">
        <v>569</v>
      </c>
      <c r="E253" s="18" t="s">
        <v>569</v>
      </c>
      <c r="F253" s="18" t="s">
        <v>569</v>
      </c>
      <c r="G253" s="18" t="s">
        <v>1533</v>
      </c>
    </row>
    <row r="254" spans="1:7" ht="15">
      <c r="A254" s="18" t="s">
        <v>1432</v>
      </c>
      <c r="B254" s="18">
        <v>4</v>
      </c>
      <c r="C254" s="18">
        <v>4</v>
      </c>
      <c r="D254" s="18" t="s">
        <v>1102</v>
      </c>
      <c r="E254" s="18" t="s">
        <v>598</v>
      </c>
      <c r="F254" s="18" t="s">
        <v>539</v>
      </c>
      <c r="G254" s="18" t="s">
        <v>1325</v>
      </c>
    </row>
    <row r="255" spans="1:7" ht="15">
      <c r="A255" s="18" t="s">
        <v>1326</v>
      </c>
      <c r="B255" s="18">
        <v>4</v>
      </c>
      <c r="C255" s="18">
        <v>4</v>
      </c>
      <c r="D255" s="18" t="s">
        <v>569</v>
      </c>
      <c r="E255" s="18" t="s">
        <v>569</v>
      </c>
      <c r="F255" s="18" t="s">
        <v>569</v>
      </c>
      <c r="G255" s="18" t="s">
        <v>1327</v>
      </c>
    </row>
    <row r="256" spans="1:7" ht="15">
      <c r="A256" s="18" t="s">
        <v>1328</v>
      </c>
      <c r="B256" s="18">
        <v>4</v>
      </c>
      <c r="C256" s="18">
        <v>4</v>
      </c>
      <c r="D256" s="18" t="s">
        <v>569</v>
      </c>
      <c r="E256" s="18" t="s">
        <v>569</v>
      </c>
      <c r="F256" s="18" t="s">
        <v>569</v>
      </c>
      <c r="G256" s="18" t="s">
        <v>1329</v>
      </c>
    </row>
    <row r="257" spans="1:7" ht="15">
      <c r="A257" s="18" t="s">
        <v>1330</v>
      </c>
      <c r="B257" s="18">
        <v>4</v>
      </c>
      <c r="C257" s="18">
        <v>4</v>
      </c>
      <c r="D257" s="18" t="s">
        <v>1331</v>
      </c>
      <c r="E257" s="18" t="s">
        <v>598</v>
      </c>
      <c r="F257" s="18" t="s">
        <v>539</v>
      </c>
      <c r="G257" s="18" t="s">
        <v>1332</v>
      </c>
    </row>
    <row r="258" spans="1:7" ht="15">
      <c r="A258" s="18" t="s">
        <v>1333</v>
      </c>
      <c r="B258" s="18">
        <v>4</v>
      </c>
      <c r="C258" s="18">
        <v>4</v>
      </c>
      <c r="D258" s="18" t="s">
        <v>1334</v>
      </c>
      <c r="E258" s="18" t="s">
        <v>598</v>
      </c>
      <c r="F258" s="18" t="s">
        <v>539</v>
      </c>
      <c r="G258" s="18" t="s">
        <v>1335</v>
      </c>
    </row>
    <row r="259" spans="1:7" ht="15">
      <c r="A259" s="18" t="s">
        <v>1336</v>
      </c>
      <c r="B259" s="18">
        <v>4</v>
      </c>
      <c r="C259" s="18">
        <v>4</v>
      </c>
      <c r="D259" s="18" t="s">
        <v>718</v>
      </c>
      <c r="E259" s="18" t="s">
        <v>598</v>
      </c>
      <c r="F259" s="18" t="s">
        <v>539</v>
      </c>
      <c r="G259" s="18" t="s">
        <v>1337</v>
      </c>
    </row>
    <row r="260" spans="1:7" ht="15">
      <c r="A260" s="18" t="s">
        <v>1338</v>
      </c>
      <c r="B260" s="18">
        <v>4</v>
      </c>
      <c r="C260" s="18">
        <v>4</v>
      </c>
      <c r="D260" s="18" t="s">
        <v>984</v>
      </c>
      <c r="E260" s="18" t="s">
        <v>598</v>
      </c>
      <c r="F260" s="18" t="s">
        <v>539</v>
      </c>
      <c r="G260" s="18" t="s">
        <v>1339</v>
      </c>
    </row>
    <row r="261" spans="1:7" ht="15">
      <c r="A261" s="18" t="s">
        <v>1340</v>
      </c>
      <c r="B261" s="18">
        <v>4</v>
      </c>
      <c r="C261" s="18">
        <v>4</v>
      </c>
      <c r="D261" s="18" t="s">
        <v>569</v>
      </c>
      <c r="E261" s="18" t="s">
        <v>569</v>
      </c>
      <c r="F261" s="18" t="s">
        <v>569</v>
      </c>
      <c r="G261" s="18" t="s">
        <v>1232</v>
      </c>
    </row>
    <row r="262" spans="1:7" ht="15">
      <c r="A262" s="18" t="s">
        <v>1233</v>
      </c>
      <c r="B262" s="18">
        <v>4</v>
      </c>
      <c r="C262" s="18">
        <v>4</v>
      </c>
      <c r="D262" s="18" t="s">
        <v>718</v>
      </c>
      <c r="E262" s="18" t="s">
        <v>598</v>
      </c>
      <c r="F262" s="18" t="s">
        <v>539</v>
      </c>
      <c r="G262" s="18" t="s">
        <v>1234</v>
      </c>
    </row>
    <row r="263" spans="1:7" ht="15">
      <c r="A263" s="18" t="s">
        <v>1235</v>
      </c>
      <c r="B263" s="18">
        <v>4</v>
      </c>
      <c r="C263" s="18">
        <v>4</v>
      </c>
      <c r="D263" s="18" t="s">
        <v>569</v>
      </c>
      <c r="E263" s="18" t="s">
        <v>569</v>
      </c>
      <c r="F263" s="18" t="s">
        <v>569</v>
      </c>
      <c r="G263" s="18" t="s">
        <v>1236</v>
      </c>
    </row>
    <row r="264" spans="1:7" ht="15">
      <c r="A264" s="18" t="s">
        <v>1237</v>
      </c>
      <c r="B264" s="18">
        <v>4</v>
      </c>
      <c r="C264" s="18">
        <v>4</v>
      </c>
      <c r="D264" s="18" t="s">
        <v>569</v>
      </c>
      <c r="E264" s="18" t="s">
        <v>569</v>
      </c>
      <c r="F264" s="18" t="s">
        <v>569</v>
      </c>
      <c r="G264" s="18" t="s">
        <v>1238</v>
      </c>
    </row>
    <row r="265" spans="1:7" ht="15">
      <c r="A265" s="18" t="s">
        <v>1239</v>
      </c>
      <c r="B265" s="18">
        <v>4</v>
      </c>
      <c r="C265" s="18">
        <v>4</v>
      </c>
      <c r="D265" s="18" t="s">
        <v>569</v>
      </c>
      <c r="E265" s="18" t="s">
        <v>569</v>
      </c>
      <c r="F265" s="18" t="s">
        <v>569</v>
      </c>
      <c r="G265" s="18" t="s">
        <v>1550</v>
      </c>
    </row>
    <row r="266" spans="1:7" ht="15">
      <c r="A266" s="18" t="s">
        <v>1551</v>
      </c>
      <c r="B266" s="18">
        <v>4</v>
      </c>
      <c r="C266" s="18">
        <v>4</v>
      </c>
      <c r="D266" s="18" t="s">
        <v>1450</v>
      </c>
      <c r="E266" s="18" t="s">
        <v>598</v>
      </c>
      <c r="F266" s="18" t="s">
        <v>539</v>
      </c>
      <c r="G266" s="18" t="s">
        <v>1451</v>
      </c>
    </row>
    <row r="267" spans="1:7" ht="15">
      <c r="A267" s="18" t="s">
        <v>1452</v>
      </c>
      <c r="B267" s="18">
        <v>4</v>
      </c>
      <c r="C267" s="18">
        <v>4</v>
      </c>
      <c r="D267" s="18" t="s">
        <v>569</v>
      </c>
      <c r="E267" s="18" t="s">
        <v>569</v>
      </c>
      <c r="F267" s="18" t="s">
        <v>569</v>
      </c>
      <c r="G267" s="18" t="s">
        <v>1553</v>
      </c>
    </row>
    <row r="268" spans="1:7" ht="15">
      <c r="A268" s="18" t="s">
        <v>1554</v>
      </c>
      <c r="B268" s="18">
        <v>4</v>
      </c>
      <c r="C268" s="18">
        <v>4</v>
      </c>
      <c r="D268" s="18" t="s">
        <v>1555</v>
      </c>
      <c r="E268" s="18" t="s">
        <v>530</v>
      </c>
      <c r="F268" s="18" t="s">
        <v>1556</v>
      </c>
      <c r="G268" s="18" t="s">
        <v>1557</v>
      </c>
    </row>
    <row r="269" spans="1:7" ht="15">
      <c r="A269" s="18" t="s">
        <v>1558</v>
      </c>
      <c r="B269" s="18">
        <v>4</v>
      </c>
      <c r="C269" s="18">
        <v>4</v>
      </c>
      <c r="D269" s="18" t="s">
        <v>984</v>
      </c>
      <c r="E269" s="18" t="s">
        <v>598</v>
      </c>
      <c r="F269" s="18" t="s">
        <v>539</v>
      </c>
      <c r="G269" s="18" t="s">
        <v>1559</v>
      </c>
    </row>
    <row r="270" spans="1:7" ht="15">
      <c r="A270" s="18" t="s">
        <v>1560</v>
      </c>
      <c r="B270" s="18">
        <v>4</v>
      </c>
      <c r="C270" s="18">
        <v>4</v>
      </c>
      <c r="D270" s="18" t="s">
        <v>1102</v>
      </c>
      <c r="E270" s="18" t="s">
        <v>598</v>
      </c>
      <c r="F270" s="18" t="s">
        <v>539</v>
      </c>
      <c r="G270" s="18" t="s">
        <v>1561</v>
      </c>
    </row>
    <row r="271" spans="1:7" ht="15">
      <c r="A271" s="18" t="s">
        <v>1562</v>
      </c>
      <c r="B271" s="18">
        <v>4</v>
      </c>
      <c r="C271" s="18">
        <v>4</v>
      </c>
      <c r="D271" s="18" t="s">
        <v>569</v>
      </c>
      <c r="E271" s="18" t="s">
        <v>569</v>
      </c>
      <c r="F271" s="18" t="s">
        <v>569</v>
      </c>
      <c r="G271" s="18" t="s">
        <v>1563</v>
      </c>
    </row>
    <row r="272" spans="1:7" ht="15">
      <c r="A272" s="18" t="s">
        <v>1564</v>
      </c>
      <c r="B272" s="18">
        <v>4</v>
      </c>
      <c r="C272" s="18">
        <v>4</v>
      </c>
      <c r="D272" s="18" t="s">
        <v>569</v>
      </c>
      <c r="E272" s="18" t="s">
        <v>569</v>
      </c>
      <c r="F272" s="18" t="s">
        <v>569</v>
      </c>
      <c r="G272" s="18" t="s">
        <v>1565</v>
      </c>
    </row>
    <row r="273" spans="1:7" ht="15">
      <c r="A273" s="18" t="s">
        <v>1566</v>
      </c>
      <c r="B273" s="18">
        <v>4</v>
      </c>
      <c r="C273" s="18">
        <v>4</v>
      </c>
      <c r="D273" s="18" t="s">
        <v>1567</v>
      </c>
      <c r="E273" s="18" t="s">
        <v>598</v>
      </c>
      <c r="F273" s="18" t="s">
        <v>539</v>
      </c>
      <c r="G273" s="18" t="s">
        <v>1568</v>
      </c>
    </row>
    <row r="274" spans="1:7" ht="15">
      <c r="A274" s="18" t="s">
        <v>1569</v>
      </c>
      <c r="B274" s="18">
        <v>4</v>
      </c>
      <c r="C274" s="18">
        <v>4</v>
      </c>
      <c r="D274" s="18" t="s">
        <v>1116</v>
      </c>
      <c r="E274" s="18" t="s">
        <v>535</v>
      </c>
      <c r="F274" s="18" t="s">
        <v>1117</v>
      </c>
      <c r="G274" s="18" t="s">
        <v>1570</v>
      </c>
    </row>
    <row r="275" spans="1:7" ht="15">
      <c r="A275" s="18" t="s">
        <v>1571</v>
      </c>
      <c r="B275" s="18">
        <v>4</v>
      </c>
      <c r="C275" s="18">
        <v>4</v>
      </c>
      <c r="D275" s="18" t="s">
        <v>569</v>
      </c>
      <c r="E275" s="18" t="s">
        <v>569</v>
      </c>
      <c r="F275" s="18" t="s">
        <v>569</v>
      </c>
      <c r="G275" s="18" t="s">
        <v>1572</v>
      </c>
    </row>
    <row r="276" spans="1:7" ht="15">
      <c r="A276" s="18" t="s">
        <v>1573</v>
      </c>
      <c r="B276" s="18">
        <v>4</v>
      </c>
      <c r="C276" s="18">
        <v>4</v>
      </c>
      <c r="D276" s="18" t="s">
        <v>569</v>
      </c>
      <c r="E276" s="18" t="s">
        <v>569</v>
      </c>
      <c r="F276" s="18" t="s">
        <v>569</v>
      </c>
      <c r="G276" s="18" t="s">
        <v>1574</v>
      </c>
    </row>
    <row r="277" spans="1:7" ht="15">
      <c r="A277" s="18" t="s">
        <v>1575</v>
      </c>
      <c r="B277" s="18">
        <v>4</v>
      </c>
      <c r="C277" s="18">
        <v>4</v>
      </c>
      <c r="D277" s="18" t="s">
        <v>984</v>
      </c>
      <c r="E277" s="18" t="s">
        <v>598</v>
      </c>
      <c r="F277" s="18" t="s">
        <v>539</v>
      </c>
      <c r="G277" s="18" t="s">
        <v>1576</v>
      </c>
    </row>
    <row r="278" spans="1:7" ht="15">
      <c r="A278" s="18" t="s">
        <v>1577</v>
      </c>
      <c r="B278" s="18">
        <v>4</v>
      </c>
      <c r="C278" s="18">
        <v>4</v>
      </c>
      <c r="D278" s="18" t="s">
        <v>1578</v>
      </c>
      <c r="E278" s="18" t="s">
        <v>598</v>
      </c>
      <c r="F278" s="18" t="s">
        <v>539</v>
      </c>
      <c r="G278" s="18" t="s">
        <v>1579</v>
      </c>
    </row>
    <row r="279" spans="1:7" ht="15">
      <c r="A279" s="18" t="s">
        <v>1580</v>
      </c>
      <c r="B279" s="18">
        <v>4</v>
      </c>
      <c r="C279" s="18">
        <v>4</v>
      </c>
      <c r="D279" s="18" t="s">
        <v>569</v>
      </c>
      <c r="E279" s="18" t="s">
        <v>569</v>
      </c>
      <c r="F279" s="18" t="s">
        <v>569</v>
      </c>
      <c r="G279" s="18" t="s">
        <v>1483</v>
      </c>
    </row>
    <row r="280" spans="1:7" ht="15">
      <c r="A280" s="18" t="s">
        <v>1374</v>
      </c>
      <c r="B280" s="18">
        <v>4</v>
      </c>
      <c r="C280" s="18">
        <v>4</v>
      </c>
      <c r="D280" s="18" t="s">
        <v>1010</v>
      </c>
      <c r="E280" s="18" t="s">
        <v>598</v>
      </c>
      <c r="F280" s="18" t="s">
        <v>1011</v>
      </c>
      <c r="G280" s="18" t="s">
        <v>1375</v>
      </c>
    </row>
    <row r="281" spans="1:7" ht="15">
      <c r="A281" s="18" t="s">
        <v>1376</v>
      </c>
      <c r="B281" s="18">
        <v>4</v>
      </c>
      <c r="C281" s="18">
        <v>4</v>
      </c>
      <c r="D281" s="18" t="s">
        <v>1377</v>
      </c>
      <c r="E281" s="18" t="s">
        <v>598</v>
      </c>
      <c r="F281" s="18" t="s">
        <v>539</v>
      </c>
      <c r="G281" s="18" t="s">
        <v>1378</v>
      </c>
    </row>
    <row r="282" spans="1:7" ht="15">
      <c r="A282" s="18" t="s">
        <v>1379</v>
      </c>
      <c r="B282" s="18">
        <v>4</v>
      </c>
      <c r="C282" s="18">
        <v>4</v>
      </c>
      <c r="D282" s="18" t="s">
        <v>569</v>
      </c>
      <c r="E282" s="18" t="s">
        <v>569</v>
      </c>
      <c r="F282" s="18" t="s">
        <v>569</v>
      </c>
      <c r="G282" s="18" t="s">
        <v>1380</v>
      </c>
    </row>
    <row r="283" spans="1:7" ht="15">
      <c r="A283" s="18" t="s">
        <v>1381</v>
      </c>
      <c r="B283" s="18">
        <v>4</v>
      </c>
      <c r="C283" s="18">
        <v>4</v>
      </c>
      <c r="D283" s="18" t="s">
        <v>569</v>
      </c>
      <c r="E283" s="18" t="s">
        <v>569</v>
      </c>
      <c r="F283" s="18" t="s">
        <v>569</v>
      </c>
      <c r="G283" s="18" t="s">
        <v>1382</v>
      </c>
    </row>
    <row r="284" spans="1:7" ht="15">
      <c r="A284" s="18" t="s">
        <v>1383</v>
      </c>
      <c r="B284" s="18">
        <v>4</v>
      </c>
      <c r="C284" s="18">
        <v>4</v>
      </c>
      <c r="D284" s="18" t="s">
        <v>569</v>
      </c>
      <c r="E284" s="18" t="s">
        <v>569</v>
      </c>
      <c r="F284" s="18" t="s">
        <v>569</v>
      </c>
      <c r="G284" s="18" t="s">
        <v>1384</v>
      </c>
    </row>
    <row r="285" spans="1:7" ht="15">
      <c r="A285" s="18" t="s">
        <v>1385</v>
      </c>
      <c r="B285" s="18">
        <v>4</v>
      </c>
      <c r="C285" s="18">
        <v>4</v>
      </c>
      <c r="D285" s="18" t="s">
        <v>1386</v>
      </c>
      <c r="E285" s="18" t="s">
        <v>530</v>
      </c>
      <c r="F285" s="18" t="s">
        <v>1387</v>
      </c>
      <c r="G285" s="18" t="s">
        <v>1388</v>
      </c>
    </row>
    <row r="286" spans="1:7" ht="15">
      <c r="A286" s="18" t="s">
        <v>1389</v>
      </c>
      <c r="B286" s="18">
        <v>4</v>
      </c>
      <c r="C286" s="18">
        <v>4</v>
      </c>
      <c r="D286" s="18" t="s">
        <v>569</v>
      </c>
      <c r="E286" s="18" t="s">
        <v>569</v>
      </c>
      <c r="F286" s="18" t="s">
        <v>569</v>
      </c>
      <c r="G286" s="18" t="s">
        <v>1390</v>
      </c>
    </row>
    <row r="287" spans="1:7" ht="15">
      <c r="A287" s="18" t="s">
        <v>1391</v>
      </c>
      <c r="B287" s="18">
        <v>4</v>
      </c>
      <c r="C287" s="18">
        <v>4</v>
      </c>
      <c r="D287" s="18" t="s">
        <v>1392</v>
      </c>
      <c r="E287" s="18" t="s">
        <v>507</v>
      </c>
      <c r="F287" s="18" t="s">
        <v>1393</v>
      </c>
      <c r="G287" s="18" t="s">
        <v>1285</v>
      </c>
    </row>
    <row r="288" spans="1:7" ht="15">
      <c r="A288" s="18" t="s">
        <v>1286</v>
      </c>
      <c r="B288" s="18">
        <v>4</v>
      </c>
      <c r="C288" s="18">
        <v>4</v>
      </c>
      <c r="D288" s="18" t="s">
        <v>1287</v>
      </c>
      <c r="E288" s="18" t="s">
        <v>598</v>
      </c>
      <c r="F288" s="18" t="s">
        <v>539</v>
      </c>
      <c r="G288" s="18" t="s">
        <v>1288</v>
      </c>
    </row>
    <row r="289" spans="1:7" ht="15">
      <c r="A289" s="18" t="s">
        <v>1602</v>
      </c>
      <c r="B289" s="18">
        <v>4</v>
      </c>
      <c r="C289" s="18">
        <v>4</v>
      </c>
      <c r="D289" s="18" t="s">
        <v>1503</v>
      </c>
      <c r="E289" s="18" t="s">
        <v>598</v>
      </c>
      <c r="F289" s="18" t="s">
        <v>539</v>
      </c>
      <c r="G289" s="18" t="s">
        <v>1504</v>
      </c>
    </row>
    <row r="290" spans="1:7" ht="15">
      <c r="A290" s="18" t="s">
        <v>1505</v>
      </c>
      <c r="B290" s="18">
        <v>4</v>
      </c>
      <c r="C290" s="18">
        <v>4</v>
      </c>
      <c r="D290" s="18" t="s">
        <v>569</v>
      </c>
      <c r="E290" s="18" t="s">
        <v>569</v>
      </c>
      <c r="F290" s="18" t="s">
        <v>569</v>
      </c>
      <c r="G290" s="18" t="s">
        <v>1607</v>
      </c>
    </row>
  </sheetData>
  <sheetCalcPr fullCalcOnLoad="1"/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356"/>
  <sheetViews>
    <sheetView zoomScale="75" zoomScaleNormal="145" zoomScalePageLayoutView="145" workbookViewId="0">
      <selection sqref="A1:XFD1"/>
    </sheetView>
  </sheetViews>
  <sheetFormatPr baseColWidth="10" defaultRowHeight="14"/>
  <cols>
    <col min="6" max="6" width="55.1640625" customWidth="1"/>
  </cols>
  <sheetData>
    <row r="1" spans="1:7" s="46" customFormat="1">
      <c r="A1" s="46" t="s">
        <v>347</v>
      </c>
    </row>
    <row r="2" spans="1:7">
      <c r="A2" t="s">
        <v>553</v>
      </c>
      <c r="B2" t="s">
        <v>554</v>
      </c>
      <c r="C2" t="s">
        <v>555</v>
      </c>
      <c r="D2" t="s">
        <v>556</v>
      </c>
      <c r="E2" t="s">
        <v>557</v>
      </c>
      <c r="F2" t="s">
        <v>558</v>
      </c>
      <c r="G2" t="s">
        <v>559</v>
      </c>
    </row>
    <row r="3" spans="1:7">
      <c r="A3" t="s">
        <v>1608</v>
      </c>
      <c r="B3">
        <v>18</v>
      </c>
      <c r="C3">
        <v>2</v>
      </c>
      <c r="D3" t="s">
        <v>1609</v>
      </c>
      <c r="E3" t="s">
        <v>507</v>
      </c>
      <c r="F3" t="s">
        <v>1610</v>
      </c>
      <c r="G3" t="s">
        <v>1611</v>
      </c>
    </row>
    <row r="4" spans="1:7">
      <c r="A4" t="s">
        <v>1612</v>
      </c>
      <c r="B4">
        <v>17</v>
      </c>
      <c r="C4">
        <v>2</v>
      </c>
      <c r="D4" t="s">
        <v>569</v>
      </c>
      <c r="E4" t="s">
        <v>569</v>
      </c>
      <c r="F4" t="s">
        <v>569</v>
      </c>
      <c r="G4" t="s">
        <v>1613</v>
      </c>
    </row>
    <row r="5" spans="1:7">
      <c r="A5" t="s">
        <v>1614</v>
      </c>
      <c r="B5">
        <v>15</v>
      </c>
      <c r="C5">
        <v>2</v>
      </c>
      <c r="D5" t="s">
        <v>569</v>
      </c>
      <c r="E5" t="s">
        <v>569</v>
      </c>
      <c r="F5" t="s">
        <v>569</v>
      </c>
      <c r="G5" t="s">
        <v>1615</v>
      </c>
    </row>
    <row r="6" spans="1:7">
      <c r="A6" t="s">
        <v>1616</v>
      </c>
      <c r="B6">
        <v>15</v>
      </c>
      <c r="C6">
        <v>2</v>
      </c>
      <c r="D6" t="s">
        <v>1617</v>
      </c>
      <c r="E6" t="s">
        <v>598</v>
      </c>
      <c r="F6" t="s">
        <v>539</v>
      </c>
      <c r="G6" t="s">
        <v>1433</v>
      </c>
    </row>
    <row r="7" spans="1:7">
      <c r="A7" t="s">
        <v>1434</v>
      </c>
      <c r="B7">
        <v>14</v>
      </c>
      <c r="C7">
        <v>2</v>
      </c>
      <c r="D7" t="s">
        <v>569</v>
      </c>
      <c r="E7" t="s">
        <v>569</v>
      </c>
      <c r="F7" t="s">
        <v>569</v>
      </c>
      <c r="G7" t="s">
        <v>1435</v>
      </c>
    </row>
    <row r="8" spans="1:7">
      <c r="A8" t="s">
        <v>1436</v>
      </c>
      <c r="B8">
        <v>12</v>
      </c>
      <c r="C8">
        <v>2</v>
      </c>
      <c r="D8" t="s">
        <v>1437</v>
      </c>
      <c r="E8" t="s">
        <v>598</v>
      </c>
      <c r="F8" t="s">
        <v>539</v>
      </c>
      <c r="G8" t="s">
        <v>1438</v>
      </c>
    </row>
    <row r="9" spans="1:7">
      <c r="A9" t="s">
        <v>1439</v>
      </c>
      <c r="B9">
        <v>12</v>
      </c>
      <c r="C9">
        <v>2</v>
      </c>
      <c r="D9" t="s">
        <v>569</v>
      </c>
      <c r="E9" t="s">
        <v>569</v>
      </c>
      <c r="F9" t="s">
        <v>569</v>
      </c>
      <c r="G9" t="s">
        <v>1341</v>
      </c>
    </row>
    <row r="10" spans="1:7">
      <c r="A10" t="s">
        <v>1342</v>
      </c>
      <c r="B10">
        <v>12</v>
      </c>
      <c r="C10">
        <v>2</v>
      </c>
      <c r="D10" t="s">
        <v>569</v>
      </c>
      <c r="E10" t="s">
        <v>569</v>
      </c>
      <c r="F10" t="s">
        <v>569</v>
      </c>
      <c r="G10" t="s">
        <v>1552</v>
      </c>
    </row>
    <row r="11" spans="1:7">
      <c r="A11" t="s">
        <v>1647</v>
      </c>
      <c r="B11">
        <v>11</v>
      </c>
      <c r="C11">
        <v>2</v>
      </c>
      <c r="D11" t="s">
        <v>569</v>
      </c>
      <c r="E11" t="s">
        <v>569</v>
      </c>
      <c r="F11" t="s">
        <v>569</v>
      </c>
      <c r="G11" t="s">
        <v>1648</v>
      </c>
    </row>
    <row r="12" spans="1:7">
      <c r="A12" t="s">
        <v>1649</v>
      </c>
      <c r="B12">
        <v>11</v>
      </c>
      <c r="C12">
        <v>2</v>
      </c>
      <c r="D12" t="s">
        <v>1650</v>
      </c>
      <c r="E12" t="s">
        <v>598</v>
      </c>
      <c r="F12" t="s">
        <v>1651</v>
      </c>
      <c r="G12" t="s">
        <v>1652</v>
      </c>
    </row>
    <row r="13" spans="1:7">
      <c r="A13" t="s">
        <v>1653</v>
      </c>
      <c r="B13">
        <v>10</v>
      </c>
      <c r="C13">
        <v>2</v>
      </c>
      <c r="D13" t="s">
        <v>1654</v>
      </c>
      <c r="E13" t="s">
        <v>598</v>
      </c>
      <c r="F13" t="s">
        <v>539</v>
      </c>
      <c r="G13" t="s">
        <v>1655</v>
      </c>
    </row>
    <row r="14" spans="1:7">
      <c r="A14" t="s">
        <v>1656</v>
      </c>
      <c r="B14">
        <v>10</v>
      </c>
      <c r="C14">
        <v>2</v>
      </c>
      <c r="D14" t="s">
        <v>1657</v>
      </c>
      <c r="E14" t="s">
        <v>598</v>
      </c>
      <c r="F14" t="s">
        <v>539</v>
      </c>
      <c r="G14" t="s">
        <v>1658</v>
      </c>
    </row>
    <row r="15" spans="1:7">
      <c r="A15" t="s">
        <v>1659</v>
      </c>
      <c r="B15">
        <v>10</v>
      </c>
      <c r="C15">
        <v>2</v>
      </c>
      <c r="D15" t="s">
        <v>569</v>
      </c>
      <c r="E15" t="s">
        <v>569</v>
      </c>
      <c r="F15" t="s">
        <v>569</v>
      </c>
      <c r="G15" t="s">
        <v>1660</v>
      </c>
    </row>
    <row r="16" spans="1:7">
      <c r="A16" t="s">
        <v>1484</v>
      </c>
      <c r="B16">
        <v>10</v>
      </c>
      <c r="C16">
        <v>2</v>
      </c>
      <c r="D16" t="s">
        <v>1485</v>
      </c>
      <c r="E16" t="s">
        <v>598</v>
      </c>
      <c r="F16" t="s">
        <v>539</v>
      </c>
      <c r="G16" t="s">
        <v>1486</v>
      </c>
    </row>
    <row r="17" spans="1:7">
      <c r="A17" t="s">
        <v>1487</v>
      </c>
      <c r="B17">
        <v>10</v>
      </c>
      <c r="C17">
        <v>2</v>
      </c>
      <c r="D17" t="s">
        <v>569</v>
      </c>
      <c r="E17" t="s">
        <v>569</v>
      </c>
      <c r="F17" t="s">
        <v>569</v>
      </c>
      <c r="G17" t="s">
        <v>1488</v>
      </c>
    </row>
    <row r="18" spans="1:7">
      <c r="A18" t="s">
        <v>1489</v>
      </c>
      <c r="B18">
        <v>10</v>
      </c>
      <c r="C18">
        <v>2</v>
      </c>
      <c r="D18" t="s">
        <v>1490</v>
      </c>
      <c r="E18" t="s">
        <v>598</v>
      </c>
      <c r="F18" t="s">
        <v>539</v>
      </c>
      <c r="G18" t="s">
        <v>1491</v>
      </c>
    </row>
    <row r="19" spans="1:7">
      <c r="A19" t="s">
        <v>1394</v>
      </c>
      <c r="B19">
        <v>9</v>
      </c>
      <c r="C19">
        <v>2</v>
      </c>
      <c r="D19" t="s">
        <v>569</v>
      </c>
      <c r="E19" t="s">
        <v>569</v>
      </c>
      <c r="F19" t="s">
        <v>569</v>
      </c>
      <c r="G19" t="s">
        <v>1395</v>
      </c>
    </row>
    <row r="20" spans="1:7">
      <c r="A20" t="s">
        <v>1396</v>
      </c>
      <c r="B20">
        <v>9</v>
      </c>
      <c r="C20">
        <v>2</v>
      </c>
      <c r="D20" t="s">
        <v>1397</v>
      </c>
      <c r="E20" t="s">
        <v>598</v>
      </c>
      <c r="F20" t="s">
        <v>962</v>
      </c>
      <c r="G20" t="s">
        <v>1398</v>
      </c>
    </row>
    <row r="21" spans="1:7">
      <c r="A21" t="s">
        <v>1399</v>
      </c>
      <c r="B21">
        <v>8</v>
      </c>
      <c r="C21">
        <v>2</v>
      </c>
      <c r="D21" t="s">
        <v>569</v>
      </c>
      <c r="E21" t="s">
        <v>569</v>
      </c>
      <c r="F21" t="s">
        <v>569</v>
      </c>
      <c r="G21" t="s">
        <v>1678</v>
      </c>
    </row>
    <row r="22" spans="1:7">
      <c r="A22" t="s">
        <v>1679</v>
      </c>
      <c r="B22">
        <v>8</v>
      </c>
      <c r="C22">
        <v>2</v>
      </c>
      <c r="D22" t="s">
        <v>569</v>
      </c>
      <c r="E22" t="s">
        <v>569</v>
      </c>
      <c r="F22" t="s">
        <v>569</v>
      </c>
      <c r="G22" t="s">
        <v>1603</v>
      </c>
    </row>
    <row r="23" spans="1:7">
      <c r="A23" t="s">
        <v>1604</v>
      </c>
      <c r="B23">
        <v>8</v>
      </c>
      <c r="C23">
        <v>2</v>
      </c>
      <c r="D23" t="s">
        <v>1605</v>
      </c>
      <c r="E23" t="s">
        <v>598</v>
      </c>
      <c r="F23" t="s">
        <v>1606</v>
      </c>
      <c r="G23" t="s">
        <v>1688</v>
      </c>
    </row>
    <row r="24" spans="1:7">
      <c r="A24" t="s">
        <v>1689</v>
      </c>
      <c r="B24">
        <v>8</v>
      </c>
      <c r="C24">
        <v>2</v>
      </c>
      <c r="D24" t="s">
        <v>1690</v>
      </c>
      <c r="E24" t="s">
        <v>598</v>
      </c>
      <c r="F24" t="s">
        <v>539</v>
      </c>
      <c r="G24" t="s">
        <v>1691</v>
      </c>
    </row>
    <row r="25" spans="1:7">
      <c r="A25" t="s">
        <v>1692</v>
      </c>
      <c r="B25">
        <v>8</v>
      </c>
      <c r="C25">
        <v>2</v>
      </c>
      <c r="D25" t="s">
        <v>1693</v>
      </c>
      <c r="E25" t="s">
        <v>598</v>
      </c>
      <c r="F25" t="s">
        <v>539</v>
      </c>
      <c r="G25" t="s">
        <v>1694</v>
      </c>
    </row>
    <row r="26" spans="1:7">
      <c r="A26" t="s">
        <v>1695</v>
      </c>
      <c r="B26">
        <v>8</v>
      </c>
      <c r="C26">
        <v>2</v>
      </c>
      <c r="D26" t="s">
        <v>1696</v>
      </c>
      <c r="E26" t="s">
        <v>598</v>
      </c>
      <c r="F26" t="s">
        <v>539</v>
      </c>
      <c r="G26" t="s">
        <v>1697</v>
      </c>
    </row>
    <row r="27" spans="1:7">
      <c r="A27" t="s">
        <v>1698</v>
      </c>
      <c r="B27">
        <v>8</v>
      </c>
      <c r="C27">
        <v>2</v>
      </c>
      <c r="D27" t="s">
        <v>569</v>
      </c>
      <c r="E27" t="s">
        <v>569</v>
      </c>
      <c r="F27" t="s">
        <v>569</v>
      </c>
      <c r="G27" t="s">
        <v>1699</v>
      </c>
    </row>
    <row r="28" spans="1:7">
      <c r="A28" t="s">
        <v>1700</v>
      </c>
      <c r="B28">
        <v>7</v>
      </c>
      <c r="C28">
        <v>2</v>
      </c>
      <c r="D28" t="s">
        <v>1690</v>
      </c>
      <c r="E28" t="s">
        <v>598</v>
      </c>
      <c r="F28" t="s">
        <v>539</v>
      </c>
      <c r="G28" t="s">
        <v>1701</v>
      </c>
    </row>
    <row r="29" spans="1:7">
      <c r="A29" t="s">
        <v>1618</v>
      </c>
      <c r="B29">
        <v>7</v>
      </c>
      <c r="C29">
        <v>4</v>
      </c>
      <c r="D29" t="s">
        <v>1619</v>
      </c>
      <c r="E29" t="s">
        <v>598</v>
      </c>
      <c r="F29" t="s">
        <v>539</v>
      </c>
      <c r="G29" t="s">
        <v>1534</v>
      </c>
    </row>
    <row r="30" spans="1:7">
      <c r="A30" t="s">
        <v>1535</v>
      </c>
      <c r="B30">
        <v>7</v>
      </c>
      <c r="C30">
        <v>3</v>
      </c>
      <c r="D30" t="s">
        <v>569</v>
      </c>
      <c r="E30" t="s">
        <v>569</v>
      </c>
      <c r="F30" t="s">
        <v>569</v>
      </c>
      <c r="G30" t="s">
        <v>1536</v>
      </c>
    </row>
    <row r="31" spans="1:7">
      <c r="A31" t="s">
        <v>1537</v>
      </c>
      <c r="B31">
        <v>7</v>
      </c>
      <c r="C31">
        <v>3</v>
      </c>
      <c r="D31" t="s">
        <v>569</v>
      </c>
      <c r="E31" t="s">
        <v>569</v>
      </c>
      <c r="F31" t="s">
        <v>569</v>
      </c>
      <c r="G31" t="s">
        <v>1538</v>
      </c>
    </row>
    <row r="32" spans="1:7">
      <c r="A32" t="s">
        <v>1539</v>
      </c>
      <c r="B32">
        <v>7</v>
      </c>
      <c r="C32">
        <v>2</v>
      </c>
      <c r="D32" t="s">
        <v>569</v>
      </c>
      <c r="E32" t="s">
        <v>569</v>
      </c>
      <c r="F32" t="s">
        <v>569</v>
      </c>
      <c r="G32" t="s">
        <v>1540</v>
      </c>
    </row>
    <row r="33" spans="1:7">
      <c r="A33" t="s">
        <v>1541</v>
      </c>
      <c r="B33">
        <v>7</v>
      </c>
      <c r="C33">
        <v>2</v>
      </c>
      <c r="D33" t="s">
        <v>569</v>
      </c>
      <c r="E33" t="s">
        <v>569</v>
      </c>
      <c r="F33" t="s">
        <v>569</v>
      </c>
      <c r="G33" t="s">
        <v>1440</v>
      </c>
    </row>
    <row r="34" spans="1:7">
      <c r="A34" t="s">
        <v>1441</v>
      </c>
      <c r="B34">
        <v>7</v>
      </c>
      <c r="C34">
        <v>3</v>
      </c>
      <c r="D34" t="s">
        <v>569</v>
      </c>
      <c r="E34" t="s">
        <v>569</v>
      </c>
      <c r="F34" t="s">
        <v>569</v>
      </c>
      <c r="G34" t="s">
        <v>1442</v>
      </c>
    </row>
    <row r="35" spans="1:7">
      <c r="A35" t="s">
        <v>1443</v>
      </c>
      <c r="B35">
        <v>7</v>
      </c>
      <c r="C35">
        <v>2</v>
      </c>
      <c r="D35" t="s">
        <v>1444</v>
      </c>
      <c r="E35" t="s">
        <v>598</v>
      </c>
      <c r="F35" t="s">
        <v>539</v>
      </c>
      <c r="G35" t="s">
        <v>1445</v>
      </c>
    </row>
    <row r="36" spans="1:7">
      <c r="A36" t="s">
        <v>1446</v>
      </c>
      <c r="B36">
        <v>6</v>
      </c>
      <c r="C36">
        <v>3</v>
      </c>
      <c r="D36" t="s">
        <v>569</v>
      </c>
      <c r="E36" t="s">
        <v>569</v>
      </c>
      <c r="F36" t="s">
        <v>569</v>
      </c>
      <c r="G36" t="s">
        <v>1729</v>
      </c>
    </row>
    <row r="37" spans="1:7">
      <c r="A37" t="s">
        <v>1730</v>
      </c>
      <c r="B37">
        <v>6</v>
      </c>
      <c r="C37">
        <v>3</v>
      </c>
      <c r="D37" t="s">
        <v>1731</v>
      </c>
      <c r="E37" t="s">
        <v>598</v>
      </c>
      <c r="F37" t="s">
        <v>539</v>
      </c>
      <c r="G37" t="s">
        <v>1641</v>
      </c>
    </row>
    <row r="38" spans="1:7">
      <c r="A38" t="s">
        <v>1642</v>
      </c>
      <c r="B38">
        <v>6</v>
      </c>
      <c r="C38">
        <v>2</v>
      </c>
      <c r="D38" t="s">
        <v>569</v>
      </c>
      <c r="E38" t="s">
        <v>569</v>
      </c>
      <c r="F38" t="s">
        <v>569</v>
      </c>
      <c r="G38" t="s">
        <v>1643</v>
      </c>
    </row>
    <row r="39" spans="1:7">
      <c r="A39" t="s">
        <v>1644</v>
      </c>
      <c r="B39">
        <v>6</v>
      </c>
      <c r="C39">
        <v>2</v>
      </c>
      <c r="D39" t="s">
        <v>1645</v>
      </c>
      <c r="E39" t="s">
        <v>598</v>
      </c>
      <c r="F39" t="s">
        <v>539</v>
      </c>
      <c r="G39" t="s">
        <v>1646</v>
      </c>
    </row>
    <row r="40" spans="1:7">
      <c r="A40" t="s">
        <v>1741</v>
      </c>
      <c r="B40">
        <v>6</v>
      </c>
      <c r="C40">
        <v>2</v>
      </c>
      <c r="D40" t="s">
        <v>569</v>
      </c>
      <c r="E40" t="s">
        <v>569</v>
      </c>
      <c r="F40" t="s">
        <v>569</v>
      </c>
      <c r="G40" t="s">
        <v>1742</v>
      </c>
    </row>
    <row r="41" spans="1:7">
      <c r="A41" t="s">
        <v>1743</v>
      </c>
      <c r="B41">
        <v>6</v>
      </c>
      <c r="C41">
        <v>2</v>
      </c>
      <c r="D41" t="s">
        <v>1744</v>
      </c>
      <c r="E41" t="s">
        <v>598</v>
      </c>
      <c r="F41" t="s">
        <v>539</v>
      </c>
      <c r="G41" t="s">
        <v>1745</v>
      </c>
    </row>
    <row r="42" spans="1:7">
      <c r="A42" t="s">
        <v>1746</v>
      </c>
      <c r="B42">
        <v>6</v>
      </c>
      <c r="C42">
        <v>3</v>
      </c>
      <c r="D42" t="s">
        <v>1747</v>
      </c>
      <c r="E42" t="s">
        <v>598</v>
      </c>
      <c r="F42" t="s">
        <v>539</v>
      </c>
      <c r="G42" t="s">
        <v>1748</v>
      </c>
    </row>
    <row r="43" spans="1:7">
      <c r="A43" t="s">
        <v>1749</v>
      </c>
      <c r="B43">
        <v>6</v>
      </c>
      <c r="C43">
        <v>3</v>
      </c>
      <c r="D43" t="s">
        <v>569</v>
      </c>
      <c r="E43" t="s">
        <v>569</v>
      </c>
      <c r="F43" t="s">
        <v>569</v>
      </c>
      <c r="G43" t="s">
        <v>1750</v>
      </c>
    </row>
    <row r="44" spans="1:7">
      <c r="A44" t="s">
        <v>1751</v>
      </c>
      <c r="B44">
        <v>6</v>
      </c>
      <c r="C44">
        <v>2</v>
      </c>
      <c r="D44" t="s">
        <v>569</v>
      </c>
      <c r="E44" t="s">
        <v>569</v>
      </c>
      <c r="F44" t="s">
        <v>569</v>
      </c>
      <c r="G44" t="s">
        <v>1752</v>
      </c>
    </row>
    <row r="45" spans="1:7">
      <c r="A45" t="s">
        <v>1753</v>
      </c>
      <c r="B45">
        <v>6</v>
      </c>
      <c r="C45">
        <v>2</v>
      </c>
      <c r="D45" t="s">
        <v>1754</v>
      </c>
      <c r="E45" t="s">
        <v>598</v>
      </c>
      <c r="F45" t="s">
        <v>539</v>
      </c>
      <c r="G45" t="s">
        <v>1755</v>
      </c>
    </row>
    <row r="46" spans="1:7">
      <c r="A46" t="s">
        <v>1756</v>
      </c>
      <c r="B46">
        <v>6</v>
      </c>
      <c r="C46">
        <v>2</v>
      </c>
      <c r="D46" t="s">
        <v>1757</v>
      </c>
      <c r="E46" t="s">
        <v>598</v>
      </c>
      <c r="F46" t="s">
        <v>539</v>
      </c>
      <c r="G46" t="s">
        <v>1581</v>
      </c>
    </row>
    <row r="47" spans="1:7">
      <c r="A47" t="s">
        <v>1582</v>
      </c>
      <c r="B47">
        <v>6</v>
      </c>
      <c r="C47">
        <v>2</v>
      </c>
      <c r="D47" t="s">
        <v>1583</v>
      </c>
      <c r="E47" t="s">
        <v>598</v>
      </c>
      <c r="F47" t="s">
        <v>539</v>
      </c>
      <c r="G47" t="s">
        <v>1584</v>
      </c>
    </row>
    <row r="48" spans="1:7">
      <c r="A48" t="s">
        <v>1585</v>
      </c>
      <c r="B48">
        <v>5</v>
      </c>
      <c r="C48">
        <v>2</v>
      </c>
      <c r="D48" t="s">
        <v>569</v>
      </c>
      <c r="E48" t="s">
        <v>569</v>
      </c>
      <c r="F48" t="s">
        <v>569</v>
      </c>
      <c r="G48" t="s">
        <v>1586</v>
      </c>
    </row>
    <row r="49" spans="1:7">
      <c r="A49" t="s">
        <v>1587</v>
      </c>
      <c r="B49">
        <v>5</v>
      </c>
      <c r="C49">
        <v>2</v>
      </c>
      <c r="D49" t="s">
        <v>569</v>
      </c>
      <c r="E49" t="s">
        <v>569</v>
      </c>
      <c r="F49" t="s">
        <v>569</v>
      </c>
      <c r="G49" t="s">
        <v>1588</v>
      </c>
    </row>
    <row r="50" spans="1:7">
      <c r="A50" t="s">
        <v>1589</v>
      </c>
      <c r="B50">
        <v>5</v>
      </c>
      <c r="C50">
        <v>3</v>
      </c>
      <c r="D50" t="s">
        <v>777</v>
      </c>
      <c r="E50" t="s">
        <v>598</v>
      </c>
      <c r="F50" t="s">
        <v>539</v>
      </c>
      <c r="G50" t="s">
        <v>1590</v>
      </c>
    </row>
    <row r="51" spans="1:7">
      <c r="A51" t="s">
        <v>1591</v>
      </c>
      <c r="B51">
        <v>5</v>
      </c>
      <c r="C51">
        <v>3</v>
      </c>
      <c r="D51" t="s">
        <v>1592</v>
      </c>
      <c r="E51" t="s">
        <v>598</v>
      </c>
      <c r="F51" t="s">
        <v>539</v>
      </c>
      <c r="G51" t="s">
        <v>1492</v>
      </c>
    </row>
    <row r="52" spans="1:7">
      <c r="A52" t="s">
        <v>1493</v>
      </c>
      <c r="B52">
        <v>5</v>
      </c>
      <c r="C52">
        <v>3</v>
      </c>
      <c r="D52" t="s">
        <v>569</v>
      </c>
      <c r="E52" t="s">
        <v>569</v>
      </c>
      <c r="F52" t="s">
        <v>569</v>
      </c>
      <c r="G52" t="s">
        <v>1494</v>
      </c>
    </row>
    <row r="53" spans="1:7">
      <c r="A53" t="s">
        <v>1495</v>
      </c>
      <c r="B53">
        <v>5</v>
      </c>
      <c r="C53">
        <v>4</v>
      </c>
      <c r="D53" t="s">
        <v>1496</v>
      </c>
      <c r="E53" t="s">
        <v>598</v>
      </c>
      <c r="F53" t="s">
        <v>539</v>
      </c>
      <c r="G53" t="s">
        <v>1497</v>
      </c>
    </row>
    <row r="54" spans="1:7">
      <c r="A54" t="s">
        <v>1498</v>
      </c>
      <c r="B54">
        <v>5</v>
      </c>
      <c r="C54">
        <v>2</v>
      </c>
      <c r="D54" t="s">
        <v>1605</v>
      </c>
      <c r="E54" t="s">
        <v>598</v>
      </c>
      <c r="F54" t="s">
        <v>1606</v>
      </c>
      <c r="G54" t="s">
        <v>1499</v>
      </c>
    </row>
    <row r="55" spans="1:7">
      <c r="A55" t="s">
        <v>1500</v>
      </c>
      <c r="B55">
        <v>5</v>
      </c>
      <c r="C55">
        <v>2</v>
      </c>
      <c r="D55" t="s">
        <v>569</v>
      </c>
      <c r="E55" t="s">
        <v>569</v>
      </c>
      <c r="F55" t="s">
        <v>569</v>
      </c>
      <c r="G55" t="s">
        <v>1779</v>
      </c>
    </row>
    <row r="56" spans="1:7">
      <c r="A56" t="s">
        <v>1780</v>
      </c>
      <c r="B56">
        <v>5</v>
      </c>
      <c r="C56">
        <v>2</v>
      </c>
      <c r="D56" t="s">
        <v>653</v>
      </c>
      <c r="E56" t="s">
        <v>598</v>
      </c>
      <c r="F56" t="s">
        <v>539</v>
      </c>
      <c r="G56" t="s">
        <v>1680</v>
      </c>
    </row>
    <row r="57" spans="1:7">
      <c r="A57" t="s">
        <v>1681</v>
      </c>
      <c r="B57">
        <v>5</v>
      </c>
      <c r="C57">
        <v>3</v>
      </c>
      <c r="D57" t="s">
        <v>1682</v>
      </c>
      <c r="E57" t="s">
        <v>598</v>
      </c>
      <c r="F57" t="s">
        <v>539</v>
      </c>
      <c r="G57" t="s">
        <v>1683</v>
      </c>
    </row>
    <row r="58" spans="1:7">
      <c r="A58" t="s">
        <v>1684</v>
      </c>
      <c r="B58">
        <v>5</v>
      </c>
      <c r="C58">
        <v>3</v>
      </c>
      <c r="D58" t="s">
        <v>1685</v>
      </c>
      <c r="E58" t="s">
        <v>598</v>
      </c>
      <c r="F58" t="s">
        <v>539</v>
      </c>
      <c r="G58" t="s">
        <v>1686</v>
      </c>
    </row>
    <row r="59" spans="1:7">
      <c r="A59" t="s">
        <v>1687</v>
      </c>
      <c r="B59">
        <v>5</v>
      </c>
      <c r="C59">
        <v>2</v>
      </c>
      <c r="D59" t="s">
        <v>569</v>
      </c>
      <c r="E59" t="s">
        <v>569</v>
      </c>
      <c r="F59" t="s">
        <v>569</v>
      </c>
      <c r="G59" t="s">
        <v>1784</v>
      </c>
    </row>
    <row r="60" spans="1:7">
      <c r="A60" t="s">
        <v>1785</v>
      </c>
      <c r="B60">
        <v>5</v>
      </c>
      <c r="C60">
        <v>2</v>
      </c>
      <c r="D60" t="s">
        <v>569</v>
      </c>
      <c r="E60" t="s">
        <v>569</v>
      </c>
      <c r="F60" t="s">
        <v>569</v>
      </c>
      <c r="G60" t="s">
        <v>1786</v>
      </c>
    </row>
    <row r="61" spans="1:7">
      <c r="A61" t="s">
        <v>1787</v>
      </c>
      <c r="B61">
        <v>5</v>
      </c>
      <c r="C61">
        <v>2</v>
      </c>
      <c r="D61" t="s">
        <v>1788</v>
      </c>
      <c r="E61" t="s">
        <v>598</v>
      </c>
      <c r="F61" t="s">
        <v>1789</v>
      </c>
      <c r="G61" t="s">
        <v>1790</v>
      </c>
    </row>
    <row r="62" spans="1:7">
      <c r="A62" t="s">
        <v>1791</v>
      </c>
      <c r="B62">
        <v>5</v>
      </c>
      <c r="C62">
        <v>2</v>
      </c>
      <c r="D62" t="s">
        <v>569</v>
      </c>
      <c r="E62" t="s">
        <v>569</v>
      </c>
      <c r="F62" t="s">
        <v>569</v>
      </c>
      <c r="G62" t="s">
        <v>1792</v>
      </c>
    </row>
    <row r="63" spans="1:7">
      <c r="A63" t="s">
        <v>1793</v>
      </c>
      <c r="B63">
        <v>4</v>
      </c>
      <c r="C63">
        <v>2</v>
      </c>
      <c r="D63" t="s">
        <v>1794</v>
      </c>
      <c r="E63" t="s">
        <v>598</v>
      </c>
      <c r="F63" t="s">
        <v>539</v>
      </c>
      <c r="G63" t="s">
        <v>1795</v>
      </c>
    </row>
    <row r="64" spans="1:7">
      <c r="A64" t="s">
        <v>1796</v>
      </c>
      <c r="B64">
        <v>4</v>
      </c>
      <c r="C64">
        <v>3</v>
      </c>
      <c r="D64" t="s">
        <v>569</v>
      </c>
      <c r="E64" t="s">
        <v>569</v>
      </c>
      <c r="F64" t="s">
        <v>569</v>
      </c>
      <c r="G64" t="s">
        <v>1797</v>
      </c>
    </row>
    <row r="65" spans="1:7">
      <c r="A65" t="s">
        <v>1798</v>
      </c>
      <c r="B65">
        <v>4</v>
      </c>
      <c r="C65">
        <v>3</v>
      </c>
      <c r="D65" t="s">
        <v>1799</v>
      </c>
      <c r="E65" t="s">
        <v>598</v>
      </c>
      <c r="F65" t="s">
        <v>539</v>
      </c>
      <c r="G65" t="s">
        <v>1800</v>
      </c>
    </row>
    <row r="66" spans="1:7">
      <c r="A66" t="s">
        <v>1801</v>
      </c>
      <c r="B66">
        <v>4</v>
      </c>
      <c r="C66">
        <v>2</v>
      </c>
      <c r="D66" t="s">
        <v>569</v>
      </c>
      <c r="E66" t="s">
        <v>569</v>
      </c>
      <c r="F66" t="s">
        <v>569</v>
      </c>
      <c r="G66" t="s">
        <v>1802</v>
      </c>
    </row>
    <row r="67" spans="1:7">
      <c r="A67" t="s">
        <v>1803</v>
      </c>
      <c r="B67">
        <v>4</v>
      </c>
      <c r="C67">
        <v>2</v>
      </c>
      <c r="D67" t="s">
        <v>1650</v>
      </c>
      <c r="E67" t="s">
        <v>598</v>
      </c>
      <c r="F67" t="s">
        <v>1651</v>
      </c>
      <c r="G67" t="s">
        <v>1620</v>
      </c>
    </row>
    <row r="68" spans="1:7">
      <c r="A68" t="s">
        <v>1621</v>
      </c>
      <c r="B68">
        <v>4</v>
      </c>
      <c r="C68">
        <v>2</v>
      </c>
      <c r="D68" t="s">
        <v>569</v>
      </c>
      <c r="E68" t="s">
        <v>569</v>
      </c>
      <c r="F68" t="s">
        <v>569</v>
      </c>
      <c r="G68" t="s">
        <v>1622</v>
      </c>
    </row>
    <row r="69" spans="1:7">
      <c r="A69" t="s">
        <v>1623</v>
      </c>
      <c r="B69">
        <v>4</v>
      </c>
      <c r="C69">
        <v>2</v>
      </c>
      <c r="D69" t="s">
        <v>1624</v>
      </c>
      <c r="E69" t="s">
        <v>598</v>
      </c>
      <c r="F69" t="s">
        <v>539</v>
      </c>
      <c r="G69" t="s">
        <v>1625</v>
      </c>
    </row>
    <row r="70" spans="1:7">
      <c r="A70" t="s">
        <v>1626</v>
      </c>
      <c r="B70">
        <v>4</v>
      </c>
      <c r="C70">
        <v>2</v>
      </c>
      <c r="D70" t="s">
        <v>569</v>
      </c>
      <c r="E70" t="s">
        <v>569</v>
      </c>
      <c r="F70" t="s">
        <v>569</v>
      </c>
      <c r="G70" t="s">
        <v>1627</v>
      </c>
    </row>
    <row r="71" spans="1:7">
      <c r="A71" t="s">
        <v>1628</v>
      </c>
      <c r="B71">
        <v>4</v>
      </c>
      <c r="C71">
        <v>3</v>
      </c>
      <c r="D71" t="s">
        <v>1605</v>
      </c>
      <c r="E71" t="s">
        <v>598</v>
      </c>
      <c r="F71" t="s">
        <v>1606</v>
      </c>
      <c r="G71" t="s">
        <v>1629</v>
      </c>
    </row>
    <row r="72" spans="1:7">
      <c r="A72" t="s">
        <v>1630</v>
      </c>
      <c r="B72">
        <v>4</v>
      </c>
      <c r="C72">
        <v>2</v>
      </c>
      <c r="D72" t="s">
        <v>569</v>
      </c>
      <c r="E72" t="s">
        <v>569</v>
      </c>
      <c r="F72" t="s">
        <v>569</v>
      </c>
      <c r="G72" t="s">
        <v>1631</v>
      </c>
    </row>
    <row r="73" spans="1:7">
      <c r="A73" t="s">
        <v>1632</v>
      </c>
      <c r="B73">
        <v>4</v>
      </c>
      <c r="C73">
        <v>2</v>
      </c>
      <c r="D73" t="s">
        <v>1633</v>
      </c>
      <c r="E73" t="s">
        <v>598</v>
      </c>
      <c r="F73" t="s">
        <v>539</v>
      </c>
      <c r="G73" t="s">
        <v>1634</v>
      </c>
    </row>
    <row r="74" spans="1:7">
      <c r="A74" t="s">
        <v>1635</v>
      </c>
      <c r="B74">
        <v>4</v>
      </c>
      <c r="C74">
        <v>2</v>
      </c>
      <c r="D74" t="s">
        <v>569</v>
      </c>
      <c r="E74" t="s">
        <v>569</v>
      </c>
      <c r="F74" t="s">
        <v>569</v>
      </c>
      <c r="G74" t="s">
        <v>1542</v>
      </c>
    </row>
    <row r="75" spans="1:7">
      <c r="A75" t="s">
        <v>1543</v>
      </c>
      <c r="B75">
        <v>4</v>
      </c>
      <c r="C75">
        <v>3</v>
      </c>
      <c r="D75" t="s">
        <v>1650</v>
      </c>
      <c r="E75" t="s">
        <v>598</v>
      </c>
      <c r="F75" t="s">
        <v>1651</v>
      </c>
      <c r="G75" t="s">
        <v>1544</v>
      </c>
    </row>
    <row r="76" spans="1:7">
      <c r="A76" t="s">
        <v>1545</v>
      </c>
      <c r="B76">
        <v>4</v>
      </c>
      <c r="C76">
        <v>2</v>
      </c>
      <c r="D76" t="s">
        <v>1546</v>
      </c>
      <c r="E76" t="s">
        <v>507</v>
      </c>
      <c r="F76" t="s">
        <v>1547</v>
      </c>
      <c r="G76" t="s">
        <v>1548</v>
      </c>
    </row>
    <row r="77" spans="1:7">
      <c r="A77" t="s">
        <v>1549</v>
      </c>
      <c r="B77">
        <v>4</v>
      </c>
      <c r="C77">
        <v>2</v>
      </c>
      <c r="D77" t="s">
        <v>569</v>
      </c>
      <c r="E77" t="s">
        <v>569</v>
      </c>
      <c r="F77" t="s">
        <v>569</v>
      </c>
      <c r="G77" t="s">
        <v>1849</v>
      </c>
    </row>
    <row r="78" spans="1:7">
      <c r="A78" t="s">
        <v>1850</v>
      </c>
      <c r="B78">
        <v>4</v>
      </c>
      <c r="C78">
        <v>2</v>
      </c>
      <c r="D78" t="s">
        <v>569</v>
      </c>
      <c r="E78" t="s">
        <v>569</v>
      </c>
      <c r="F78" t="s">
        <v>569</v>
      </c>
      <c r="G78" t="s">
        <v>1732</v>
      </c>
    </row>
    <row r="79" spans="1:7">
      <c r="A79" t="s">
        <v>1733</v>
      </c>
      <c r="B79">
        <v>4</v>
      </c>
      <c r="C79">
        <v>2</v>
      </c>
      <c r="D79" t="s">
        <v>1734</v>
      </c>
      <c r="E79" t="s">
        <v>598</v>
      </c>
      <c r="F79" t="s">
        <v>539</v>
      </c>
      <c r="G79" t="s">
        <v>1735</v>
      </c>
    </row>
    <row r="80" spans="1:7">
      <c r="A80" t="s">
        <v>1736</v>
      </c>
      <c r="B80">
        <v>4</v>
      </c>
      <c r="C80">
        <v>4</v>
      </c>
      <c r="D80" t="s">
        <v>1737</v>
      </c>
      <c r="E80" t="s">
        <v>598</v>
      </c>
      <c r="F80" t="s">
        <v>1738</v>
      </c>
      <c r="G80" t="s">
        <v>1739</v>
      </c>
    </row>
    <row r="81" spans="1:7">
      <c r="A81" t="s">
        <v>1740</v>
      </c>
      <c r="B81">
        <v>4</v>
      </c>
      <c r="C81">
        <v>2</v>
      </c>
      <c r="D81" t="s">
        <v>569</v>
      </c>
      <c r="E81" t="s">
        <v>569</v>
      </c>
      <c r="F81" t="s">
        <v>569</v>
      </c>
      <c r="G81" t="s">
        <v>1851</v>
      </c>
    </row>
    <row r="82" spans="1:7">
      <c r="A82" t="s">
        <v>1852</v>
      </c>
      <c r="B82">
        <v>4</v>
      </c>
      <c r="C82">
        <v>2</v>
      </c>
      <c r="D82" t="s">
        <v>569</v>
      </c>
      <c r="E82" t="s">
        <v>569</v>
      </c>
      <c r="F82" t="s">
        <v>569</v>
      </c>
      <c r="G82" t="s">
        <v>1853</v>
      </c>
    </row>
    <row r="83" spans="1:7">
      <c r="A83" t="s">
        <v>1854</v>
      </c>
      <c r="B83">
        <v>4</v>
      </c>
      <c r="C83">
        <v>3</v>
      </c>
      <c r="D83" t="s">
        <v>1855</v>
      </c>
      <c r="E83" t="s">
        <v>518</v>
      </c>
      <c r="F83" t="s">
        <v>1856</v>
      </c>
      <c r="G83" t="s">
        <v>1857</v>
      </c>
    </row>
    <row r="84" spans="1:7">
      <c r="A84" t="s">
        <v>1858</v>
      </c>
      <c r="B84">
        <v>4</v>
      </c>
      <c r="C84">
        <v>3</v>
      </c>
      <c r="D84" t="s">
        <v>1859</v>
      </c>
      <c r="E84" t="s">
        <v>598</v>
      </c>
      <c r="F84" t="s">
        <v>539</v>
      </c>
      <c r="G84" t="s">
        <v>1860</v>
      </c>
    </row>
    <row r="85" spans="1:7">
      <c r="A85" t="s">
        <v>1861</v>
      </c>
      <c r="B85">
        <v>4</v>
      </c>
      <c r="C85">
        <v>2</v>
      </c>
      <c r="D85" t="s">
        <v>569</v>
      </c>
      <c r="E85" t="s">
        <v>569</v>
      </c>
      <c r="F85" t="s">
        <v>569</v>
      </c>
      <c r="G85" t="s">
        <v>1862</v>
      </c>
    </row>
    <row r="86" spans="1:7">
      <c r="A86" t="s">
        <v>1863</v>
      </c>
      <c r="B86">
        <v>4</v>
      </c>
      <c r="C86">
        <v>2</v>
      </c>
      <c r="D86" t="s">
        <v>569</v>
      </c>
      <c r="E86" t="s">
        <v>569</v>
      </c>
      <c r="F86" t="s">
        <v>569</v>
      </c>
      <c r="G86" t="s">
        <v>1864</v>
      </c>
    </row>
    <row r="87" spans="1:7">
      <c r="A87" t="s">
        <v>1865</v>
      </c>
      <c r="B87">
        <v>4</v>
      </c>
      <c r="C87">
        <v>2</v>
      </c>
      <c r="D87" t="s">
        <v>1108</v>
      </c>
      <c r="E87" t="s">
        <v>598</v>
      </c>
      <c r="F87" t="s">
        <v>539</v>
      </c>
      <c r="G87" t="s">
        <v>1866</v>
      </c>
    </row>
    <row r="88" spans="1:7">
      <c r="A88" t="s">
        <v>1867</v>
      </c>
      <c r="B88">
        <v>4</v>
      </c>
      <c r="C88">
        <v>3</v>
      </c>
      <c r="D88" t="s">
        <v>569</v>
      </c>
      <c r="E88" t="s">
        <v>569</v>
      </c>
      <c r="F88" t="s">
        <v>569</v>
      </c>
      <c r="G88" t="s">
        <v>1868</v>
      </c>
    </row>
    <row r="89" spans="1:7">
      <c r="A89" t="s">
        <v>1869</v>
      </c>
      <c r="B89">
        <v>4</v>
      </c>
      <c r="C89">
        <v>2</v>
      </c>
      <c r="D89" t="s">
        <v>1693</v>
      </c>
      <c r="E89" t="s">
        <v>598</v>
      </c>
      <c r="F89" t="s">
        <v>539</v>
      </c>
      <c r="G89" t="s">
        <v>1870</v>
      </c>
    </row>
    <row r="90" spans="1:7">
      <c r="A90" t="s">
        <v>1871</v>
      </c>
      <c r="B90">
        <v>4</v>
      </c>
      <c r="C90">
        <v>2</v>
      </c>
      <c r="D90" t="s">
        <v>1758</v>
      </c>
      <c r="E90" t="s">
        <v>598</v>
      </c>
      <c r="F90" t="s">
        <v>606</v>
      </c>
      <c r="G90" t="s">
        <v>1661</v>
      </c>
    </row>
    <row r="91" spans="1:7">
      <c r="A91" t="s">
        <v>1662</v>
      </c>
      <c r="B91">
        <v>4</v>
      </c>
      <c r="C91">
        <v>2</v>
      </c>
      <c r="D91" t="s">
        <v>1609</v>
      </c>
      <c r="E91" t="s">
        <v>507</v>
      </c>
      <c r="F91" t="s">
        <v>1610</v>
      </c>
      <c r="G91" t="s">
        <v>1663</v>
      </c>
    </row>
    <row r="92" spans="1:7">
      <c r="A92" t="s">
        <v>1664</v>
      </c>
      <c r="B92">
        <v>4</v>
      </c>
      <c r="C92">
        <v>3</v>
      </c>
      <c r="D92" t="s">
        <v>1665</v>
      </c>
      <c r="E92" t="s">
        <v>598</v>
      </c>
      <c r="F92" t="s">
        <v>539</v>
      </c>
      <c r="G92" t="s">
        <v>1666</v>
      </c>
    </row>
    <row r="93" spans="1:7">
      <c r="A93" t="s">
        <v>1667</v>
      </c>
      <c r="B93">
        <v>4</v>
      </c>
      <c r="C93">
        <v>3</v>
      </c>
      <c r="D93" t="s">
        <v>1668</v>
      </c>
      <c r="E93" t="s">
        <v>593</v>
      </c>
      <c r="F93" t="s">
        <v>1669</v>
      </c>
      <c r="G93" t="s">
        <v>1670</v>
      </c>
    </row>
    <row r="94" spans="1:7">
      <c r="A94" t="s">
        <v>1671</v>
      </c>
      <c r="B94">
        <v>4</v>
      </c>
      <c r="C94">
        <v>4</v>
      </c>
      <c r="D94" t="s">
        <v>1672</v>
      </c>
      <c r="E94" t="s">
        <v>598</v>
      </c>
      <c r="F94" t="s">
        <v>539</v>
      </c>
      <c r="G94" t="s">
        <v>1673</v>
      </c>
    </row>
    <row r="95" spans="1:7">
      <c r="A95" t="s">
        <v>1674</v>
      </c>
      <c r="B95">
        <v>4</v>
      </c>
      <c r="C95">
        <v>2</v>
      </c>
      <c r="D95" t="s">
        <v>569</v>
      </c>
      <c r="E95" t="s">
        <v>569</v>
      </c>
      <c r="F95" t="s">
        <v>569</v>
      </c>
      <c r="G95" t="s">
        <v>1675</v>
      </c>
    </row>
    <row r="96" spans="1:7">
      <c r="A96" t="s">
        <v>1676</v>
      </c>
      <c r="B96">
        <v>4</v>
      </c>
      <c r="C96">
        <v>2</v>
      </c>
      <c r="D96" t="s">
        <v>1677</v>
      </c>
      <c r="E96" t="s">
        <v>598</v>
      </c>
      <c r="F96" t="s">
        <v>539</v>
      </c>
      <c r="G96" t="s">
        <v>1593</v>
      </c>
    </row>
    <row r="97" spans="1:7">
      <c r="A97" t="s">
        <v>1594</v>
      </c>
      <c r="B97">
        <v>4</v>
      </c>
      <c r="C97">
        <v>2</v>
      </c>
      <c r="D97" t="s">
        <v>1595</v>
      </c>
      <c r="E97" t="s">
        <v>598</v>
      </c>
      <c r="F97" t="s">
        <v>539</v>
      </c>
      <c r="G97" t="s">
        <v>1596</v>
      </c>
    </row>
    <row r="98" spans="1:7">
      <c r="A98" t="s">
        <v>1597</v>
      </c>
      <c r="B98">
        <v>4</v>
      </c>
      <c r="C98">
        <v>2</v>
      </c>
      <c r="D98" t="s">
        <v>569</v>
      </c>
      <c r="E98" t="s">
        <v>569</v>
      </c>
      <c r="F98" t="s">
        <v>569</v>
      </c>
      <c r="G98" t="s">
        <v>1598</v>
      </c>
    </row>
    <row r="99" spans="1:7">
      <c r="A99" t="s">
        <v>1599</v>
      </c>
      <c r="B99">
        <v>4</v>
      </c>
      <c r="C99">
        <v>3</v>
      </c>
      <c r="D99" t="s">
        <v>569</v>
      </c>
      <c r="E99" t="s">
        <v>569</v>
      </c>
      <c r="F99" t="s">
        <v>569</v>
      </c>
      <c r="G99" t="s">
        <v>1600</v>
      </c>
    </row>
    <row r="100" spans="1:7">
      <c r="A100" t="s">
        <v>1601</v>
      </c>
      <c r="B100">
        <v>4</v>
      </c>
      <c r="C100">
        <v>2</v>
      </c>
      <c r="D100" t="s">
        <v>569</v>
      </c>
      <c r="E100" t="s">
        <v>569</v>
      </c>
      <c r="F100" t="s">
        <v>569</v>
      </c>
      <c r="G100" t="s">
        <v>1782</v>
      </c>
    </row>
    <row r="101" spans="1:7">
      <c r="A101" t="s">
        <v>1783</v>
      </c>
      <c r="B101">
        <v>4</v>
      </c>
      <c r="C101">
        <v>2</v>
      </c>
      <c r="D101" t="s">
        <v>764</v>
      </c>
      <c r="E101" t="s">
        <v>598</v>
      </c>
      <c r="F101" t="s">
        <v>539</v>
      </c>
      <c r="G101" t="s">
        <v>1932</v>
      </c>
    </row>
    <row r="102" spans="1:7">
      <c r="A102" t="s">
        <v>1933</v>
      </c>
      <c r="B102">
        <v>4</v>
      </c>
      <c r="C102">
        <v>3</v>
      </c>
      <c r="D102" t="s">
        <v>1592</v>
      </c>
      <c r="E102" t="s">
        <v>598</v>
      </c>
      <c r="F102" t="s">
        <v>539</v>
      </c>
      <c r="G102" t="s">
        <v>1934</v>
      </c>
    </row>
    <row r="103" spans="1:7">
      <c r="A103" t="s">
        <v>1935</v>
      </c>
      <c r="B103">
        <v>4</v>
      </c>
      <c r="C103">
        <v>2</v>
      </c>
      <c r="D103" t="s">
        <v>1936</v>
      </c>
      <c r="E103" t="s">
        <v>518</v>
      </c>
      <c r="F103" t="s">
        <v>857</v>
      </c>
      <c r="G103" t="s">
        <v>1937</v>
      </c>
    </row>
    <row r="104" spans="1:7">
      <c r="A104" t="s">
        <v>1938</v>
      </c>
      <c r="B104">
        <v>4</v>
      </c>
      <c r="C104">
        <v>3</v>
      </c>
      <c r="D104" t="s">
        <v>569</v>
      </c>
      <c r="E104" t="s">
        <v>569</v>
      </c>
      <c r="F104" t="s">
        <v>569</v>
      </c>
      <c r="G104" t="s">
        <v>1939</v>
      </c>
    </row>
    <row r="105" spans="1:7">
      <c r="A105" t="s">
        <v>1940</v>
      </c>
      <c r="B105">
        <v>4</v>
      </c>
      <c r="C105">
        <v>3</v>
      </c>
      <c r="D105" t="s">
        <v>569</v>
      </c>
      <c r="E105" t="s">
        <v>569</v>
      </c>
      <c r="F105" t="s">
        <v>569</v>
      </c>
      <c r="G105" t="s">
        <v>1941</v>
      </c>
    </row>
    <row r="106" spans="1:7">
      <c r="A106" t="s">
        <v>1942</v>
      </c>
      <c r="B106">
        <v>4</v>
      </c>
      <c r="C106">
        <v>2</v>
      </c>
      <c r="D106" t="s">
        <v>569</v>
      </c>
      <c r="E106" t="s">
        <v>569</v>
      </c>
      <c r="F106" t="s">
        <v>569</v>
      </c>
      <c r="G106" t="s">
        <v>1943</v>
      </c>
    </row>
    <row r="107" spans="1:7">
      <c r="A107" t="s">
        <v>1944</v>
      </c>
      <c r="B107">
        <v>4</v>
      </c>
      <c r="C107">
        <v>3</v>
      </c>
      <c r="D107" t="s">
        <v>1945</v>
      </c>
      <c r="E107" t="s">
        <v>598</v>
      </c>
      <c r="F107" t="s">
        <v>539</v>
      </c>
      <c r="G107" t="s">
        <v>1946</v>
      </c>
    </row>
    <row r="108" spans="1:7">
      <c r="A108" t="s">
        <v>1947</v>
      </c>
      <c r="B108">
        <v>4</v>
      </c>
      <c r="C108">
        <v>2</v>
      </c>
      <c r="D108" t="s">
        <v>569</v>
      </c>
      <c r="E108" t="s">
        <v>569</v>
      </c>
      <c r="F108" t="s">
        <v>569</v>
      </c>
      <c r="G108" t="s">
        <v>1948</v>
      </c>
    </row>
    <row r="109" spans="1:7">
      <c r="A109" t="s">
        <v>1949</v>
      </c>
      <c r="B109">
        <v>3</v>
      </c>
      <c r="C109">
        <v>3</v>
      </c>
      <c r="D109" t="s">
        <v>569</v>
      </c>
      <c r="E109" t="s">
        <v>569</v>
      </c>
      <c r="F109" t="s">
        <v>569</v>
      </c>
      <c r="G109" t="s">
        <v>1950</v>
      </c>
    </row>
    <row r="110" spans="1:7">
      <c r="A110" t="s">
        <v>1951</v>
      </c>
      <c r="B110">
        <v>3</v>
      </c>
      <c r="C110">
        <v>3</v>
      </c>
      <c r="D110" t="s">
        <v>1952</v>
      </c>
      <c r="E110" t="s">
        <v>532</v>
      </c>
      <c r="F110" t="s">
        <v>1953</v>
      </c>
      <c r="G110" t="s">
        <v>1702</v>
      </c>
    </row>
    <row r="111" spans="1:7">
      <c r="A111" t="s">
        <v>1703</v>
      </c>
      <c r="B111">
        <v>3</v>
      </c>
      <c r="C111">
        <v>2</v>
      </c>
      <c r="D111" t="s">
        <v>569</v>
      </c>
      <c r="E111" t="s">
        <v>569</v>
      </c>
      <c r="F111" t="s">
        <v>569</v>
      </c>
      <c r="G111" t="s">
        <v>1704</v>
      </c>
    </row>
    <row r="112" spans="1:7">
      <c r="A112" t="s">
        <v>1705</v>
      </c>
      <c r="B112">
        <v>3</v>
      </c>
      <c r="C112">
        <v>2</v>
      </c>
      <c r="D112" t="s">
        <v>1706</v>
      </c>
      <c r="E112" t="s">
        <v>598</v>
      </c>
      <c r="F112" t="s">
        <v>539</v>
      </c>
      <c r="G112" t="s">
        <v>1707</v>
      </c>
    </row>
    <row r="113" spans="1:7">
      <c r="A113" t="s">
        <v>1708</v>
      </c>
      <c r="B113">
        <v>3</v>
      </c>
      <c r="C113">
        <v>2</v>
      </c>
      <c r="D113" t="s">
        <v>569</v>
      </c>
      <c r="E113" t="s">
        <v>569</v>
      </c>
      <c r="F113" t="s">
        <v>569</v>
      </c>
      <c r="G113" t="s">
        <v>1709</v>
      </c>
    </row>
    <row r="114" spans="1:7">
      <c r="A114" t="s">
        <v>1710</v>
      </c>
      <c r="B114">
        <v>3</v>
      </c>
      <c r="C114">
        <v>2</v>
      </c>
      <c r="D114" t="s">
        <v>1711</v>
      </c>
      <c r="E114" t="s">
        <v>598</v>
      </c>
      <c r="F114" t="s">
        <v>539</v>
      </c>
      <c r="G114" t="s">
        <v>1712</v>
      </c>
    </row>
    <row r="115" spans="1:7">
      <c r="A115" t="s">
        <v>1713</v>
      </c>
      <c r="B115">
        <v>3</v>
      </c>
      <c r="C115">
        <v>2</v>
      </c>
      <c r="D115" t="s">
        <v>569</v>
      </c>
      <c r="E115" t="s">
        <v>569</v>
      </c>
      <c r="F115" t="s">
        <v>569</v>
      </c>
      <c r="G115" t="s">
        <v>1714</v>
      </c>
    </row>
    <row r="116" spans="1:7">
      <c r="A116" t="s">
        <v>1715</v>
      </c>
      <c r="B116">
        <v>3</v>
      </c>
      <c r="C116">
        <v>2</v>
      </c>
      <c r="D116" t="s">
        <v>569</v>
      </c>
      <c r="E116" t="s">
        <v>569</v>
      </c>
      <c r="F116" t="s">
        <v>569</v>
      </c>
      <c r="G116" t="s">
        <v>1716</v>
      </c>
    </row>
    <row r="117" spans="1:7">
      <c r="A117" t="s">
        <v>1717</v>
      </c>
      <c r="B117">
        <v>3</v>
      </c>
      <c r="C117">
        <v>2</v>
      </c>
      <c r="D117" t="s">
        <v>1718</v>
      </c>
      <c r="E117" t="s">
        <v>598</v>
      </c>
      <c r="F117" t="s">
        <v>539</v>
      </c>
      <c r="G117" t="s">
        <v>1719</v>
      </c>
    </row>
    <row r="118" spans="1:7">
      <c r="A118" t="s">
        <v>1720</v>
      </c>
      <c r="B118">
        <v>3</v>
      </c>
      <c r="C118">
        <v>3</v>
      </c>
      <c r="D118" t="s">
        <v>569</v>
      </c>
      <c r="E118" t="s">
        <v>569</v>
      </c>
      <c r="F118" t="s">
        <v>569</v>
      </c>
      <c r="G118" t="s">
        <v>1721</v>
      </c>
    </row>
    <row r="119" spans="1:7">
      <c r="A119" t="s">
        <v>1722</v>
      </c>
      <c r="B119">
        <v>3</v>
      </c>
      <c r="C119">
        <v>2</v>
      </c>
      <c r="D119" t="s">
        <v>569</v>
      </c>
      <c r="E119" t="s">
        <v>569</v>
      </c>
      <c r="F119" t="s">
        <v>569</v>
      </c>
      <c r="G119" t="s">
        <v>1723</v>
      </c>
    </row>
    <row r="120" spans="1:7">
      <c r="A120" t="s">
        <v>1724</v>
      </c>
      <c r="B120">
        <v>3</v>
      </c>
      <c r="C120">
        <v>2</v>
      </c>
      <c r="D120" t="s">
        <v>569</v>
      </c>
      <c r="E120" t="s">
        <v>569</v>
      </c>
      <c r="F120" t="s">
        <v>569</v>
      </c>
      <c r="G120" t="s">
        <v>1725</v>
      </c>
    </row>
    <row r="121" spans="1:7">
      <c r="A121" t="s">
        <v>1726</v>
      </c>
      <c r="B121">
        <v>3</v>
      </c>
      <c r="C121">
        <v>2</v>
      </c>
      <c r="D121" t="s">
        <v>569</v>
      </c>
      <c r="E121" t="s">
        <v>569</v>
      </c>
      <c r="F121" t="s">
        <v>569</v>
      </c>
      <c r="G121" t="s">
        <v>1636</v>
      </c>
    </row>
    <row r="122" spans="1:7">
      <c r="A122" t="s">
        <v>1637</v>
      </c>
      <c r="B122">
        <v>3</v>
      </c>
      <c r="C122">
        <v>2</v>
      </c>
      <c r="D122" t="s">
        <v>1638</v>
      </c>
      <c r="E122" t="s">
        <v>507</v>
      </c>
      <c r="F122" t="s">
        <v>1639</v>
      </c>
      <c r="G122" t="s">
        <v>1640</v>
      </c>
    </row>
    <row r="123" spans="1:7">
      <c r="A123" t="s">
        <v>1727</v>
      </c>
      <c r="B123">
        <v>3</v>
      </c>
      <c r="C123">
        <v>3</v>
      </c>
      <c r="D123" t="s">
        <v>1728</v>
      </c>
      <c r="E123" t="s">
        <v>532</v>
      </c>
      <c r="F123" t="s">
        <v>1999</v>
      </c>
      <c r="G123" t="s">
        <v>2000</v>
      </c>
    </row>
    <row r="124" spans="1:7">
      <c r="A124" t="s">
        <v>2001</v>
      </c>
      <c r="B124">
        <v>3</v>
      </c>
      <c r="C124">
        <v>2</v>
      </c>
      <c r="D124" t="s">
        <v>569</v>
      </c>
      <c r="E124" t="s">
        <v>569</v>
      </c>
      <c r="F124" t="s">
        <v>569</v>
      </c>
      <c r="G124" t="s">
        <v>2002</v>
      </c>
    </row>
    <row r="125" spans="1:7">
      <c r="A125" t="s">
        <v>1872</v>
      </c>
      <c r="B125">
        <v>3</v>
      </c>
      <c r="C125">
        <v>3</v>
      </c>
      <c r="D125" t="s">
        <v>1873</v>
      </c>
      <c r="E125" t="s">
        <v>532</v>
      </c>
      <c r="F125" t="s">
        <v>1759</v>
      </c>
      <c r="G125" t="s">
        <v>1760</v>
      </c>
    </row>
    <row r="126" spans="1:7">
      <c r="A126" t="s">
        <v>1761</v>
      </c>
      <c r="B126">
        <v>3</v>
      </c>
      <c r="C126">
        <v>2</v>
      </c>
      <c r="D126" t="s">
        <v>569</v>
      </c>
      <c r="E126" t="s">
        <v>569</v>
      </c>
      <c r="F126" t="s">
        <v>569</v>
      </c>
      <c r="G126" t="s">
        <v>1762</v>
      </c>
    </row>
    <row r="127" spans="1:7">
      <c r="A127" t="s">
        <v>1763</v>
      </c>
      <c r="B127">
        <v>3</v>
      </c>
      <c r="C127">
        <v>3</v>
      </c>
      <c r="D127" t="s">
        <v>1764</v>
      </c>
      <c r="E127" t="s">
        <v>598</v>
      </c>
      <c r="F127" t="s">
        <v>1765</v>
      </c>
      <c r="G127" t="s">
        <v>1766</v>
      </c>
    </row>
    <row r="128" spans="1:7">
      <c r="A128" t="s">
        <v>1767</v>
      </c>
      <c r="B128">
        <v>3</v>
      </c>
      <c r="C128">
        <v>2</v>
      </c>
      <c r="D128" t="s">
        <v>569</v>
      </c>
      <c r="E128" t="s">
        <v>569</v>
      </c>
      <c r="F128" t="s">
        <v>569</v>
      </c>
      <c r="G128" t="s">
        <v>1768</v>
      </c>
    </row>
    <row r="129" spans="1:7">
      <c r="A129" t="s">
        <v>1769</v>
      </c>
      <c r="B129">
        <v>3</v>
      </c>
      <c r="C129">
        <v>2</v>
      </c>
      <c r="D129" t="s">
        <v>1770</v>
      </c>
      <c r="E129" t="s">
        <v>598</v>
      </c>
      <c r="F129" t="s">
        <v>539</v>
      </c>
      <c r="G129" t="s">
        <v>1771</v>
      </c>
    </row>
    <row r="130" spans="1:7">
      <c r="A130" t="s">
        <v>1772</v>
      </c>
      <c r="B130">
        <v>3</v>
      </c>
      <c r="C130">
        <v>2</v>
      </c>
      <c r="D130" t="s">
        <v>569</v>
      </c>
      <c r="E130" t="s">
        <v>569</v>
      </c>
      <c r="F130" t="s">
        <v>569</v>
      </c>
      <c r="G130" t="s">
        <v>1773</v>
      </c>
    </row>
    <row r="131" spans="1:7">
      <c r="A131" t="s">
        <v>1774</v>
      </c>
      <c r="B131">
        <v>3</v>
      </c>
      <c r="C131">
        <v>2</v>
      </c>
      <c r="D131" t="s">
        <v>569</v>
      </c>
      <c r="E131" t="s">
        <v>569</v>
      </c>
      <c r="F131" t="s">
        <v>569</v>
      </c>
      <c r="G131" t="s">
        <v>1775</v>
      </c>
    </row>
    <row r="132" spans="1:7">
      <c r="A132" t="s">
        <v>1776</v>
      </c>
      <c r="B132">
        <v>3</v>
      </c>
      <c r="C132">
        <v>2</v>
      </c>
      <c r="D132" t="s">
        <v>1778</v>
      </c>
      <c r="E132" t="s">
        <v>507</v>
      </c>
      <c r="F132" t="s">
        <v>1393</v>
      </c>
      <c r="G132" t="s">
        <v>1922</v>
      </c>
    </row>
    <row r="133" spans="1:7">
      <c r="A133" t="s">
        <v>1923</v>
      </c>
      <c r="B133">
        <v>3</v>
      </c>
      <c r="C133">
        <v>3</v>
      </c>
      <c r="D133" t="s">
        <v>1924</v>
      </c>
      <c r="E133" t="s">
        <v>532</v>
      </c>
      <c r="F133" t="s">
        <v>1781</v>
      </c>
      <c r="G133" t="s">
        <v>2166</v>
      </c>
    </row>
    <row r="134" spans="1:7">
      <c r="A134" t="s">
        <v>2167</v>
      </c>
      <c r="B134">
        <v>3</v>
      </c>
      <c r="C134">
        <v>2</v>
      </c>
      <c r="D134" t="s">
        <v>569</v>
      </c>
      <c r="E134" t="s">
        <v>569</v>
      </c>
      <c r="F134" t="s">
        <v>569</v>
      </c>
      <c r="G134" t="s">
        <v>2168</v>
      </c>
    </row>
    <row r="135" spans="1:7">
      <c r="A135" t="s">
        <v>2169</v>
      </c>
      <c r="B135">
        <v>3</v>
      </c>
      <c r="C135">
        <v>2</v>
      </c>
      <c r="D135" t="s">
        <v>641</v>
      </c>
      <c r="E135" t="s">
        <v>507</v>
      </c>
      <c r="F135" t="s">
        <v>642</v>
      </c>
      <c r="G135" t="s">
        <v>2170</v>
      </c>
    </row>
    <row r="136" spans="1:7">
      <c r="A136" t="s">
        <v>2171</v>
      </c>
      <c r="B136">
        <v>3</v>
      </c>
      <c r="C136">
        <v>3</v>
      </c>
      <c r="D136" t="s">
        <v>569</v>
      </c>
      <c r="E136" t="s">
        <v>569</v>
      </c>
      <c r="F136" t="s">
        <v>569</v>
      </c>
      <c r="G136" t="s">
        <v>2172</v>
      </c>
    </row>
    <row r="137" spans="1:7">
      <c r="A137" t="s">
        <v>2173</v>
      </c>
      <c r="B137">
        <v>3</v>
      </c>
      <c r="C137">
        <v>2</v>
      </c>
      <c r="D137" t="s">
        <v>569</v>
      </c>
      <c r="E137" t="s">
        <v>569</v>
      </c>
      <c r="F137" t="s">
        <v>569</v>
      </c>
      <c r="G137" t="s">
        <v>2174</v>
      </c>
    </row>
    <row r="138" spans="1:7">
      <c r="A138" t="s">
        <v>2175</v>
      </c>
      <c r="B138">
        <v>3</v>
      </c>
      <c r="C138">
        <v>2</v>
      </c>
      <c r="D138" t="s">
        <v>569</v>
      </c>
      <c r="E138" t="s">
        <v>569</v>
      </c>
      <c r="F138" t="s">
        <v>569</v>
      </c>
      <c r="G138" t="s">
        <v>2176</v>
      </c>
    </row>
    <row r="139" spans="1:7">
      <c r="A139" t="s">
        <v>2177</v>
      </c>
      <c r="B139">
        <v>3</v>
      </c>
      <c r="C139">
        <v>2</v>
      </c>
      <c r="D139" t="s">
        <v>569</v>
      </c>
      <c r="E139" t="s">
        <v>569</v>
      </c>
      <c r="F139" t="s">
        <v>569</v>
      </c>
      <c r="G139" t="s">
        <v>2178</v>
      </c>
    </row>
    <row r="140" spans="1:7">
      <c r="A140" t="s">
        <v>2179</v>
      </c>
      <c r="B140">
        <v>3</v>
      </c>
      <c r="C140">
        <v>3</v>
      </c>
      <c r="D140" t="s">
        <v>569</v>
      </c>
      <c r="E140" t="s">
        <v>569</v>
      </c>
      <c r="F140" t="s">
        <v>569</v>
      </c>
      <c r="G140" t="s">
        <v>2180</v>
      </c>
    </row>
    <row r="141" spans="1:7">
      <c r="A141" t="s">
        <v>2181</v>
      </c>
      <c r="B141">
        <v>3</v>
      </c>
      <c r="C141">
        <v>3</v>
      </c>
      <c r="D141" t="s">
        <v>1764</v>
      </c>
      <c r="E141" t="s">
        <v>598</v>
      </c>
      <c r="F141" t="s">
        <v>1765</v>
      </c>
      <c r="G141" t="s">
        <v>2182</v>
      </c>
    </row>
    <row r="142" spans="1:7">
      <c r="A142" t="s">
        <v>2019</v>
      </c>
      <c r="B142">
        <v>3</v>
      </c>
      <c r="C142">
        <v>2</v>
      </c>
      <c r="D142" t="s">
        <v>569</v>
      </c>
      <c r="E142" t="s">
        <v>569</v>
      </c>
      <c r="F142" t="s">
        <v>569</v>
      </c>
      <c r="G142" t="s">
        <v>1925</v>
      </c>
    </row>
    <row r="143" spans="1:7">
      <c r="A143" t="s">
        <v>1926</v>
      </c>
      <c r="B143">
        <v>3</v>
      </c>
      <c r="C143">
        <v>2</v>
      </c>
      <c r="D143" t="s">
        <v>1927</v>
      </c>
      <c r="E143" t="s">
        <v>505</v>
      </c>
      <c r="F143" t="s">
        <v>1928</v>
      </c>
      <c r="G143" t="s">
        <v>1929</v>
      </c>
    </row>
    <row r="144" spans="1:7">
      <c r="A144" t="s">
        <v>1930</v>
      </c>
      <c r="B144">
        <v>3</v>
      </c>
      <c r="C144">
        <v>2</v>
      </c>
      <c r="D144" t="s">
        <v>1931</v>
      </c>
      <c r="E144" t="s">
        <v>598</v>
      </c>
      <c r="F144" t="s">
        <v>539</v>
      </c>
      <c r="G144" t="s">
        <v>2051</v>
      </c>
    </row>
    <row r="145" spans="1:7">
      <c r="A145" t="s">
        <v>2052</v>
      </c>
      <c r="B145">
        <v>3</v>
      </c>
      <c r="C145">
        <v>2</v>
      </c>
      <c r="D145" t="s">
        <v>569</v>
      </c>
      <c r="E145" t="s">
        <v>569</v>
      </c>
      <c r="F145" t="s">
        <v>569</v>
      </c>
      <c r="G145" t="s">
        <v>1804</v>
      </c>
    </row>
    <row r="146" spans="1:7">
      <c r="A146" t="s">
        <v>1805</v>
      </c>
      <c r="B146">
        <v>3</v>
      </c>
      <c r="C146">
        <v>3</v>
      </c>
      <c r="D146" t="s">
        <v>569</v>
      </c>
      <c r="E146" t="s">
        <v>569</v>
      </c>
      <c r="F146" t="s">
        <v>569</v>
      </c>
      <c r="G146" t="s">
        <v>1806</v>
      </c>
    </row>
    <row r="147" spans="1:7">
      <c r="A147" t="s">
        <v>1807</v>
      </c>
      <c r="B147">
        <v>3</v>
      </c>
      <c r="C147">
        <v>2</v>
      </c>
      <c r="D147" t="s">
        <v>569</v>
      </c>
      <c r="E147" t="s">
        <v>569</v>
      </c>
      <c r="F147" t="s">
        <v>569</v>
      </c>
      <c r="G147" t="s">
        <v>1808</v>
      </c>
    </row>
    <row r="148" spans="1:7">
      <c r="A148" t="s">
        <v>1809</v>
      </c>
      <c r="B148">
        <v>3</v>
      </c>
      <c r="C148">
        <v>2</v>
      </c>
      <c r="D148" t="s">
        <v>569</v>
      </c>
      <c r="E148" t="s">
        <v>569</v>
      </c>
      <c r="F148" t="s">
        <v>569</v>
      </c>
      <c r="G148" t="s">
        <v>1810</v>
      </c>
    </row>
    <row r="149" spans="1:7">
      <c r="A149" t="s">
        <v>1811</v>
      </c>
      <c r="B149">
        <v>3</v>
      </c>
      <c r="C149">
        <v>2</v>
      </c>
      <c r="D149" t="s">
        <v>569</v>
      </c>
      <c r="E149" t="s">
        <v>569</v>
      </c>
      <c r="F149" t="s">
        <v>569</v>
      </c>
      <c r="G149" t="s">
        <v>1812</v>
      </c>
    </row>
    <row r="150" spans="1:7">
      <c r="A150" t="s">
        <v>1813</v>
      </c>
      <c r="B150">
        <v>3</v>
      </c>
      <c r="C150">
        <v>2</v>
      </c>
      <c r="D150" t="s">
        <v>1814</v>
      </c>
      <c r="E150" t="s">
        <v>598</v>
      </c>
      <c r="F150" t="s">
        <v>1815</v>
      </c>
      <c r="G150" t="s">
        <v>1816</v>
      </c>
    </row>
    <row r="151" spans="1:7">
      <c r="A151" t="s">
        <v>1817</v>
      </c>
      <c r="B151">
        <v>3</v>
      </c>
      <c r="C151">
        <v>2</v>
      </c>
      <c r="D151" t="s">
        <v>569</v>
      </c>
      <c r="E151" t="s">
        <v>569</v>
      </c>
      <c r="F151" t="s">
        <v>569</v>
      </c>
      <c r="G151" t="s">
        <v>1818</v>
      </c>
    </row>
    <row r="152" spans="1:7">
      <c r="A152" t="s">
        <v>1819</v>
      </c>
      <c r="B152">
        <v>3</v>
      </c>
      <c r="C152">
        <v>3</v>
      </c>
      <c r="D152" t="s">
        <v>1820</v>
      </c>
      <c r="E152" t="s">
        <v>518</v>
      </c>
      <c r="F152" t="s">
        <v>539</v>
      </c>
      <c r="G152" t="s">
        <v>1821</v>
      </c>
    </row>
    <row r="153" spans="1:7">
      <c r="A153" t="s">
        <v>1822</v>
      </c>
      <c r="B153">
        <v>3</v>
      </c>
      <c r="C153">
        <v>2</v>
      </c>
      <c r="D153" t="s">
        <v>569</v>
      </c>
      <c r="E153" t="s">
        <v>569</v>
      </c>
      <c r="F153" t="s">
        <v>569</v>
      </c>
      <c r="G153" t="s">
        <v>1823</v>
      </c>
    </row>
    <row r="154" spans="1:7">
      <c r="A154" t="s">
        <v>1824</v>
      </c>
      <c r="B154">
        <v>3</v>
      </c>
      <c r="C154">
        <v>2</v>
      </c>
      <c r="D154" t="s">
        <v>1825</v>
      </c>
      <c r="E154" t="s">
        <v>507</v>
      </c>
      <c r="F154" t="s">
        <v>1393</v>
      </c>
      <c r="G154" t="s">
        <v>1826</v>
      </c>
    </row>
    <row r="155" spans="1:7">
      <c r="A155" t="s">
        <v>1827</v>
      </c>
      <c r="B155">
        <v>3</v>
      </c>
      <c r="C155">
        <v>3</v>
      </c>
      <c r="D155" t="s">
        <v>569</v>
      </c>
      <c r="E155" t="s">
        <v>569</v>
      </c>
      <c r="F155" t="s">
        <v>569</v>
      </c>
      <c r="G155" t="s">
        <v>1828</v>
      </c>
    </row>
    <row r="156" spans="1:7">
      <c r="A156" t="s">
        <v>1829</v>
      </c>
      <c r="B156">
        <v>3</v>
      </c>
      <c r="C156">
        <v>2</v>
      </c>
      <c r="D156" t="s">
        <v>569</v>
      </c>
      <c r="E156" t="s">
        <v>569</v>
      </c>
      <c r="F156" t="s">
        <v>569</v>
      </c>
      <c r="G156" t="s">
        <v>1830</v>
      </c>
    </row>
    <row r="157" spans="1:7">
      <c r="A157" t="s">
        <v>1831</v>
      </c>
      <c r="B157">
        <v>3</v>
      </c>
      <c r="C157">
        <v>3</v>
      </c>
      <c r="D157" t="s">
        <v>1832</v>
      </c>
      <c r="E157" t="s">
        <v>598</v>
      </c>
      <c r="F157" t="s">
        <v>539</v>
      </c>
      <c r="G157" t="s">
        <v>1846</v>
      </c>
    </row>
    <row r="158" spans="1:7">
      <c r="A158" t="s">
        <v>1847</v>
      </c>
      <c r="B158">
        <v>3</v>
      </c>
      <c r="C158">
        <v>3</v>
      </c>
      <c r="D158" t="s">
        <v>1848</v>
      </c>
      <c r="E158" t="s">
        <v>598</v>
      </c>
      <c r="F158" t="s">
        <v>539</v>
      </c>
      <c r="G158" t="s">
        <v>2094</v>
      </c>
    </row>
    <row r="159" spans="1:7">
      <c r="A159" t="s">
        <v>2095</v>
      </c>
      <c r="B159">
        <v>3</v>
      </c>
      <c r="C159">
        <v>2</v>
      </c>
      <c r="D159" t="s">
        <v>2096</v>
      </c>
      <c r="E159" t="s">
        <v>503</v>
      </c>
      <c r="F159" t="s">
        <v>2097</v>
      </c>
      <c r="G159" t="s">
        <v>2098</v>
      </c>
    </row>
    <row r="160" spans="1:7">
      <c r="A160" t="s">
        <v>2099</v>
      </c>
      <c r="B160">
        <v>3</v>
      </c>
      <c r="C160">
        <v>2</v>
      </c>
      <c r="D160" t="s">
        <v>2100</v>
      </c>
      <c r="E160" t="s">
        <v>598</v>
      </c>
      <c r="F160" t="s">
        <v>2101</v>
      </c>
      <c r="G160" t="s">
        <v>1973</v>
      </c>
    </row>
    <row r="161" spans="1:7">
      <c r="A161" t="s">
        <v>1974</v>
      </c>
      <c r="B161">
        <v>3</v>
      </c>
      <c r="C161">
        <v>2</v>
      </c>
      <c r="D161" t="s">
        <v>569</v>
      </c>
      <c r="E161" t="s">
        <v>569</v>
      </c>
      <c r="F161" t="s">
        <v>569</v>
      </c>
      <c r="G161" t="s">
        <v>2246</v>
      </c>
    </row>
    <row r="162" spans="1:7">
      <c r="A162" t="s">
        <v>2247</v>
      </c>
      <c r="B162">
        <v>3</v>
      </c>
      <c r="C162">
        <v>3</v>
      </c>
      <c r="D162" t="s">
        <v>2248</v>
      </c>
      <c r="E162" t="s">
        <v>637</v>
      </c>
      <c r="F162" t="s">
        <v>2249</v>
      </c>
      <c r="G162" t="s">
        <v>2250</v>
      </c>
    </row>
    <row r="163" spans="1:7">
      <c r="A163" t="s">
        <v>2251</v>
      </c>
      <c r="B163">
        <v>3</v>
      </c>
      <c r="C163">
        <v>2</v>
      </c>
      <c r="D163" t="s">
        <v>2252</v>
      </c>
      <c r="E163" t="s">
        <v>503</v>
      </c>
      <c r="F163" t="s">
        <v>2253</v>
      </c>
      <c r="G163" t="s">
        <v>2254</v>
      </c>
    </row>
    <row r="164" spans="1:7">
      <c r="A164" t="s">
        <v>2255</v>
      </c>
      <c r="B164">
        <v>3</v>
      </c>
      <c r="C164">
        <v>2</v>
      </c>
      <c r="D164" t="s">
        <v>2256</v>
      </c>
      <c r="E164" t="s">
        <v>598</v>
      </c>
      <c r="F164" t="s">
        <v>539</v>
      </c>
      <c r="G164" t="s">
        <v>2257</v>
      </c>
    </row>
    <row r="165" spans="1:7">
      <c r="A165" t="s">
        <v>2258</v>
      </c>
      <c r="B165">
        <v>3</v>
      </c>
      <c r="C165">
        <v>3</v>
      </c>
      <c r="D165" t="s">
        <v>569</v>
      </c>
      <c r="E165" t="s">
        <v>569</v>
      </c>
      <c r="F165" t="s">
        <v>569</v>
      </c>
      <c r="G165" t="s">
        <v>2259</v>
      </c>
    </row>
    <row r="166" spans="1:7">
      <c r="A166" t="s">
        <v>2260</v>
      </c>
      <c r="B166">
        <v>3</v>
      </c>
      <c r="C166">
        <v>2</v>
      </c>
      <c r="D166" t="s">
        <v>1848</v>
      </c>
      <c r="E166" t="s">
        <v>598</v>
      </c>
      <c r="F166" t="s">
        <v>539</v>
      </c>
      <c r="G166" t="s">
        <v>2261</v>
      </c>
    </row>
    <row r="167" spans="1:7">
      <c r="A167" t="s">
        <v>2262</v>
      </c>
      <c r="B167">
        <v>3</v>
      </c>
      <c r="C167">
        <v>2</v>
      </c>
      <c r="D167" t="s">
        <v>569</v>
      </c>
      <c r="E167" t="s">
        <v>569</v>
      </c>
      <c r="F167" t="s">
        <v>569</v>
      </c>
      <c r="G167" t="s">
        <v>2263</v>
      </c>
    </row>
    <row r="168" spans="1:7">
      <c r="A168" t="s">
        <v>2264</v>
      </c>
      <c r="B168">
        <v>3</v>
      </c>
      <c r="C168">
        <v>2</v>
      </c>
      <c r="D168" t="s">
        <v>2265</v>
      </c>
      <c r="E168" t="s">
        <v>598</v>
      </c>
      <c r="F168" t="s">
        <v>539</v>
      </c>
      <c r="G168" t="s">
        <v>2266</v>
      </c>
    </row>
    <row r="169" spans="1:7">
      <c r="A169" t="s">
        <v>2267</v>
      </c>
      <c r="B169">
        <v>3</v>
      </c>
      <c r="C169">
        <v>2</v>
      </c>
      <c r="D169" t="s">
        <v>569</v>
      </c>
      <c r="E169" t="s">
        <v>569</v>
      </c>
      <c r="F169" t="s">
        <v>569</v>
      </c>
      <c r="G169" t="s">
        <v>1975</v>
      </c>
    </row>
    <row r="170" spans="1:7">
      <c r="A170" t="s">
        <v>1976</v>
      </c>
      <c r="B170">
        <v>3</v>
      </c>
      <c r="C170">
        <v>2</v>
      </c>
      <c r="D170" t="s">
        <v>1977</v>
      </c>
      <c r="E170" t="s">
        <v>593</v>
      </c>
      <c r="F170" t="s">
        <v>1978</v>
      </c>
      <c r="G170" t="s">
        <v>1979</v>
      </c>
    </row>
    <row r="171" spans="1:7">
      <c r="A171" t="s">
        <v>1980</v>
      </c>
      <c r="B171">
        <v>3</v>
      </c>
      <c r="C171">
        <v>2</v>
      </c>
      <c r="D171" t="s">
        <v>569</v>
      </c>
      <c r="E171" t="s">
        <v>569</v>
      </c>
      <c r="F171" t="s">
        <v>569</v>
      </c>
      <c r="G171" t="s">
        <v>1874</v>
      </c>
    </row>
    <row r="172" spans="1:7">
      <c r="A172" t="s">
        <v>1875</v>
      </c>
      <c r="B172">
        <v>3</v>
      </c>
      <c r="C172">
        <v>2</v>
      </c>
      <c r="D172" t="s">
        <v>1764</v>
      </c>
      <c r="E172" t="s">
        <v>598</v>
      </c>
      <c r="F172" t="s">
        <v>1765</v>
      </c>
      <c r="G172" t="s">
        <v>1876</v>
      </c>
    </row>
    <row r="173" spans="1:7">
      <c r="A173" t="s">
        <v>1877</v>
      </c>
      <c r="B173">
        <v>3</v>
      </c>
      <c r="C173">
        <v>2</v>
      </c>
      <c r="D173" t="s">
        <v>569</v>
      </c>
      <c r="E173" t="s">
        <v>569</v>
      </c>
      <c r="F173" t="s">
        <v>569</v>
      </c>
      <c r="G173" t="s">
        <v>1878</v>
      </c>
    </row>
    <row r="174" spans="1:7">
      <c r="A174" t="s">
        <v>1879</v>
      </c>
      <c r="B174">
        <v>3</v>
      </c>
      <c r="C174">
        <v>2</v>
      </c>
      <c r="D174" t="s">
        <v>569</v>
      </c>
      <c r="E174" t="s">
        <v>569</v>
      </c>
      <c r="F174" t="s">
        <v>569</v>
      </c>
      <c r="G174" t="s">
        <v>1880</v>
      </c>
    </row>
    <row r="175" spans="1:7">
      <c r="A175" t="s">
        <v>1881</v>
      </c>
      <c r="B175">
        <v>3</v>
      </c>
      <c r="C175">
        <v>2</v>
      </c>
      <c r="D175" t="s">
        <v>569</v>
      </c>
      <c r="E175" t="s">
        <v>569</v>
      </c>
      <c r="F175" t="s">
        <v>569</v>
      </c>
      <c r="G175" t="s">
        <v>1882</v>
      </c>
    </row>
    <row r="176" spans="1:7">
      <c r="A176" t="s">
        <v>1883</v>
      </c>
      <c r="B176">
        <v>3</v>
      </c>
      <c r="C176">
        <v>3</v>
      </c>
      <c r="D176" t="s">
        <v>1884</v>
      </c>
      <c r="E176" t="s">
        <v>591</v>
      </c>
      <c r="F176" t="s">
        <v>1885</v>
      </c>
      <c r="G176" t="s">
        <v>1886</v>
      </c>
    </row>
    <row r="177" spans="1:7">
      <c r="A177" t="s">
        <v>1887</v>
      </c>
      <c r="B177">
        <v>3</v>
      </c>
      <c r="C177">
        <v>2</v>
      </c>
      <c r="D177" t="s">
        <v>569</v>
      </c>
      <c r="E177" t="s">
        <v>569</v>
      </c>
      <c r="F177" t="s">
        <v>569</v>
      </c>
      <c r="G177" t="s">
        <v>1888</v>
      </c>
    </row>
    <row r="178" spans="1:7">
      <c r="A178" t="s">
        <v>1889</v>
      </c>
      <c r="B178">
        <v>3</v>
      </c>
      <c r="C178">
        <v>2</v>
      </c>
      <c r="D178" t="s">
        <v>569</v>
      </c>
      <c r="E178" t="s">
        <v>569</v>
      </c>
      <c r="F178" t="s">
        <v>569</v>
      </c>
      <c r="G178" t="s">
        <v>1890</v>
      </c>
    </row>
    <row r="179" spans="1:7">
      <c r="A179" t="s">
        <v>1891</v>
      </c>
      <c r="B179">
        <v>3</v>
      </c>
      <c r="C179">
        <v>2</v>
      </c>
      <c r="D179" t="s">
        <v>569</v>
      </c>
      <c r="E179" t="s">
        <v>569</v>
      </c>
      <c r="F179" t="s">
        <v>569</v>
      </c>
      <c r="G179" t="s">
        <v>1892</v>
      </c>
    </row>
    <row r="180" spans="1:7">
      <c r="A180" t="s">
        <v>1893</v>
      </c>
      <c r="B180">
        <v>3</v>
      </c>
      <c r="C180">
        <v>2</v>
      </c>
      <c r="D180" t="s">
        <v>1609</v>
      </c>
      <c r="E180" t="s">
        <v>507</v>
      </c>
      <c r="F180" t="s">
        <v>1610</v>
      </c>
      <c r="G180" t="s">
        <v>1894</v>
      </c>
    </row>
    <row r="181" spans="1:7">
      <c r="A181" t="s">
        <v>1895</v>
      </c>
      <c r="B181">
        <v>3</v>
      </c>
      <c r="C181">
        <v>2</v>
      </c>
      <c r="D181" t="s">
        <v>569</v>
      </c>
      <c r="E181" t="s">
        <v>569</v>
      </c>
      <c r="F181" t="s">
        <v>569</v>
      </c>
      <c r="G181" t="s">
        <v>1896</v>
      </c>
    </row>
    <row r="182" spans="1:7">
      <c r="A182" t="s">
        <v>1897</v>
      </c>
      <c r="B182">
        <v>3</v>
      </c>
      <c r="C182">
        <v>2</v>
      </c>
      <c r="D182" t="s">
        <v>569</v>
      </c>
      <c r="E182" t="s">
        <v>569</v>
      </c>
      <c r="F182" t="s">
        <v>569</v>
      </c>
      <c r="G182" t="s">
        <v>1898</v>
      </c>
    </row>
    <row r="183" spans="1:7">
      <c r="A183" t="s">
        <v>1899</v>
      </c>
      <c r="B183">
        <v>3</v>
      </c>
      <c r="C183">
        <v>2</v>
      </c>
      <c r="D183" t="s">
        <v>569</v>
      </c>
      <c r="E183" t="s">
        <v>569</v>
      </c>
      <c r="F183" t="s">
        <v>569</v>
      </c>
      <c r="G183" t="s">
        <v>1777</v>
      </c>
    </row>
    <row r="184" spans="1:7">
      <c r="A184" t="s">
        <v>1917</v>
      </c>
      <c r="B184">
        <v>3</v>
      </c>
      <c r="C184">
        <v>2</v>
      </c>
      <c r="D184" t="s">
        <v>1918</v>
      </c>
      <c r="E184" t="s">
        <v>598</v>
      </c>
      <c r="F184" t="s">
        <v>1919</v>
      </c>
      <c r="G184" t="s">
        <v>1920</v>
      </c>
    </row>
    <row r="185" spans="1:7">
      <c r="A185" t="s">
        <v>1921</v>
      </c>
      <c r="B185">
        <v>3</v>
      </c>
      <c r="C185">
        <v>2</v>
      </c>
      <c r="D185" t="s">
        <v>2156</v>
      </c>
      <c r="E185" t="s">
        <v>598</v>
      </c>
      <c r="F185" t="s">
        <v>539</v>
      </c>
      <c r="G185" t="s">
        <v>2157</v>
      </c>
    </row>
    <row r="186" spans="1:7">
      <c r="A186" t="s">
        <v>2158</v>
      </c>
      <c r="B186">
        <v>3</v>
      </c>
      <c r="C186">
        <v>3</v>
      </c>
      <c r="D186" t="s">
        <v>2159</v>
      </c>
      <c r="E186" t="s">
        <v>511</v>
      </c>
      <c r="F186" t="s">
        <v>606</v>
      </c>
      <c r="G186" t="s">
        <v>2160</v>
      </c>
    </row>
    <row r="187" spans="1:7">
      <c r="A187" t="s">
        <v>2161</v>
      </c>
      <c r="B187">
        <v>3</v>
      </c>
      <c r="C187">
        <v>3</v>
      </c>
      <c r="D187" t="s">
        <v>2162</v>
      </c>
      <c r="E187" t="s">
        <v>591</v>
      </c>
      <c r="F187" t="s">
        <v>2163</v>
      </c>
      <c r="G187" t="s">
        <v>2164</v>
      </c>
    </row>
    <row r="188" spans="1:7">
      <c r="A188" t="s">
        <v>2165</v>
      </c>
      <c r="B188">
        <v>3</v>
      </c>
      <c r="C188">
        <v>2</v>
      </c>
      <c r="D188" t="s">
        <v>1256</v>
      </c>
      <c r="E188" t="s">
        <v>598</v>
      </c>
      <c r="F188" t="s">
        <v>539</v>
      </c>
      <c r="G188" t="s">
        <v>2317</v>
      </c>
    </row>
    <row r="189" spans="1:7">
      <c r="A189" t="s">
        <v>2318</v>
      </c>
      <c r="B189">
        <v>3</v>
      </c>
      <c r="C189">
        <v>3</v>
      </c>
      <c r="D189" t="s">
        <v>2319</v>
      </c>
      <c r="E189" t="s">
        <v>598</v>
      </c>
      <c r="F189" t="s">
        <v>2320</v>
      </c>
      <c r="G189" t="s">
        <v>2321</v>
      </c>
    </row>
    <row r="190" spans="1:7">
      <c r="A190" t="s">
        <v>2322</v>
      </c>
      <c r="B190">
        <v>3</v>
      </c>
      <c r="C190">
        <v>2</v>
      </c>
      <c r="D190" t="s">
        <v>569</v>
      </c>
      <c r="E190" t="s">
        <v>569</v>
      </c>
      <c r="F190" t="s">
        <v>569</v>
      </c>
      <c r="G190" t="s">
        <v>2323</v>
      </c>
    </row>
    <row r="191" spans="1:7">
      <c r="A191" t="s">
        <v>2324</v>
      </c>
      <c r="B191">
        <v>3</v>
      </c>
      <c r="C191">
        <v>2</v>
      </c>
      <c r="D191" t="s">
        <v>2325</v>
      </c>
      <c r="E191" t="s">
        <v>518</v>
      </c>
      <c r="F191" t="s">
        <v>2326</v>
      </c>
      <c r="G191" t="s">
        <v>2327</v>
      </c>
    </row>
    <row r="192" spans="1:7">
      <c r="A192" t="s">
        <v>2328</v>
      </c>
      <c r="B192">
        <v>3</v>
      </c>
      <c r="C192">
        <v>3</v>
      </c>
      <c r="D192" t="s">
        <v>2329</v>
      </c>
      <c r="E192" t="s">
        <v>532</v>
      </c>
      <c r="F192" t="s">
        <v>2330</v>
      </c>
      <c r="G192" t="s">
        <v>2331</v>
      </c>
    </row>
    <row r="193" spans="1:7">
      <c r="A193" t="s">
        <v>2332</v>
      </c>
      <c r="B193">
        <v>3</v>
      </c>
      <c r="C193">
        <v>2</v>
      </c>
      <c r="D193" t="s">
        <v>2333</v>
      </c>
      <c r="E193" t="s">
        <v>2334</v>
      </c>
      <c r="F193" t="s">
        <v>2335</v>
      </c>
      <c r="G193" t="s">
        <v>2336</v>
      </c>
    </row>
    <row r="194" spans="1:7">
      <c r="A194" t="s">
        <v>2337</v>
      </c>
      <c r="B194">
        <v>3</v>
      </c>
      <c r="C194">
        <v>2</v>
      </c>
      <c r="D194" t="s">
        <v>1116</v>
      </c>
      <c r="E194" t="s">
        <v>535</v>
      </c>
      <c r="F194" t="s">
        <v>1117</v>
      </c>
      <c r="G194" t="s">
        <v>2338</v>
      </c>
    </row>
    <row r="195" spans="1:7">
      <c r="A195" t="s">
        <v>2339</v>
      </c>
      <c r="B195">
        <v>3</v>
      </c>
      <c r="C195">
        <v>2</v>
      </c>
      <c r="D195" t="s">
        <v>2340</v>
      </c>
      <c r="E195" t="s">
        <v>598</v>
      </c>
      <c r="F195" t="s">
        <v>539</v>
      </c>
      <c r="G195" t="s">
        <v>2020</v>
      </c>
    </row>
    <row r="196" spans="1:7">
      <c r="A196" t="s">
        <v>2021</v>
      </c>
      <c r="B196">
        <v>3</v>
      </c>
      <c r="C196">
        <v>2</v>
      </c>
      <c r="D196" t="s">
        <v>1485</v>
      </c>
      <c r="E196" t="s">
        <v>598</v>
      </c>
      <c r="F196" t="s">
        <v>539</v>
      </c>
      <c r="G196" t="s">
        <v>2022</v>
      </c>
    </row>
    <row r="197" spans="1:7">
      <c r="A197" t="s">
        <v>2023</v>
      </c>
      <c r="B197">
        <v>3</v>
      </c>
      <c r="C197">
        <v>2</v>
      </c>
      <c r="D197" t="s">
        <v>2024</v>
      </c>
      <c r="E197" t="s">
        <v>598</v>
      </c>
      <c r="F197" t="s">
        <v>539</v>
      </c>
      <c r="G197" t="s">
        <v>2025</v>
      </c>
    </row>
    <row r="198" spans="1:7">
      <c r="A198" t="s">
        <v>2026</v>
      </c>
      <c r="B198">
        <v>3</v>
      </c>
      <c r="C198">
        <v>2</v>
      </c>
      <c r="D198" t="s">
        <v>569</v>
      </c>
      <c r="E198" t="s">
        <v>569</v>
      </c>
      <c r="F198" t="s">
        <v>569</v>
      </c>
      <c r="G198" t="s">
        <v>2053</v>
      </c>
    </row>
    <row r="199" spans="1:7">
      <c r="A199" t="s">
        <v>2054</v>
      </c>
      <c r="B199">
        <v>3</v>
      </c>
      <c r="C199">
        <v>2</v>
      </c>
      <c r="D199" t="s">
        <v>569</v>
      </c>
      <c r="E199" t="s">
        <v>569</v>
      </c>
      <c r="F199" t="s">
        <v>569</v>
      </c>
      <c r="G199" t="s">
        <v>1954</v>
      </c>
    </row>
    <row r="200" spans="1:7">
      <c r="A200" t="s">
        <v>1955</v>
      </c>
      <c r="B200">
        <v>3</v>
      </c>
      <c r="C200">
        <v>2</v>
      </c>
      <c r="D200" t="s">
        <v>569</v>
      </c>
      <c r="E200" t="s">
        <v>569</v>
      </c>
      <c r="F200" t="s">
        <v>569</v>
      </c>
      <c r="G200" t="s">
        <v>1956</v>
      </c>
    </row>
    <row r="201" spans="1:7">
      <c r="A201" t="s">
        <v>1957</v>
      </c>
      <c r="B201">
        <v>3</v>
      </c>
      <c r="C201">
        <v>2</v>
      </c>
      <c r="D201" t="s">
        <v>569</v>
      </c>
      <c r="E201" t="s">
        <v>569</v>
      </c>
      <c r="F201" t="s">
        <v>569</v>
      </c>
      <c r="G201" t="s">
        <v>1958</v>
      </c>
    </row>
    <row r="202" spans="1:7">
      <c r="A202" t="s">
        <v>1959</v>
      </c>
      <c r="B202">
        <v>3</v>
      </c>
      <c r="C202">
        <v>2</v>
      </c>
      <c r="D202" t="s">
        <v>569</v>
      </c>
      <c r="E202" t="s">
        <v>569</v>
      </c>
      <c r="F202" t="s">
        <v>569</v>
      </c>
      <c r="G202" t="s">
        <v>1960</v>
      </c>
    </row>
    <row r="203" spans="1:7">
      <c r="A203" t="s">
        <v>1961</v>
      </c>
      <c r="B203">
        <v>3</v>
      </c>
      <c r="C203">
        <v>2</v>
      </c>
      <c r="D203" t="s">
        <v>569</v>
      </c>
      <c r="E203" t="s">
        <v>569</v>
      </c>
      <c r="F203" t="s">
        <v>569</v>
      </c>
      <c r="G203" t="s">
        <v>1962</v>
      </c>
    </row>
    <row r="204" spans="1:7">
      <c r="A204" t="s">
        <v>1963</v>
      </c>
      <c r="B204">
        <v>3</v>
      </c>
      <c r="C204">
        <v>2</v>
      </c>
      <c r="D204" t="s">
        <v>1964</v>
      </c>
      <c r="E204" t="s">
        <v>598</v>
      </c>
      <c r="F204" t="s">
        <v>1965</v>
      </c>
      <c r="G204" t="s">
        <v>1966</v>
      </c>
    </row>
    <row r="205" spans="1:7">
      <c r="A205" t="s">
        <v>1967</v>
      </c>
      <c r="B205">
        <v>3</v>
      </c>
      <c r="C205">
        <v>2</v>
      </c>
      <c r="D205" t="s">
        <v>1968</v>
      </c>
      <c r="E205" t="s">
        <v>598</v>
      </c>
      <c r="F205" t="s">
        <v>2320</v>
      </c>
      <c r="G205" t="s">
        <v>1969</v>
      </c>
    </row>
    <row r="206" spans="1:7">
      <c r="A206" t="s">
        <v>1970</v>
      </c>
      <c r="B206">
        <v>3</v>
      </c>
      <c r="C206">
        <v>2</v>
      </c>
      <c r="D206" t="s">
        <v>1971</v>
      </c>
      <c r="E206" t="s">
        <v>518</v>
      </c>
      <c r="F206" t="s">
        <v>1972</v>
      </c>
      <c r="G206" t="s">
        <v>1833</v>
      </c>
    </row>
    <row r="207" spans="1:7">
      <c r="A207" t="s">
        <v>1834</v>
      </c>
      <c r="B207">
        <v>2</v>
      </c>
      <c r="C207">
        <v>2</v>
      </c>
      <c r="D207" t="s">
        <v>1835</v>
      </c>
      <c r="E207" t="s">
        <v>598</v>
      </c>
      <c r="F207" t="s">
        <v>539</v>
      </c>
      <c r="G207" t="s">
        <v>1836</v>
      </c>
    </row>
    <row r="208" spans="1:7">
      <c r="A208" t="s">
        <v>1837</v>
      </c>
      <c r="B208">
        <v>2</v>
      </c>
      <c r="C208">
        <v>2</v>
      </c>
      <c r="D208" t="s">
        <v>1838</v>
      </c>
      <c r="E208" t="s">
        <v>1839</v>
      </c>
      <c r="F208" t="s">
        <v>1840</v>
      </c>
      <c r="G208" t="s">
        <v>1841</v>
      </c>
    </row>
    <row r="209" spans="1:7">
      <c r="A209" t="s">
        <v>1842</v>
      </c>
      <c r="B209">
        <v>2</v>
      </c>
      <c r="C209">
        <v>2</v>
      </c>
      <c r="D209" t="s">
        <v>569</v>
      </c>
      <c r="E209" t="s">
        <v>569</v>
      </c>
      <c r="F209" t="s">
        <v>569</v>
      </c>
      <c r="G209" t="s">
        <v>1843</v>
      </c>
    </row>
    <row r="210" spans="1:7">
      <c r="A210" t="s">
        <v>1844</v>
      </c>
      <c r="B210">
        <v>2</v>
      </c>
      <c r="C210">
        <v>2</v>
      </c>
      <c r="D210" t="s">
        <v>1845</v>
      </c>
      <c r="E210" t="s">
        <v>598</v>
      </c>
      <c r="F210" t="s">
        <v>539</v>
      </c>
      <c r="G210" t="s">
        <v>2090</v>
      </c>
    </row>
    <row r="211" spans="1:7">
      <c r="A211" t="s">
        <v>2091</v>
      </c>
      <c r="B211">
        <v>2</v>
      </c>
      <c r="C211">
        <v>2</v>
      </c>
      <c r="D211" t="s">
        <v>2100</v>
      </c>
      <c r="E211" t="s">
        <v>598</v>
      </c>
      <c r="F211" t="s">
        <v>2101</v>
      </c>
      <c r="G211" t="s">
        <v>2092</v>
      </c>
    </row>
    <row r="212" spans="1:7">
      <c r="A212" t="s">
        <v>2093</v>
      </c>
      <c r="B212">
        <v>2</v>
      </c>
      <c r="C212">
        <v>2</v>
      </c>
      <c r="D212" t="s">
        <v>569</v>
      </c>
      <c r="E212" t="s">
        <v>569</v>
      </c>
      <c r="F212" t="s">
        <v>569</v>
      </c>
      <c r="G212" t="s">
        <v>2238</v>
      </c>
    </row>
    <row r="213" spans="1:7">
      <c r="A213" t="s">
        <v>2239</v>
      </c>
      <c r="B213">
        <v>2</v>
      </c>
      <c r="C213">
        <v>2</v>
      </c>
      <c r="D213" t="s">
        <v>2240</v>
      </c>
      <c r="E213" t="s">
        <v>507</v>
      </c>
      <c r="F213" t="s">
        <v>2241</v>
      </c>
      <c r="G213" t="s">
        <v>2242</v>
      </c>
    </row>
    <row r="214" spans="1:7">
      <c r="A214" t="s">
        <v>2243</v>
      </c>
      <c r="B214">
        <v>2</v>
      </c>
      <c r="C214">
        <v>2</v>
      </c>
      <c r="D214" t="s">
        <v>569</v>
      </c>
      <c r="E214" t="s">
        <v>569</v>
      </c>
      <c r="F214" t="s">
        <v>569</v>
      </c>
      <c r="G214" t="s">
        <v>2244</v>
      </c>
    </row>
    <row r="215" spans="1:7">
      <c r="A215" t="s">
        <v>2245</v>
      </c>
      <c r="B215">
        <v>2</v>
      </c>
      <c r="C215">
        <v>2</v>
      </c>
      <c r="D215" t="s">
        <v>569</v>
      </c>
      <c r="E215" t="s">
        <v>569</v>
      </c>
      <c r="F215" t="s">
        <v>569</v>
      </c>
      <c r="G215" t="s">
        <v>2367</v>
      </c>
    </row>
    <row r="216" spans="1:7">
      <c r="A216" t="s">
        <v>2368</v>
      </c>
      <c r="B216">
        <v>2</v>
      </c>
      <c r="C216">
        <v>2</v>
      </c>
      <c r="D216" t="s">
        <v>1407</v>
      </c>
      <c r="E216" t="s">
        <v>598</v>
      </c>
      <c r="F216" t="s">
        <v>539</v>
      </c>
      <c r="G216" t="s">
        <v>2369</v>
      </c>
    </row>
    <row r="217" spans="1:7">
      <c r="A217" t="s">
        <v>2370</v>
      </c>
      <c r="B217">
        <v>2</v>
      </c>
      <c r="C217">
        <v>2</v>
      </c>
      <c r="D217" t="s">
        <v>1764</v>
      </c>
      <c r="E217" t="s">
        <v>598</v>
      </c>
      <c r="F217" t="s">
        <v>1765</v>
      </c>
      <c r="G217" t="s">
        <v>2371</v>
      </c>
    </row>
    <row r="218" spans="1:7">
      <c r="A218" t="s">
        <v>2372</v>
      </c>
      <c r="B218">
        <v>2</v>
      </c>
      <c r="C218">
        <v>2</v>
      </c>
      <c r="D218" t="s">
        <v>1778</v>
      </c>
      <c r="E218" t="s">
        <v>507</v>
      </c>
      <c r="F218" t="s">
        <v>1393</v>
      </c>
      <c r="G218" t="s">
        <v>2373</v>
      </c>
    </row>
    <row r="219" spans="1:7">
      <c r="A219" t="s">
        <v>2374</v>
      </c>
      <c r="B219">
        <v>2</v>
      </c>
      <c r="C219">
        <v>2</v>
      </c>
      <c r="D219" t="s">
        <v>2375</v>
      </c>
      <c r="E219" t="s">
        <v>535</v>
      </c>
      <c r="F219" t="s">
        <v>2376</v>
      </c>
      <c r="G219" t="s">
        <v>2377</v>
      </c>
    </row>
    <row r="220" spans="1:7">
      <c r="A220" t="s">
        <v>2378</v>
      </c>
      <c r="B220">
        <v>2</v>
      </c>
      <c r="C220">
        <v>2</v>
      </c>
      <c r="D220" t="s">
        <v>569</v>
      </c>
      <c r="E220" t="s">
        <v>569</v>
      </c>
      <c r="F220" t="s">
        <v>569</v>
      </c>
      <c r="G220" t="s">
        <v>2379</v>
      </c>
    </row>
    <row r="221" spans="1:7">
      <c r="A221" t="s">
        <v>2380</v>
      </c>
      <c r="B221">
        <v>2</v>
      </c>
      <c r="C221">
        <v>2</v>
      </c>
      <c r="D221" t="s">
        <v>569</v>
      </c>
      <c r="E221" t="s">
        <v>569</v>
      </c>
      <c r="F221" t="s">
        <v>569</v>
      </c>
      <c r="G221" t="s">
        <v>2381</v>
      </c>
    </row>
    <row r="222" spans="1:7">
      <c r="A222" t="s">
        <v>2382</v>
      </c>
      <c r="B222">
        <v>2</v>
      </c>
      <c r="C222">
        <v>2</v>
      </c>
      <c r="D222" t="s">
        <v>2383</v>
      </c>
      <c r="E222" t="s">
        <v>598</v>
      </c>
      <c r="F222" t="s">
        <v>2320</v>
      </c>
      <c r="G222" t="s">
        <v>2384</v>
      </c>
    </row>
    <row r="223" spans="1:7">
      <c r="A223" t="s">
        <v>2385</v>
      </c>
      <c r="B223">
        <v>2</v>
      </c>
      <c r="C223">
        <v>2</v>
      </c>
      <c r="D223" t="s">
        <v>569</v>
      </c>
      <c r="E223" t="s">
        <v>569</v>
      </c>
      <c r="F223" t="s">
        <v>569</v>
      </c>
      <c r="G223" t="s">
        <v>2386</v>
      </c>
    </row>
    <row r="224" spans="1:7">
      <c r="A224" t="s">
        <v>2387</v>
      </c>
      <c r="B224">
        <v>2</v>
      </c>
      <c r="C224">
        <v>2</v>
      </c>
      <c r="D224" t="s">
        <v>569</v>
      </c>
      <c r="E224" t="s">
        <v>569</v>
      </c>
      <c r="F224" t="s">
        <v>569</v>
      </c>
      <c r="G224" t="s">
        <v>2388</v>
      </c>
    </row>
    <row r="225" spans="1:7">
      <c r="A225" t="s">
        <v>2389</v>
      </c>
      <c r="B225">
        <v>2</v>
      </c>
      <c r="C225">
        <v>2</v>
      </c>
      <c r="D225" t="s">
        <v>569</v>
      </c>
      <c r="E225" t="s">
        <v>569</v>
      </c>
      <c r="F225" t="s">
        <v>569</v>
      </c>
      <c r="G225" t="s">
        <v>2390</v>
      </c>
    </row>
    <row r="226" spans="1:7">
      <c r="A226" t="s">
        <v>2391</v>
      </c>
      <c r="B226">
        <v>2</v>
      </c>
      <c r="C226">
        <v>2</v>
      </c>
      <c r="D226" t="s">
        <v>2392</v>
      </c>
      <c r="E226" t="s">
        <v>585</v>
      </c>
      <c r="F226" t="s">
        <v>2393</v>
      </c>
      <c r="G226" t="s">
        <v>2394</v>
      </c>
    </row>
    <row r="227" spans="1:7">
      <c r="A227" t="s">
        <v>2102</v>
      </c>
      <c r="B227">
        <v>2</v>
      </c>
      <c r="C227">
        <v>2</v>
      </c>
      <c r="D227" t="s">
        <v>2103</v>
      </c>
      <c r="E227" t="s">
        <v>598</v>
      </c>
      <c r="F227" t="s">
        <v>539</v>
      </c>
      <c r="G227" t="s">
        <v>2104</v>
      </c>
    </row>
    <row r="228" spans="1:7">
      <c r="A228" t="s">
        <v>2105</v>
      </c>
      <c r="B228">
        <v>2</v>
      </c>
      <c r="C228">
        <v>2</v>
      </c>
      <c r="D228" t="s">
        <v>569</v>
      </c>
      <c r="E228" t="s">
        <v>569</v>
      </c>
      <c r="F228" t="s">
        <v>569</v>
      </c>
      <c r="G228" t="s">
        <v>2106</v>
      </c>
    </row>
    <row r="229" spans="1:7">
      <c r="A229" t="s">
        <v>2107</v>
      </c>
      <c r="B229">
        <v>2</v>
      </c>
      <c r="C229">
        <v>2</v>
      </c>
      <c r="D229" t="s">
        <v>1261</v>
      </c>
      <c r="E229" t="s">
        <v>598</v>
      </c>
      <c r="F229" t="s">
        <v>539</v>
      </c>
      <c r="G229" t="s">
        <v>2108</v>
      </c>
    </row>
    <row r="230" spans="1:7">
      <c r="A230" t="s">
        <v>2109</v>
      </c>
      <c r="B230">
        <v>2</v>
      </c>
      <c r="C230">
        <v>2</v>
      </c>
      <c r="D230" t="s">
        <v>2100</v>
      </c>
      <c r="E230" t="s">
        <v>598</v>
      </c>
      <c r="F230" t="s">
        <v>2101</v>
      </c>
      <c r="G230" t="s">
        <v>2110</v>
      </c>
    </row>
    <row r="231" spans="1:7">
      <c r="A231" t="s">
        <v>1981</v>
      </c>
      <c r="B231">
        <v>2</v>
      </c>
      <c r="C231">
        <v>2</v>
      </c>
      <c r="D231" t="s">
        <v>569</v>
      </c>
      <c r="E231" t="s">
        <v>569</v>
      </c>
      <c r="F231" t="s">
        <v>569</v>
      </c>
      <c r="G231" t="s">
        <v>1982</v>
      </c>
    </row>
    <row r="232" spans="1:7">
      <c r="A232" t="s">
        <v>1983</v>
      </c>
      <c r="B232">
        <v>2</v>
      </c>
      <c r="C232">
        <v>2</v>
      </c>
      <c r="D232" t="s">
        <v>569</v>
      </c>
      <c r="E232" t="s">
        <v>569</v>
      </c>
      <c r="F232" t="s">
        <v>569</v>
      </c>
      <c r="G232" t="s">
        <v>2003</v>
      </c>
    </row>
    <row r="233" spans="1:7">
      <c r="A233" t="s">
        <v>2004</v>
      </c>
      <c r="B233">
        <v>2</v>
      </c>
      <c r="C233">
        <v>2</v>
      </c>
      <c r="D233" t="s">
        <v>569</v>
      </c>
      <c r="E233" t="s">
        <v>569</v>
      </c>
      <c r="F233" t="s">
        <v>569</v>
      </c>
      <c r="G233" t="s">
        <v>2005</v>
      </c>
    </row>
    <row r="234" spans="1:7">
      <c r="A234" t="s">
        <v>2006</v>
      </c>
      <c r="B234">
        <v>2</v>
      </c>
      <c r="C234">
        <v>2</v>
      </c>
      <c r="D234" t="s">
        <v>569</v>
      </c>
      <c r="E234" t="s">
        <v>569</v>
      </c>
      <c r="F234" t="s">
        <v>569</v>
      </c>
      <c r="G234" t="s">
        <v>2007</v>
      </c>
    </row>
    <row r="235" spans="1:7">
      <c r="A235" t="s">
        <v>2008</v>
      </c>
      <c r="B235">
        <v>2</v>
      </c>
      <c r="C235">
        <v>2</v>
      </c>
      <c r="D235" t="s">
        <v>569</v>
      </c>
      <c r="E235" t="s">
        <v>569</v>
      </c>
      <c r="F235" t="s">
        <v>569</v>
      </c>
      <c r="G235" t="s">
        <v>2009</v>
      </c>
    </row>
    <row r="236" spans="1:7">
      <c r="A236" t="s">
        <v>2010</v>
      </c>
      <c r="B236">
        <v>2</v>
      </c>
      <c r="C236">
        <v>2</v>
      </c>
      <c r="D236" t="s">
        <v>1638</v>
      </c>
      <c r="E236" t="s">
        <v>507</v>
      </c>
      <c r="F236" t="s">
        <v>1639</v>
      </c>
      <c r="G236" t="s">
        <v>2011</v>
      </c>
    </row>
    <row r="237" spans="1:7">
      <c r="A237" t="s">
        <v>2012</v>
      </c>
      <c r="B237">
        <v>2</v>
      </c>
      <c r="C237">
        <v>2</v>
      </c>
      <c r="D237" t="s">
        <v>2013</v>
      </c>
      <c r="E237" t="s">
        <v>535</v>
      </c>
      <c r="F237" t="s">
        <v>2014</v>
      </c>
      <c r="G237" t="s">
        <v>2015</v>
      </c>
    </row>
    <row r="238" spans="1:7">
      <c r="A238" t="s">
        <v>2016</v>
      </c>
      <c r="B238">
        <v>2</v>
      </c>
      <c r="C238">
        <v>2</v>
      </c>
      <c r="D238" t="s">
        <v>1737</v>
      </c>
      <c r="E238" t="s">
        <v>598</v>
      </c>
      <c r="F238" t="s">
        <v>1738</v>
      </c>
      <c r="G238" t="s">
        <v>2017</v>
      </c>
    </row>
    <row r="239" spans="1:7">
      <c r="A239" t="s">
        <v>2018</v>
      </c>
      <c r="B239">
        <v>2</v>
      </c>
      <c r="C239">
        <v>2</v>
      </c>
      <c r="D239" t="s">
        <v>569</v>
      </c>
      <c r="E239" t="s">
        <v>569</v>
      </c>
      <c r="F239" t="s">
        <v>569</v>
      </c>
      <c r="G239" t="s">
        <v>1900</v>
      </c>
    </row>
    <row r="240" spans="1:7">
      <c r="A240" t="s">
        <v>1901</v>
      </c>
      <c r="B240">
        <v>2</v>
      </c>
      <c r="C240">
        <v>2</v>
      </c>
      <c r="D240" t="s">
        <v>1902</v>
      </c>
      <c r="E240" t="s">
        <v>598</v>
      </c>
      <c r="F240" t="s">
        <v>539</v>
      </c>
      <c r="G240" t="s">
        <v>1903</v>
      </c>
    </row>
    <row r="241" spans="1:7">
      <c r="A241" t="s">
        <v>1904</v>
      </c>
      <c r="B241">
        <v>2</v>
      </c>
      <c r="C241">
        <v>2</v>
      </c>
      <c r="D241" t="s">
        <v>569</v>
      </c>
      <c r="E241" t="s">
        <v>569</v>
      </c>
      <c r="F241" t="s">
        <v>569</v>
      </c>
      <c r="G241" t="s">
        <v>1905</v>
      </c>
    </row>
    <row r="242" spans="1:7">
      <c r="A242" t="s">
        <v>1906</v>
      </c>
      <c r="B242">
        <v>2</v>
      </c>
      <c r="C242">
        <v>2</v>
      </c>
      <c r="D242" t="s">
        <v>569</v>
      </c>
      <c r="E242" t="s">
        <v>569</v>
      </c>
      <c r="F242" t="s">
        <v>569</v>
      </c>
      <c r="G242" t="s">
        <v>1907</v>
      </c>
    </row>
    <row r="243" spans="1:7">
      <c r="A243" t="s">
        <v>1908</v>
      </c>
      <c r="B243">
        <v>2</v>
      </c>
      <c r="C243">
        <v>2</v>
      </c>
      <c r="D243" t="s">
        <v>569</v>
      </c>
      <c r="E243" t="s">
        <v>569</v>
      </c>
      <c r="F243" t="s">
        <v>569</v>
      </c>
      <c r="G243" t="s">
        <v>1909</v>
      </c>
    </row>
    <row r="244" spans="1:7">
      <c r="A244" t="s">
        <v>1910</v>
      </c>
      <c r="B244">
        <v>2</v>
      </c>
      <c r="C244">
        <v>2</v>
      </c>
      <c r="D244" t="s">
        <v>569</v>
      </c>
      <c r="E244" t="s">
        <v>569</v>
      </c>
      <c r="F244" t="s">
        <v>569</v>
      </c>
      <c r="G244" t="s">
        <v>1911</v>
      </c>
    </row>
    <row r="245" spans="1:7">
      <c r="A245" t="s">
        <v>1912</v>
      </c>
      <c r="B245">
        <v>2</v>
      </c>
      <c r="C245">
        <v>2</v>
      </c>
      <c r="D245" t="s">
        <v>569</v>
      </c>
      <c r="E245" t="s">
        <v>569</v>
      </c>
      <c r="F245" t="s">
        <v>569</v>
      </c>
      <c r="G245" t="s">
        <v>1913</v>
      </c>
    </row>
    <row r="246" spans="1:7">
      <c r="A246" t="s">
        <v>1914</v>
      </c>
      <c r="B246">
        <v>2</v>
      </c>
      <c r="C246">
        <v>2</v>
      </c>
      <c r="D246" t="s">
        <v>1915</v>
      </c>
      <c r="E246" t="s">
        <v>598</v>
      </c>
      <c r="F246" t="s">
        <v>1916</v>
      </c>
      <c r="G246" t="s">
        <v>2152</v>
      </c>
    </row>
    <row r="247" spans="1:7">
      <c r="A247" t="s">
        <v>2153</v>
      </c>
      <c r="B247">
        <v>2</v>
      </c>
      <c r="C247">
        <v>2</v>
      </c>
      <c r="D247" t="s">
        <v>2154</v>
      </c>
      <c r="E247" t="s">
        <v>583</v>
      </c>
      <c r="F247" t="s">
        <v>2155</v>
      </c>
      <c r="G247" t="s">
        <v>2309</v>
      </c>
    </row>
    <row r="248" spans="1:7">
      <c r="A248" t="s">
        <v>2310</v>
      </c>
      <c r="B248">
        <v>2</v>
      </c>
      <c r="C248">
        <v>2</v>
      </c>
      <c r="D248" t="s">
        <v>2311</v>
      </c>
      <c r="E248" t="s">
        <v>598</v>
      </c>
      <c r="F248" t="s">
        <v>539</v>
      </c>
      <c r="G248" t="s">
        <v>2312</v>
      </c>
    </row>
    <row r="249" spans="1:7">
      <c r="A249" t="s">
        <v>2313</v>
      </c>
      <c r="B249">
        <v>2</v>
      </c>
      <c r="C249">
        <v>2</v>
      </c>
      <c r="D249" t="s">
        <v>569</v>
      </c>
      <c r="E249" t="s">
        <v>569</v>
      </c>
      <c r="F249" t="s">
        <v>569</v>
      </c>
      <c r="G249" t="s">
        <v>2314</v>
      </c>
    </row>
    <row r="250" spans="1:7">
      <c r="A250" t="s">
        <v>2315</v>
      </c>
      <c r="B250">
        <v>2</v>
      </c>
      <c r="C250">
        <v>2</v>
      </c>
      <c r="D250" t="s">
        <v>2316</v>
      </c>
      <c r="E250" t="s">
        <v>598</v>
      </c>
      <c r="F250" t="s">
        <v>539</v>
      </c>
      <c r="G250" t="s">
        <v>2426</v>
      </c>
    </row>
    <row r="251" spans="1:7">
      <c r="A251" t="s">
        <v>2427</v>
      </c>
      <c r="B251">
        <v>2</v>
      </c>
      <c r="C251">
        <v>2</v>
      </c>
      <c r="D251" t="s">
        <v>569</v>
      </c>
      <c r="E251" t="s">
        <v>569</v>
      </c>
      <c r="F251" t="s">
        <v>569</v>
      </c>
      <c r="G251" t="s">
        <v>2428</v>
      </c>
    </row>
    <row r="252" spans="1:7">
      <c r="A252" t="s">
        <v>2429</v>
      </c>
      <c r="B252">
        <v>2</v>
      </c>
      <c r="C252">
        <v>2</v>
      </c>
      <c r="D252" t="s">
        <v>569</v>
      </c>
      <c r="E252" t="s">
        <v>569</v>
      </c>
      <c r="F252" t="s">
        <v>569</v>
      </c>
      <c r="G252" t="s">
        <v>2430</v>
      </c>
    </row>
    <row r="253" spans="1:7">
      <c r="A253" t="s">
        <v>2431</v>
      </c>
      <c r="B253">
        <v>2</v>
      </c>
      <c r="C253">
        <v>2</v>
      </c>
      <c r="D253" t="s">
        <v>2432</v>
      </c>
      <c r="E253" t="s">
        <v>585</v>
      </c>
      <c r="F253" t="s">
        <v>2433</v>
      </c>
      <c r="G253" t="s">
        <v>2434</v>
      </c>
    </row>
    <row r="254" spans="1:7">
      <c r="A254" t="s">
        <v>2435</v>
      </c>
      <c r="B254">
        <v>2</v>
      </c>
      <c r="C254">
        <v>2</v>
      </c>
      <c r="D254" t="s">
        <v>2436</v>
      </c>
      <c r="E254" t="s">
        <v>591</v>
      </c>
      <c r="F254" t="s">
        <v>2437</v>
      </c>
      <c r="G254" t="s">
        <v>2438</v>
      </c>
    </row>
    <row r="255" spans="1:7">
      <c r="A255" t="s">
        <v>2439</v>
      </c>
      <c r="B255">
        <v>2</v>
      </c>
      <c r="C255">
        <v>2</v>
      </c>
      <c r="D255" t="s">
        <v>569</v>
      </c>
      <c r="E255" t="s">
        <v>569</v>
      </c>
      <c r="F255" t="s">
        <v>569</v>
      </c>
      <c r="G255" t="s">
        <v>2440</v>
      </c>
    </row>
    <row r="256" spans="1:7">
      <c r="A256" t="s">
        <v>2441</v>
      </c>
      <c r="B256">
        <v>2</v>
      </c>
      <c r="C256">
        <v>2</v>
      </c>
      <c r="D256" t="s">
        <v>2442</v>
      </c>
      <c r="E256" t="s">
        <v>598</v>
      </c>
      <c r="F256" t="s">
        <v>539</v>
      </c>
      <c r="G256" t="s">
        <v>2443</v>
      </c>
    </row>
    <row r="257" spans="1:7">
      <c r="A257" t="s">
        <v>2444</v>
      </c>
      <c r="B257">
        <v>2</v>
      </c>
      <c r="C257">
        <v>2</v>
      </c>
      <c r="D257" t="s">
        <v>569</v>
      </c>
      <c r="E257" t="s">
        <v>569</v>
      </c>
      <c r="F257" t="s">
        <v>569</v>
      </c>
      <c r="G257" t="s">
        <v>2445</v>
      </c>
    </row>
    <row r="258" spans="1:7">
      <c r="A258" t="s">
        <v>2446</v>
      </c>
      <c r="B258">
        <v>2</v>
      </c>
      <c r="C258">
        <v>2</v>
      </c>
      <c r="D258" t="s">
        <v>2447</v>
      </c>
      <c r="E258" t="s">
        <v>535</v>
      </c>
      <c r="F258" t="s">
        <v>2448</v>
      </c>
      <c r="G258" t="s">
        <v>2449</v>
      </c>
    </row>
    <row r="259" spans="1:7">
      <c r="A259" t="s">
        <v>2450</v>
      </c>
      <c r="B259">
        <v>2</v>
      </c>
      <c r="C259">
        <v>2</v>
      </c>
      <c r="D259" t="s">
        <v>569</v>
      </c>
      <c r="E259" t="s">
        <v>569</v>
      </c>
      <c r="F259" t="s">
        <v>569</v>
      </c>
      <c r="G259" t="s">
        <v>2451</v>
      </c>
    </row>
    <row r="260" spans="1:7">
      <c r="A260" t="s">
        <v>2452</v>
      </c>
      <c r="B260">
        <v>2</v>
      </c>
      <c r="C260">
        <v>2</v>
      </c>
      <c r="D260" t="s">
        <v>569</v>
      </c>
      <c r="E260" t="s">
        <v>569</v>
      </c>
      <c r="F260" t="s">
        <v>569</v>
      </c>
      <c r="G260" t="s">
        <v>2341</v>
      </c>
    </row>
    <row r="261" spans="1:7">
      <c r="A261" t="s">
        <v>2342</v>
      </c>
      <c r="B261">
        <v>2</v>
      </c>
      <c r="C261">
        <v>2</v>
      </c>
      <c r="D261" t="s">
        <v>2343</v>
      </c>
      <c r="E261" t="s">
        <v>598</v>
      </c>
      <c r="F261" t="s">
        <v>2344</v>
      </c>
      <c r="G261" t="s">
        <v>2345</v>
      </c>
    </row>
    <row r="262" spans="1:7">
      <c r="A262" t="s">
        <v>2346</v>
      </c>
      <c r="B262">
        <v>2</v>
      </c>
      <c r="C262">
        <v>2</v>
      </c>
      <c r="D262" t="s">
        <v>569</v>
      </c>
      <c r="E262" t="s">
        <v>569</v>
      </c>
      <c r="F262" t="s">
        <v>569</v>
      </c>
      <c r="G262" t="s">
        <v>2347</v>
      </c>
    </row>
    <row r="263" spans="1:7">
      <c r="A263" t="s">
        <v>2348</v>
      </c>
      <c r="B263">
        <v>2</v>
      </c>
      <c r="C263">
        <v>2</v>
      </c>
      <c r="D263" t="s">
        <v>569</v>
      </c>
      <c r="E263" t="s">
        <v>569</v>
      </c>
      <c r="F263" t="s">
        <v>569</v>
      </c>
      <c r="G263" t="s">
        <v>2349</v>
      </c>
    </row>
    <row r="264" spans="1:7">
      <c r="A264" t="s">
        <v>2350</v>
      </c>
      <c r="B264">
        <v>2</v>
      </c>
      <c r="C264">
        <v>2</v>
      </c>
      <c r="D264" t="s">
        <v>1820</v>
      </c>
      <c r="E264" t="s">
        <v>518</v>
      </c>
      <c r="F264" t="s">
        <v>539</v>
      </c>
      <c r="G264" t="s">
        <v>2027</v>
      </c>
    </row>
    <row r="265" spans="1:7">
      <c r="A265" t="s">
        <v>2028</v>
      </c>
      <c r="B265">
        <v>2</v>
      </c>
      <c r="C265">
        <v>2</v>
      </c>
      <c r="D265" t="s">
        <v>938</v>
      </c>
      <c r="E265" t="s">
        <v>598</v>
      </c>
      <c r="F265" t="s">
        <v>939</v>
      </c>
      <c r="G265" t="s">
        <v>2029</v>
      </c>
    </row>
    <row r="266" spans="1:7">
      <c r="A266" t="s">
        <v>2055</v>
      </c>
      <c r="B266">
        <v>2</v>
      </c>
      <c r="C266">
        <v>2</v>
      </c>
      <c r="D266" t="s">
        <v>1010</v>
      </c>
      <c r="E266" t="s">
        <v>598</v>
      </c>
      <c r="F266" t="s">
        <v>1011</v>
      </c>
      <c r="G266" t="s">
        <v>2056</v>
      </c>
    </row>
    <row r="267" spans="1:7">
      <c r="A267" t="s">
        <v>2057</v>
      </c>
      <c r="B267">
        <v>2</v>
      </c>
      <c r="C267">
        <v>2</v>
      </c>
      <c r="D267" t="s">
        <v>2103</v>
      </c>
      <c r="E267" t="s">
        <v>598</v>
      </c>
      <c r="F267" t="s">
        <v>539</v>
      </c>
      <c r="G267" t="s">
        <v>2058</v>
      </c>
    </row>
    <row r="268" spans="1:7">
      <c r="A268" t="s">
        <v>2059</v>
      </c>
      <c r="B268">
        <v>2</v>
      </c>
      <c r="C268">
        <v>2</v>
      </c>
      <c r="D268" t="s">
        <v>569</v>
      </c>
      <c r="E268" t="s">
        <v>569</v>
      </c>
      <c r="F268" t="s">
        <v>569</v>
      </c>
      <c r="G268" t="s">
        <v>2060</v>
      </c>
    </row>
    <row r="269" spans="1:7">
      <c r="A269" t="s">
        <v>2061</v>
      </c>
      <c r="B269">
        <v>2</v>
      </c>
      <c r="C269">
        <v>2</v>
      </c>
      <c r="D269" t="s">
        <v>1902</v>
      </c>
      <c r="E269" t="s">
        <v>598</v>
      </c>
      <c r="F269" t="s">
        <v>539</v>
      </c>
      <c r="G269" t="s">
        <v>2062</v>
      </c>
    </row>
    <row r="270" spans="1:7">
      <c r="A270" t="s">
        <v>2063</v>
      </c>
      <c r="B270">
        <v>2</v>
      </c>
      <c r="C270">
        <v>2</v>
      </c>
      <c r="D270" t="s">
        <v>569</v>
      </c>
      <c r="E270" t="s">
        <v>569</v>
      </c>
      <c r="F270" t="s">
        <v>569</v>
      </c>
      <c r="G270" t="s">
        <v>2064</v>
      </c>
    </row>
    <row r="271" spans="1:7">
      <c r="A271" t="s">
        <v>2065</v>
      </c>
      <c r="B271">
        <v>2</v>
      </c>
      <c r="C271">
        <v>2</v>
      </c>
      <c r="D271" t="s">
        <v>1778</v>
      </c>
      <c r="E271" t="s">
        <v>507</v>
      </c>
      <c r="F271" t="s">
        <v>1393</v>
      </c>
      <c r="G271" t="s">
        <v>2066</v>
      </c>
    </row>
    <row r="272" spans="1:7">
      <c r="A272" t="s">
        <v>2067</v>
      </c>
      <c r="B272">
        <v>2</v>
      </c>
      <c r="C272">
        <v>2</v>
      </c>
      <c r="D272" t="s">
        <v>569</v>
      </c>
      <c r="E272" t="s">
        <v>569</v>
      </c>
      <c r="F272" t="s">
        <v>569</v>
      </c>
      <c r="G272" t="s">
        <v>2068</v>
      </c>
    </row>
    <row r="273" spans="1:7">
      <c r="A273" t="s">
        <v>2069</v>
      </c>
      <c r="B273">
        <v>2</v>
      </c>
      <c r="C273">
        <v>2</v>
      </c>
      <c r="D273" t="s">
        <v>2070</v>
      </c>
      <c r="E273" t="s">
        <v>598</v>
      </c>
      <c r="F273" t="s">
        <v>606</v>
      </c>
      <c r="G273" t="s">
        <v>2071</v>
      </c>
    </row>
    <row r="274" spans="1:7">
      <c r="A274" t="s">
        <v>2072</v>
      </c>
      <c r="B274">
        <v>2</v>
      </c>
      <c r="C274">
        <v>2</v>
      </c>
      <c r="D274" t="s">
        <v>2073</v>
      </c>
      <c r="E274" t="s">
        <v>598</v>
      </c>
      <c r="F274" t="s">
        <v>539</v>
      </c>
      <c r="G274" t="s">
        <v>2074</v>
      </c>
    </row>
    <row r="275" spans="1:7">
      <c r="A275" t="s">
        <v>2075</v>
      </c>
      <c r="B275">
        <v>2</v>
      </c>
      <c r="C275">
        <v>2</v>
      </c>
      <c r="D275" t="s">
        <v>569</v>
      </c>
      <c r="E275" t="s">
        <v>569</v>
      </c>
      <c r="F275" t="s">
        <v>569</v>
      </c>
      <c r="G275" t="s">
        <v>2076</v>
      </c>
    </row>
    <row r="276" spans="1:7">
      <c r="A276" t="s">
        <v>2077</v>
      </c>
      <c r="B276">
        <v>2</v>
      </c>
      <c r="C276">
        <v>2</v>
      </c>
      <c r="D276" t="s">
        <v>1209</v>
      </c>
      <c r="E276" t="s">
        <v>598</v>
      </c>
      <c r="F276" t="s">
        <v>539</v>
      </c>
      <c r="G276" t="s">
        <v>2078</v>
      </c>
    </row>
    <row r="277" spans="1:7">
      <c r="A277" t="s">
        <v>2079</v>
      </c>
      <c r="B277">
        <v>2</v>
      </c>
      <c r="C277">
        <v>2</v>
      </c>
      <c r="D277" t="s">
        <v>1737</v>
      </c>
      <c r="E277" t="s">
        <v>598</v>
      </c>
      <c r="F277" t="s">
        <v>1738</v>
      </c>
      <c r="G277" t="s">
        <v>2080</v>
      </c>
    </row>
    <row r="278" spans="1:7">
      <c r="A278" t="s">
        <v>2081</v>
      </c>
      <c r="B278">
        <v>2</v>
      </c>
      <c r="C278">
        <v>2</v>
      </c>
      <c r="D278" t="s">
        <v>569</v>
      </c>
      <c r="E278" t="s">
        <v>569</v>
      </c>
      <c r="F278" t="s">
        <v>569</v>
      </c>
      <c r="G278" t="s">
        <v>2082</v>
      </c>
    </row>
    <row r="279" spans="1:7">
      <c r="A279" t="s">
        <v>2083</v>
      </c>
      <c r="B279">
        <v>2</v>
      </c>
      <c r="C279">
        <v>2</v>
      </c>
      <c r="D279" t="s">
        <v>2084</v>
      </c>
      <c r="E279" t="s">
        <v>968</v>
      </c>
      <c r="F279" t="s">
        <v>2085</v>
      </c>
      <c r="G279" t="s">
        <v>2086</v>
      </c>
    </row>
    <row r="280" spans="1:7">
      <c r="A280" t="s">
        <v>2087</v>
      </c>
      <c r="B280">
        <v>2</v>
      </c>
      <c r="C280">
        <v>2</v>
      </c>
      <c r="D280" t="s">
        <v>2088</v>
      </c>
      <c r="E280" t="s">
        <v>598</v>
      </c>
      <c r="F280" t="s">
        <v>539</v>
      </c>
      <c r="G280" t="s">
        <v>2089</v>
      </c>
    </row>
    <row r="281" spans="1:7">
      <c r="A281" t="s">
        <v>2234</v>
      </c>
      <c r="B281">
        <v>2</v>
      </c>
      <c r="C281">
        <v>2</v>
      </c>
      <c r="D281" t="s">
        <v>1971</v>
      </c>
      <c r="E281" t="s">
        <v>518</v>
      </c>
      <c r="F281" t="s">
        <v>1972</v>
      </c>
      <c r="G281" t="s">
        <v>2235</v>
      </c>
    </row>
    <row r="282" spans="1:7">
      <c r="A282" t="s">
        <v>2236</v>
      </c>
      <c r="B282">
        <v>2</v>
      </c>
      <c r="C282">
        <v>2</v>
      </c>
      <c r="D282" t="s">
        <v>2237</v>
      </c>
      <c r="E282" t="s">
        <v>598</v>
      </c>
      <c r="F282" t="s">
        <v>539</v>
      </c>
      <c r="G282" t="s">
        <v>2361</v>
      </c>
    </row>
    <row r="283" spans="1:7">
      <c r="A283" t="s">
        <v>2362</v>
      </c>
      <c r="B283">
        <v>2</v>
      </c>
      <c r="C283">
        <v>2</v>
      </c>
      <c r="D283" t="s">
        <v>1845</v>
      </c>
      <c r="E283" t="s">
        <v>598</v>
      </c>
      <c r="F283" t="s">
        <v>539</v>
      </c>
      <c r="G283" t="s">
        <v>2363</v>
      </c>
    </row>
    <row r="284" spans="1:7">
      <c r="A284" t="s">
        <v>2364</v>
      </c>
      <c r="B284">
        <v>2</v>
      </c>
      <c r="C284">
        <v>2</v>
      </c>
      <c r="D284" t="s">
        <v>569</v>
      </c>
      <c r="E284" t="s">
        <v>569</v>
      </c>
      <c r="F284" t="s">
        <v>569</v>
      </c>
      <c r="G284" t="s">
        <v>2365</v>
      </c>
    </row>
    <row r="285" spans="1:7">
      <c r="A285" t="s">
        <v>2366</v>
      </c>
      <c r="B285">
        <v>2</v>
      </c>
      <c r="C285">
        <v>2</v>
      </c>
      <c r="D285" t="s">
        <v>569</v>
      </c>
      <c r="E285" t="s">
        <v>569</v>
      </c>
      <c r="F285" t="s">
        <v>569</v>
      </c>
      <c r="G285" t="s">
        <v>2278</v>
      </c>
    </row>
    <row r="286" spans="1:7">
      <c r="A286" t="s">
        <v>2279</v>
      </c>
      <c r="B286">
        <v>2</v>
      </c>
      <c r="C286">
        <v>2</v>
      </c>
      <c r="D286" t="s">
        <v>569</v>
      </c>
      <c r="E286" t="s">
        <v>569</v>
      </c>
      <c r="F286" t="s">
        <v>569</v>
      </c>
      <c r="G286" t="s">
        <v>2280</v>
      </c>
    </row>
    <row r="287" spans="1:7">
      <c r="A287" t="s">
        <v>2281</v>
      </c>
      <c r="B287">
        <v>2</v>
      </c>
      <c r="C287">
        <v>2</v>
      </c>
      <c r="D287" t="s">
        <v>2282</v>
      </c>
      <c r="E287" t="s">
        <v>583</v>
      </c>
      <c r="F287" t="s">
        <v>2283</v>
      </c>
      <c r="G287" t="s">
        <v>2284</v>
      </c>
    </row>
    <row r="288" spans="1:7">
      <c r="A288" t="s">
        <v>2285</v>
      </c>
      <c r="B288">
        <v>2</v>
      </c>
      <c r="C288">
        <v>2</v>
      </c>
      <c r="D288" t="s">
        <v>569</v>
      </c>
      <c r="E288" t="s">
        <v>569</v>
      </c>
      <c r="F288" t="s">
        <v>569</v>
      </c>
      <c r="G288" t="s">
        <v>2286</v>
      </c>
    </row>
    <row r="289" spans="1:7">
      <c r="A289" t="s">
        <v>2287</v>
      </c>
      <c r="B289">
        <v>2</v>
      </c>
      <c r="C289">
        <v>2</v>
      </c>
      <c r="D289" t="s">
        <v>2288</v>
      </c>
      <c r="E289" t="s">
        <v>598</v>
      </c>
      <c r="F289" t="s">
        <v>539</v>
      </c>
      <c r="G289" t="s">
        <v>2289</v>
      </c>
    </row>
    <row r="290" spans="1:7">
      <c r="A290" t="s">
        <v>2290</v>
      </c>
      <c r="B290">
        <v>2</v>
      </c>
      <c r="C290">
        <v>2</v>
      </c>
      <c r="D290" t="s">
        <v>569</v>
      </c>
      <c r="E290" t="s">
        <v>569</v>
      </c>
      <c r="F290" t="s">
        <v>569</v>
      </c>
      <c r="G290" t="s">
        <v>2291</v>
      </c>
    </row>
    <row r="291" spans="1:7">
      <c r="A291" t="s">
        <v>2292</v>
      </c>
      <c r="B291">
        <v>2</v>
      </c>
      <c r="C291">
        <v>2</v>
      </c>
      <c r="D291" t="s">
        <v>2293</v>
      </c>
      <c r="E291" t="s">
        <v>507</v>
      </c>
      <c r="F291" t="s">
        <v>2249</v>
      </c>
      <c r="G291" t="s">
        <v>2294</v>
      </c>
    </row>
    <row r="292" spans="1:7">
      <c r="A292" t="s">
        <v>2295</v>
      </c>
      <c r="B292">
        <v>2</v>
      </c>
      <c r="C292">
        <v>2</v>
      </c>
      <c r="D292" t="s">
        <v>1845</v>
      </c>
      <c r="E292" t="s">
        <v>598</v>
      </c>
      <c r="F292" t="s">
        <v>539</v>
      </c>
      <c r="G292" t="s">
        <v>2296</v>
      </c>
    </row>
    <row r="293" spans="1:7">
      <c r="A293" t="s">
        <v>2297</v>
      </c>
      <c r="B293">
        <v>2</v>
      </c>
      <c r="C293">
        <v>2</v>
      </c>
      <c r="D293" t="s">
        <v>2298</v>
      </c>
      <c r="E293" t="s">
        <v>598</v>
      </c>
      <c r="F293" t="s">
        <v>539</v>
      </c>
      <c r="G293" t="s">
        <v>2299</v>
      </c>
    </row>
    <row r="294" spans="1:7">
      <c r="A294" t="s">
        <v>2300</v>
      </c>
      <c r="B294">
        <v>2</v>
      </c>
      <c r="C294">
        <v>2</v>
      </c>
      <c r="D294" t="s">
        <v>2412</v>
      </c>
      <c r="E294" t="s">
        <v>598</v>
      </c>
      <c r="F294" t="s">
        <v>539</v>
      </c>
      <c r="G294" t="s">
        <v>2413</v>
      </c>
    </row>
    <row r="295" spans="1:7">
      <c r="A295" t="s">
        <v>2414</v>
      </c>
      <c r="B295">
        <v>2</v>
      </c>
      <c r="C295">
        <v>2</v>
      </c>
      <c r="D295" t="s">
        <v>569</v>
      </c>
      <c r="E295" t="s">
        <v>569</v>
      </c>
      <c r="F295" t="s">
        <v>569</v>
      </c>
      <c r="G295" t="s">
        <v>2415</v>
      </c>
    </row>
    <row r="296" spans="1:7">
      <c r="A296" t="s">
        <v>2416</v>
      </c>
      <c r="B296">
        <v>2</v>
      </c>
      <c r="C296">
        <v>2</v>
      </c>
      <c r="D296" t="s">
        <v>1668</v>
      </c>
      <c r="E296" t="s">
        <v>593</v>
      </c>
      <c r="F296" t="s">
        <v>1669</v>
      </c>
      <c r="G296" t="s">
        <v>2417</v>
      </c>
    </row>
    <row r="297" spans="1:7">
      <c r="A297" t="s">
        <v>2115</v>
      </c>
      <c r="B297">
        <v>2</v>
      </c>
      <c r="C297">
        <v>2</v>
      </c>
      <c r="D297" t="s">
        <v>569</v>
      </c>
      <c r="E297" t="s">
        <v>569</v>
      </c>
      <c r="F297" t="s">
        <v>569</v>
      </c>
      <c r="G297" t="s">
        <v>2116</v>
      </c>
    </row>
    <row r="298" spans="1:7">
      <c r="A298" t="s">
        <v>2117</v>
      </c>
      <c r="B298">
        <v>2</v>
      </c>
      <c r="C298">
        <v>2</v>
      </c>
      <c r="D298" t="s">
        <v>569</v>
      </c>
      <c r="E298" t="s">
        <v>569</v>
      </c>
      <c r="F298" t="s">
        <v>569</v>
      </c>
      <c r="G298" t="s">
        <v>2118</v>
      </c>
    </row>
    <row r="299" spans="1:7">
      <c r="A299" t="s">
        <v>2119</v>
      </c>
      <c r="B299">
        <v>2</v>
      </c>
      <c r="C299">
        <v>2</v>
      </c>
      <c r="D299" t="s">
        <v>569</v>
      </c>
      <c r="E299" t="s">
        <v>569</v>
      </c>
      <c r="F299" t="s">
        <v>569</v>
      </c>
      <c r="G299" t="s">
        <v>2120</v>
      </c>
    </row>
    <row r="300" spans="1:7">
      <c r="A300" t="s">
        <v>2121</v>
      </c>
      <c r="B300">
        <v>2</v>
      </c>
      <c r="C300">
        <v>2</v>
      </c>
      <c r="D300" t="s">
        <v>1902</v>
      </c>
      <c r="E300" t="s">
        <v>598</v>
      </c>
      <c r="F300" t="s">
        <v>539</v>
      </c>
      <c r="G300" t="s">
        <v>2122</v>
      </c>
    </row>
    <row r="301" spans="1:7">
      <c r="A301" t="s">
        <v>2123</v>
      </c>
      <c r="B301">
        <v>2</v>
      </c>
      <c r="C301">
        <v>2</v>
      </c>
      <c r="D301" t="s">
        <v>569</v>
      </c>
      <c r="E301" t="s">
        <v>569</v>
      </c>
      <c r="F301" t="s">
        <v>569</v>
      </c>
      <c r="G301" t="s">
        <v>2111</v>
      </c>
    </row>
    <row r="302" spans="1:7">
      <c r="A302" t="s">
        <v>2112</v>
      </c>
      <c r="B302">
        <v>2</v>
      </c>
      <c r="C302">
        <v>2</v>
      </c>
      <c r="D302" t="s">
        <v>2113</v>
      </c>
      <c r="E302" t="s">
        <v>583</v>
      </c>
      <c r="F302" t="s">
        <v>2114</v>
      </c>
      <c r="G302" t="s">
        <v>1984</v>
      </c>
    </row>
    <row r="303" spans="1:7">
      <c r="A303" t="s">
        <v>1985</v>
      </c>
      <c r="B303">
        <v>2</v>
      </c>
      <c r="C303">
        <v>2</v>
      </c>
      <c r="D303" t="s">
        <v>569</v>
      </c>
      <c r="E303" t="s">
        <v>569</v>
      </c>
      <c r="F303" t="s">
        <v>569</v>
      </c>
      <c r="G303" t="s">
        <v>1986</v>
      </c>
    </row>
    <row r="304" spans="1:7">
      <c r="A304" t="s">
        <v>1987</v>
      </c>
      <c r="B304">
        <v>2</v>
      </c>
      <c r="C304">
        <v>2</v>
      </c>
      <c r="D304" t="s">
        <v>1988</v>
      </c>
      <c r="E304" t="s">
        <v>530</v>
      </c>
      <c r="F304" t="s">
        <v>1989</v>
      </c>
      <c r="G304" t="s">
        <v>1990</v>
      </c>
    </row>
    <row r="305" spans="1:7">
      <c r="A305" t="s">
        <v>1991</v>
      </c>
      <c r="B305">
        <v>2</v>
      </c>
      <c r="C305">
        <v>2</v>
      </c>
      <c r="D305" t="s">
        <v>641</v>
      </c>
      <c r="E305" t="s">
        <v>507</v>
      </c>
      <c r="F305" t="s">
        <v>642</v>
      </c>
      <c r="G305" t="s">
        <v>1992</v>
      </c>
    </row>
    <row r="306" spans="1:7">
      <c r="A306" t="s">
        <v>1993</v>
      </c>
      <c r="B306">
        <v>2</v>
      </c>
      <c r="C306">
        <v>2</v>
      </c>
      <c r="D306" t="s">
        <v>569</v>
      </c>
      <c r="E306" t="s">
        <v>569</v>
      </c>
      <c r="F306" t="s">
        <v>569</v>
      </c>
      <c r="G306" t="s">
        <v>1994</v>
      </c>
    </row>
    <row r="307" spans="1:7">
      <c r="A307" t="s">
        <v>1995</v>
      </c>
      <c r="B307">
        <v>2</v>
      </c>
      <c r="C307">
        <v>2</v>
      </c>
      <c r="D307" t="s">
        <v>569</v>
      </c>
      <c r="E307" t="s">
        <v>569</v>
      </c>
      <c r="F307" t="s">
        <v>569</v>
      </c>
      <c r="G307" t="s">
        <v>1996</v>
      </c>
    </row>
    <row r="308" spans="1:7">
      <c r="A308" t="s">
        <v>1997</v>
      </c>
      <c r="B308">
        <v>2</v>
      </c>
      <c r="C308">
        <v>2</v>
      </c>
      <c r="D308" t="s">
        <v>1998</v>
      </c>
      <c r="E308" t="s">
        <v>593</v>
      </c>
      <c r="F308" t="s">
        <v>1453</v>
      </c>
      <c r="G308" t="s">
        <v>2133</v>
      </c>
    </row>
    <row r="309" spans="1:7">
      <c r="A309" t="s">
        <v>2134</v>
      </c>
      <c r="B309">
        <v>2</v>
      </c>
      <c r="C309">
        <v>2</v>
      </c>
      <c r="D309" t="s">
        <v>569</v>
      </c>
      <c r="E309" t="s">
        <v>569</v>
      </c>
      <c r="F309" t="s">
        <v>569</v>
      </c>
      <c r="G309" t="s">
        <v>2135</v>
      </c>
    </row>
    <row r="310" spans="1:7">
      <c r="A310" t="s">
        <v>2136</v>
      </c>
      <c r="B310">
        <v>2</v>
      </c>
      <c r="C310">
        <v>2</v>
      </c>
      <c r="D310" t="s">
        <v>569</v>
      </c>
      <c r="E310" t="s">
        <v>569</v>
      </c>
      <c r="F310" t="s">
        <v>569</v>
      </c>
      <c r="G310" t="s">
        <v>2137</v>
      </c>
    </row>
    <row r="311" spans="1:7">
      <c r="A311" t="s">
        <v>2138</v>
      </c>
      <c r="B311">
        <v>2</v>
      </c>
      <c r="C311">
        <v>2</v>
      </c>
      <c r="D311" t="s">
        <v>2139</v>
      </c>
      <c r="E311" t="s">
        <v>516</v>
      </c>
      <c r="F311" t="s">
        <v>2140</v>
      </c>
      <c r="G311" t="s">
        <v>2141</v>
      </c>
    </row>
    <row r="312" spans="1:7">
      <c r="A312" t="s">
        <v>2142</v>
      </c>
      <c r="B312">
        <v>2</v>
      </c>
      <c r="C312">
        <v>2</v>
      </c>
      <c r="D312" t="s">
        <v>2143</v>
      </c>
      <c r="E312" t="s">
        <v>598</v>
      </c>
      <c r="F312" t="s">
        <v>539</v>
      </c>
      <c r="G312" t="s">
        <v>2144</v>
      </c>
    </row>
    <row r="313" spans="1:7">
      <c r="A313" t="s">
        <v>2145</v>
      </c>
      <c r="B313">
        <v>2</v>
      </c>
      <c r="C313">
        <v>2</v>
      </c>
      <c r="D313" t="s">
        <v>2146</v>
      </c>
      <c r="E313" t="s">
        <v>598</v>
      </c>
      <c r="F313" t="s">
        <v>2147</v>
      </c>
      <c r="G313" t="s">
        <v>2148</v>
      </c>
    </row>
    <row r="314" spans="1:7">
      <c r="A314" t="s">
        <v>2149</v>
      </c>
      <c r="B314">
        <v>2</v>
      </c>
      <c r="C314">
        <v>2</v>
      </c>
      <c r="D314" t="s">
        <v>2150</v>
      </c>
      <c r="E314" t="s">
        <v>2151</v>
      </c>
      <c r="F314" t="s">
        <v>1051</v>
      </c>
      <c r="G314" t="s">
        <v>2307</v>
      </c>
    </row>
    <row r="315" spans="1:7">
      <c r="A315" t="s">
        <v>2308</v>
      </c>
      <c r="B315">
        <v>2</v>
      </c>
      <c r="C315">
        <v>2</v>
      </c>
      <c r="D315" t="s">
        <v>569</v>
      </c>
      <c r="E315" t="s">
        <v>569</v>
      </c>
      <c r="F315" t="s">
        <v>569</v>
      </c>
      <c r="G315" t="s">
        <v>2418</v>
      </c>
    </row>
    <row r="316" spans="1:7">
      <c r="A316" t="s">
        <v>2419</v>
      </c>
      <c r="B316">
        <v>2</v>
      </c>
      <c r="C316">
        <v>2</v>
      </c>
      <c r="D316" t="s">
        <v>569</v>
      </c>
      <c r="E316" t="s">
        <v>569</v>
      </c>
      <c r="F316" t="s">
        <v>569</v>
      </c>
      <c r="G316" t="s">
        <v>2420</v>
      </c>
    </row>
    <row r="317" spans="1:7">
      <c r="A317" t="s">
        <v>2421</v>
      </c>
      <c r="B317">
        <v>2</v>
      </c>
      <c r="C317">
        <v>2</v>
      </c>
      <c r="D317" t="s">
        <v>569</v>
      </c>
      <c r="E317" t="s">
        <v>569</v>
      </c>
      <c r="F317" t="s">
        <v>569</v>
      </c>
      <c r="G317" t="s">
        <v>2422</v>
      </c>
    </row>
    <row r="318" spans="1:7">
      <c r="A318" t="s">
        <v>2423</v>
      </c>
      <c r="B318">
        <v>2</v>
      </c>
      <c r="C318">
        <v>2</v>
      </c>
      <c r="D318" t="s">
        <v>569</v>
      </c>
      <c r="E318" t="s">
        <v>569</v>
      </c>
      <c r="F318" t="s">
        <v>569</v>
      </c>
      <c r="G318" t="s">
        <v>2424</v>
      </c>
    </row>
    <row r="319" spans="1:7">
      <c r="A319" t="s">
        <v>2425</v>
      </c>
      <c r="B319">
        <v>2</v>
      </c>
      <c r="C319">
        <v>2</v>
      </c>
      <c r="D319" t="s">
        <v>569</v>
      </c>
      <c r="E319" t="s">
        <v>569</v>
      </c>
      <c r="F319" t="s">
        <v>569</v>
      </c>
      <c r="G319" t="s">
        <v>2199</v>
      </c>
    </row>
    <row r="320" spans="1:7">
      <c r="A320" t="s">
        <v>2200</v>
      </c>
      <c r="B320">
        <v>2</v>
      </c>
      <c r="C320">
        <v>2</v>
      </c>
      <c r="D320" t="s">
        <v>569</v>
      </c>
      <c r="E320" t="s">
        <v>569</v>
      </c>
      <c r="F320" t="s">
        <v>569</v>
      </c>
      <c r="G320" t="s">
        <v>2201</v>
      </c>
    </row>
    <row r="321" spans="1:7">
      <c r="A321" t="s">
        <v>2202</v>
      </c>
      <c r="B321">
        <v>2</v>
      </c>
      <c r="C321">
        <v>2</v>
      </c>
      <c r="D321" t="s">
        <v>569</v>
      </c>
      <c r="E321" t="s">
        <v>569</v>
      </c>
      <c r="F321" t="s">
        <v>569</v>
      </c>
      <c r="G321" t="s">
        <v>2203</v>
      </c>
    </row>
    <row r="322" spans="1:7">
      <c r="A322" t="s">
        <v>2204</v>
      </c>
      <c r="B322">
        <v>2</v>
      </c>
      <c r="C322">
        <v>2</v>
      </c>
      <c r="D322" t="s">
        <v>2103</v>
      </c>
      <c r="E322" t="s">
        <v>598</v>
      </c>
      <c r="F322" t="s">
        <v>539</v>
      </c>
      <c r="G322" t="s">
        <v>2205</v>
      </c>
    </row>
    <row r="323" spans="1:7">
      <c r="A323" t="s">
        <v>2206</v>
      </c>
      <c r="B323">
        <v>2</v>
      </c>
      <c r="C323">
        <v>2</v>
      </c>
      <c r="D323" t="s">
        <v>2207</v>
      </c>
      <c r="E323" t="s">
        <v>598</v>
      </c>
      <c r="F323" t="s">
        <v>539</v>
      </c>
      <c r="G323" t="s">
        <v>2208</v>
      </c>
    </row>
    <row r="324" spans="1:7">
      <c r="A324" t="s">
        <v>2209</v>
      </c>
      <c r="B324">
        <v>2</v>
      </c>
      <c r="C324">
        <v>2</v>
      </c>
      <c r="D324" t="s">
        <v>2210</v>
      </c>
      <c r="E324" t="s">
        <v>518</v>
      </c>
      <c r="F324" t="s">
        <v>2211</v>
      </c>
      <c r="G324" t="s">
        <v>2212</v>
      </c>
    </row>
    <row r="325" spans="1:7">
      <c r="A325" t="s">
        <v>2213</v>
      </c>
      <c r="B325">
        <v>2</v>
      </c>
      <c r="C325">
        <v>2</v>
      </c>
      <c r="D325" t="s">
        <v>2214</v>
      </c>
      <c r="E325" t="s">
        <v>518</v>
      </c>
      <c r="F325" t="s">
        <v>2215</v>
      </c>
      <c r="G325" t="s">
        <v>2216</v>
      </c>
    </row>
    <row r="326" spans="1:7">
      <c r="A326" t="s">
        <v>2217</v>
      </c>
      <c r="B326">
        <v>2</v>
      </c>
      <c r="C326">
        <v>2</v>
      </c>
      <c r="D326" t="s">
        <v>538</v>
      </c>
      <c r="E326" t="s">
        <v>598</v>
      </c>
      <c r="F326" t="s">
        <v>539</v>
      </c>
      <c r="G326" t="s">
        <v>2353</v>
      </c>
    </row>
    <row r="327" spans="1:7">
      <c r="A327" t="s">
        <v>2354</v>
      </c>
      <c r="B327">
        <v>2</v>
      </c>
      <c r="C327">
        <v>2</v>
      </c>
      <c r="D327" t="s">
        <v>569</v>
      </c>
      <c r="E327" t="s">
        <v>569</v>
      </c>
      <c r="F327" t="s">
        <v>569</v>
      </c>
      <c r="G327" t="s">
        <v>2355</v>
      </c>
    </row>
    <row r="328" spans="1:7">
      <c r="A328" t="s">
        <v>2356</v>
      </c>
      <c r="B328">
        <v>2</v>
      </c>
      <c r="C328">
        <v>2</v>
      </c>
      <c r="D328" t="s">
        <v>2357</v>
      </c>
      <c r="E328" t="s">
        <v>516</v>
      </c>
      <c r="F328" t="s">
        <v>2358</v>
      </c>
      <c r="G328" t="s">
        <v>2359</v>
      </c>
    </row>
    <row r="329" spans="1:7">
      <c r="A329" t="s">
        <v>2360</v>
      </c>
      <c r="B329">
        <v>2</v>
      </c>
      <c r="C329">
        <v>2</v>
      </c>
      <c r="D329" t="s">
        <v>2395</v>
      </c>
      <c r="E329" t="s">
        <v>968</v>
      </c>
      <c r="F329" t="s">
        <v>633</v>
      </c>
      <c r="G329" t="s">
        <v>2396</v>
      </c>
    </row>
    <row r="330" spans="1:7">
      <c r="A330" t="s">
        <v>2397</v>
      </c>
      <c r="B330">
        <v>2</v>
      </c>
      <c r="C330">
        <v>2</v>
      </c>
      <c r="D330" t="s">
        <v>569</v>
      </c>
      <c r="E330" t="s">
        <v>569</v>
      </c>
      <c r="F330" t="s">
        <v>569</v>
      </c>
      <c r="G330" t="s">
        <v>2398</v>
      </c>
    </row>
    <row r="331" spans="1:7">
      <c r="A331" t="s">
        <v>2399</v>
      </c>
      <c r="B331">
        <v>2</v>
      </c>
      <c r="C331">
        <v>2</v>
      </c>
      <c r="D331" t="s">
        <v>569</v>
      </c>
      <c r="E331" t="s">
        <v>569</v>
      </c>
      <c r="F331" t="s">
        <v>569</v>
      </c>
      <c r="G331" t="s">
        <v>2400</v>
      </c>
    </row>
    <row r="332" spans="1:7">
      <c r="A332" t="s">
        <v>2401</v>
      </c>
      <c r="B332">
        <v>2</v>
      </c>
      <c r="C332">
        <v>2</v>
      </c>
      <c r="D332" t="s">
        <v>1525</v>
      </c>
      <c r="E332" t="s">
        <v>598</v>
      </c>
      <c r="F332" t="s">
        <v>539</v>
      </c>
      <c r="G332" t="s">
        <v>2402</v>
      </c>
    </row>
    <row r="333" spans="1:7">
      <c r="A333" t="s">
        <v>2403</v>
      </c>
      <c r="B333">
        <v>2</v>
      </c>
      <c r="C333">
        <v>2</v>
      </c>
      <c r="D333" t="s">
        <v>569</v>
      </c>
      <c r="E333" t="s">
        <v>569</v>
      </c>
      <c r="F333" t="s">
        <v>569</v>
      </c>
      <c r="G333" t="s">
        <v>2404</v>
      </c>
    </row>
    <row r="334" spans="1:7">
      <c r="A334" t="s">
        <v>2183</v>
      </c>
      <c r="B334">
        <v>2</v>
      </c>
      <c r="C334">
        <v>2</v>
      </c>
      <c r="D334" t="s">
        <v>2184</v>
      </c>
      <c r="E334" t="s">
        <v>598</v>
      </c>
      <c r="F334" t="s">
        <v>539</v>
      </c>
      <c r="G334" t="s">
        <v>2185</v>
      </c>
    </row>
    <row r="335" spans="1:7">
      <c r="A335" t="s">
        <v>2186</v>
      </c>
      <c r="B335">
        <v>2</v>
      </c>
      <c r="C335">
        <v>2</v>
      </c>
      <c r="D335" t="s">
        <v>569</v>
      </c>
      <c r="E335" t="s">
        <v>569</v>
      </c>
      <c r="F335" t="s">
        <v>569</v>
      </c>
      <c r="G335" t="s">
        <v>2030</v>
      </c>
    </row>
    <row r="336" spans="1:7">
      <c r="A336" t="s">
        <v>2031</v>
      </c>
      <c r="B336">
        <v>2</v>
      </c>
      <c r="C336">
        <v>2</v>
      </c>
      <c r="D336" t="s">
        <v>569</v>
      </c>
      <c r="E336" t="s">
        <v>569</v>
      </c>
      <c r="F336" t="s">
        <v>569</v>
      </c>
      <c r="G336" t="s">
        <v>2032</v>
      </c>
    </row>
    <row r="337" spans="1:7">
      <c r="A337" t="s">
        <v>2033</v>
      </c>
      <c r="B337">
        <v>2</v>
      </c>
      <c r="C337">
        <v>2</v>
      </c>
      <c r="D337" t="s">
        <v>569</v>
      </c>
      <c r="E337" t="s">
        <v>569</v>
      </c>
      <c r="F337" t="s">
        <v>569</v>
      </c>
      <c r="G337" t="s">
        <v>2034</v>
      </c>
    </row>
    <row r="338" spans="1:7">
      <c r="A338" t="s">
        <v>2035</v>
      </c>
      <c r="B338">
        <v>2</v>
      </c>
      <c r="C338">
        <v>2</v>
      </c>
      <c r="D338" t="s">
        <v>2036</v>
      </c>
      <c r="E338" t="s">
        <v>583</v>
      </c>
      <c r="F338" t="s">
        <v>2037</v>
      </c>
      <c r="G338" t="s">
        <v>2038</v>
      </c>
    </row>
    <row r="339" spans="1:7">
      <c r="A339" t="s">
        <v>2039</v>
      </c>
      <c r="B339">
        <v>2</v>
      </c>
      <c r="C339">
        <v>2</v>
      </c>
      <c r="D339" t="s">
        <v>569</v>
      </c>
      <c r="E339" t="s">
        <v>569</v>
      </c>
      <c r="F339" t="s">
        <v>569</v>
      </c>
      <c r="G339" t="s">
        <v>2040</v>
      </c>
    </row>
    <row r="340" spans="1:7">
      <c r="A340" t="s">
        <v>2041</v>
      </c>
      <c r="B340">
        <v>2</v>
      </c>
      <c r="C340">
        <v>2</v>
      </c>
      <c r="D340" t="s">
        <v>569</v>
      </c>
      <c r="E340" t="s">
        <v>569</v>
      </c>
      <c r="F340" t="s">
        <v>569</v>
      </c>
      <c r="G340" t="s">
        <v>2042</v>
      </c>
    </row>
    <row r="341" spans="1:7">
      <c r="A341" t="s">
        <v>2043</v>
      </c>
      <c r="B341">
        <v>2</v>
      </c>
      <c r="C341">
        <v>2</v>
      </c>
      <c r="D341" t="s">
        <v>2044</v>
      </c>
      <c r="E341" t="s">
        <v>598</v>
      </c>
      <c r="F341" t="s">
        <v>539</v>
      </c>
      <c r="G341" t="s">
        <v>2045</v>
      </c>
    </row>
    <row r="342" spans="1:7">
      <c r="A342" t="s">
        <v>2046</v>
      </c>
      <c r="B342">
        <v>2</v>
      </c>
      <c r="C342">
        <v>2</v>
      </c>
      <c r="D342" t="s">
        <v>2047</v>
      </c>
      <c r="E342" t="s">
        <v>598</v>
      </c>
      <c r="F342" t="s">
        <v>539</v>
      </c>
      <c r="G342" t="s">
        <v>2048</v>
      </c>
    </row>
    <row r="343" spans="1:7">
      <c r="A343" t="s">
        <v>2049</v>
      </c>
      <c r="B343">
        <v>2</v>
      </c>
      <c r="C343">
        <v>2</v>
      </c>
      <c r="D343" t="s">
        <v>2050</v>
      </c>
      <c r="E343" t="s">
        <v>520</v>
      </c>
      <c r="F343" t="s">
        <v>2218</v>
      </c>
      <c r="G343" t="s">
        <v>2219</v>
      </c>
    </row>
    <row r="344" spans="1:7">
      <c r="A344" t="s">
        <v>2220</v>
      </c>
      <c r="B344">
        <v>2</v>
      </c>
      <c r="C344">
        <v>2</v>
      </c>
      <c r="D344" t="s">
        <v>2221</v>
      </c>
      <c r="E344" t="s">
        <v>598</v>
      </c>
      <c r="F344" t="s">
        <v>606</v>
      </c>
      <c r="G344" t="s">
        <v>2222</v>
      </c>
    </row>
    <row r="345" spans="1:7">
      <c r="A345" t="s">
        <v>2223</v>
      </c>
      <c r="B345">
        <v>2</v>
      </c>
      <c r="C345">
        <v>2</v>
      </c>
      <c r="D345" t="s">
        <v>878</v>
      </c>
      <c r="E345" t="s">
        <v>598</v>
      </c>
      <c r="F345" t="s">
        <v>539</v>
      </c>
      <c r="G345" t="s">
        <v>2224</v>
      </c>
    </row>
    <row r="346" spans="1:7">
      <c r="A346" t="s">
        <v>2225</v>
      </c>
      <c r="B346">
        <v>2</v>
      </c>
      <c r="C346">
        <v>2</v>
      </c>
      <c r="D346" t="s">
        <v>569</v>
      </c>
      <c r="E346" t="s">
        <v>569</v>
      </c>
      <c r="F346" t="s">
        <v>569</v>
      </c>
      <c r="G346" t="s">
        <v>2226</v>
      </c>
    </row>
    <row r="347" spans="1:7">
      <c r="A347" t="s">
        <v>2227</v>
      </c>
      <c r="B347">
        <v>2</v>
      </c>
      <c r="C347">
        <v>2</v>
      </c>
      <c r="D347" t="s">
        <v>2228</v>
      </c>
      <c r="E347" t="s">
        <v>593</v>
      </c>
      <c r="F347" t="s">
        <v>665</v>
      </c>
      <c r="G347" t="s">
        <v>2229</v>
      </c>
    </row>
    <row r="348" spans="1:7">
      <c r="A348" t="s">
        <v>2230</v>
      </c>
      <c r="B348">
        <v>2</v>
      </c>
      <c r="C348">
        <v>2</v>
      </c>
      <c r="D348" t="s">
        <v>569</v>
      </c>
      <c r="E348" t="s">
        <v>569</v>
      </c>
      <c r="F348" t="s">
        <v>569</v>
      </c>
      <c r="G348" t="s">
        <v>2231</v>
      </c>
    </row>
    <row r="349" spans="1:7">
      <c r="A349" t="s">
        <v>2232</v>
      </c>
      <c r="B349">
        <v>2</v>
      </c>
      <c r="C349">
        <v>2</v>
      </c>
      <c r="D349" t="s">
        <v>2233</v>
      </c>
      <c r="E349" t="s">
        <v>518</v>
      </c>
      <c r="F349" t="s">
        <v>2268</v>
      </c>
      <c r="G349" t="s">
        <v>2269</v>
      </c>
    </row>
    <row r="350" spans="1:7">
      <c r="A350" t="s">
        <v>2270</v>
      </c>
      <c r="B350">
        <v>2</v>
      </c>
      <c r="C350">
        <v>2</v>
      </c>
      <c r="D350" t="s">
        <v>569</v>
      </c>
      <c r="E350" t="s">
        <v>569</v>
      </c>
      <c r="F350" t="s">
        <v>569</v>
      </c>
      <c r="G350" t="s">
        <v>2271</v>
      </c>
    </row>
    <row r="351" spans="1:7">
      <c r="A351" t="s">
        <v>2272</v>
      </c>
      <c r="B351">
        <v>2</v>
      </c>
      <c r="C351">
        <v>2</v>
      </c>
      <c r="D351" t="s">
        <v>1619</v>
      </c>
      <c r="E351" t="s">
        <v>598</v>
      </c>
      <c r="F351" t="s">
        <v>539</v>
      </c>
      <c r="G351" t="s">
        <v>2273</v>
      </c>
    </row>
    <row r="352" spans="1:7">
      <c r="A352" t="s">
        <v>2274</v>
      </c>
      <c r="B352">
        <v>2</v>
      </c>
      <c r="C352">
        <v>2</v>
      </c>
      <c r="D352" t="s">
        <v>569</v>
      </c>
      <c r="E352" t="s">
        <v>569</v>
      </c>
      <c r="F352" t="s">
        <v>569</v>
      </c>
      <c r="G352" t="s">
        <v>2275</v>
      </c>
    </row>
    <row r="353" spans="1:7">
      <c r="A353" t="s">
        <v>2276</v>
      </c>
      <c r="B353">
        <v>2</v>
      </c>
      <c r="C353">
        <v>2</v>
      </c>
      <c r="D353" t="s">
        <v>2277</v>
      </c>
      <c r="E353" t="s">
        <v>598</v>
      </c>
      <c r="F353" t="s">
        <v>539</v>
      </c>
      <c r="G353" t="s">
        <v>2124</v>
      </c>
    </row>
    <row r="354" spans="1:7">
      <c r="A354" t="s">
        <v>2125</v>
      </c>
      <c r="B354">
        <v>2</v>
      </c>
      <c r="C354">
        <v>2</v>
      </c>
      <c r="D354" t="s">
        <v>2047</v>
      </c>
      <c r="E354" t="s">
        <v>598</v>
      </c>
      <c r="F354" t="s">
        <v>539</v>
      </c>
      <c r="G354" t="s">
        <v>2126</v>
      </c>
    </row>
    <row r="355" spans="1:7">
      <c r="A355" t="s">
        <v>2127</v>
      </c>
      <c r="B355">
        <v>2</v>
      </c>
      <c r="C355">
        <v>2</v>
      </c>
      <c r="D355" t="s">
        <v>569</v>
      </c>
      <c r="E355" t="s">
        <v>569</v>
      </c>
      <c r="F355" t="s">
        <v>569</v>
      </c>
      <c r="G355" t="s">
        <v>2128</v>
      </c>
    </row>
    <row r="356" spans="1:7">
      <c r="A356" t="s">
        <v>2129</v>
      </c>
      <c r="B356">
        <v>2</v>
      </c>
      <c r="C356">
        <v>2</v>
      </c>
      <c r="D356" t="s">
        <v>569</v>
      </c>
      <c r="E356" t="s">
        <v>569</v>
      </c>
      <c r="F356" t="s">
        <v>569</v>
      </c>
      <c r="G356" t="s">
        <v>2130</v>
      </c>
    </row>
  </sheetData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124"/>
  <sheetViews>
    <sheetView workbookViewId="0">
      <selection sqref="A1:XFD1"/>
    </sheetView>
  </sheetViews>
  <sheetFormatPr baseColWidth="10" defaultRowHeight="14"/>
  <cols>
    <col min="1" max="1" width="20.83203125" customWidth="1"/>
    <col min="2" max="2" width="15.1640625" customWidth="1"/>
    <col min="3" max="3" width="51.6640625" customWidth="1"/>
    <col min="9" max="9" width="25.1640625" customWidth="1"/>
    <col min="10" max="10" width="23.83203125" customWidth="1"/>
    <col min="11" max="11" width="5" customWidth="1"/>
    <col min="12" max="12" width="50" bestFit="1" customWidth="1"/>
  </cols>
  <sheetData>
    <row r="1" spans="1:12" s="46" customFormat="1">
      <c r="A1" s="46" t="s">
        <v>348</v>
      </c>
    </row>
    <row r="2" spans="1:12">
      <c r="A2" s="36" t="s">
        <v>426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</row>
    <row r="3" spans="1:12">
      <c r="A3" s="36" t="s">
        <v>2131</v>
      </c>
      <c r="B3" s="36" t="s">
        <v>557</v>
      </c>
      <c r="C3" s="36" t="s">
        <v>2132</v>
      </c>
      <c r="D3" s="36" t="s">
        <v>2301</v>
      </c>
      <c r="E3" s="36" t="s">
        <v>427</v>
      </c>
      <c r="F3" s="36" t="s">
        <v>428</v>
      </c>
      <c r="G3" s="36" t="s">
        <v>448</v>
      </c>
      <c r="H3" s="36" t="s">
        <v>2302</v>
      </c>
      <c r="I3" s="36" t="s">
        <v>423</v>
      </c>
      <c r="J3" s="36" t="s">
        <v>424</v>
      </c>
      <c r="K3" s="36"/>
      <c r="L3" s="36"/>
    </row>
    <row r="4" spans="1:12">
      <c r="A4" s="37" t="s">
        <v>2303</v>
      </c>
      <c r="B4" s="37" t="s">
        <v>598</v>
      </c>
      <c r="C4" s="37" t="s">
        <v>599</v>
      </c>
      <c r="D4" s="37">
        <v>81956</v>
      </c>
      <c r="E4" s="37">
        <v>50472</v>
      </c>
      <c r="F4" s="37">
        <v>1418</v>
      </c>
      <c r="G4" s="37">
        <v>946</v>
      </c>
      <c r="H4" s="37">
        <v>1.2669999999999999</v>
      </c>
      <c r="I4" s="37">
        <v>0</v>
      </c>
      <c r="J4" s="37">
        <v>0</v>
      </c>
      <c r="K4" s="36"/>
      <c r="L4" s="37" t="s">
        <v>425</v>
      </c>
    </row>
    <row r="5" spans="1:12">
      <c r="A5" s="37" t="s">
        <v>2303</v>
      </c>
      <c r="B5" s="37" t="s">
        <v>509</v>
      </c>
      <c r="C5" s="37" t="s">
        <v>510</v>
      </c>
      <c r="D5" s="37">
        <v>81956</v>
      </c>
      <c r="E5" s="37">
        <v>622</v>
      </c>
      <c r="F5" s="37">
        <v>1418</v>
      </c>
      <c r="G5" s="37">
        <v>29</v>
      </c>
      <c r="H5" s="37">
        <v>2.8820000000000001</v>
      </c>
      <c r="I5" s="37">
        <v>0</v>
      </c>
      <c r="J5" s="37">
        <v>0</v>
      </c>
      <c r="K5" s="36"/>
      <c r="L5" s="36"/>
    </row>
    <row r="6" spans="1:12">
      <c r="A6" s="37" t="s">
        <v>2303</v>
      </c>
      <c r="B6" s="37" t="s">
        <v>587</v>
      </c>
      <c r="C6" s="37" t="s">
        <v>588</v>
      </c>
      <c r="D6" s="37">
        <v>81956</v>
      </c>
      <c r="E6" s="37">
        <v>485</v>
      </c>
      <c r="F6" s="37">
        <v>1418</v>
      </c>
      <c r="G6" s="37">
        <v>24</v>
      </c>
      <c r="H6" s="37">
        <v>3.0590000000000002</v>
      </c>
      <c r="I6" s="37">
        <v>0</v>
      </c>
      <c r="J6" s="37">
        <v>0</v>
      </c>
      <c r="K6" s="36"/>
      <c r="L6" s="36"/>
    </row>
    <row r="7" spans="1:12">
      <c r="A7" s="37" t="s">
        <v>2303</v>
      </c>
      <c r="B7" s="37" t="s">
        <v>511</v>
      </c>
      <c r="C7" s="37" t="s">
        <v>513</v>
      </c>
      <c r="D7" s="37">
        <v>81956</v>
      </c>
      <c r="E7" s="37">
        <v>826</v>
      </c>
      <c r="F7" s="37">
        <v>1418</v>
      </c>
      <c r="G7" s="37">
        <v>35</v>
      </c>
      <c r="H7" s="37">
        <v>2.5880000000000001</v>
      </c>
      <c r="I7" s="37">
        <v>0</v>
      </c>
      <c r="J7" s="37">
        <v>0</v>
      </c>
      <c r="K7" s="36"/>
      <c r="L7" s="36"/>
    </row>
    <row r="8" spans="1:12">
      <c r="A8" s="37" t="s">
        <v>2304</v>
      </c>
      <c r="B8" s="37" t="s">
        <v>598</v>
      </c>
      <c r="C8" s="37" t="s">
        <v>599</v>
      </c>
      <c r="D8" s="37">
        <v>81956</v>
      </c>
      <c r="E8" s="37">
        <v>50472</v>
      </c>
      <c r="F8" s="37">
        <v>1606</v>
      </c>
      <c r="G8" s="37">
        <v>1350</v>
      </c>
      <c r="H8" s="37">
        <v>3.375</v>
      </c>
      <c r="I8" s="37">
        <v>0</v>
      </c>
      <c r="J8" s="37">
        <v>0</v>
      </c>
      <c r="K8" s="36"/>
      <c r="L8" s="36"/>
    </row>
    <row r="9" spans="1:12">
      <c r="A9" s="37" t="s">
        <v>2305</v>
      </c>
      <c r="B9" s="37" t="s">
        <v>598</v>
      </c>
      <c r="C9" s="37" t="s">
        <v>599</v>
      </c>
      <c r="D9" s="37">
        <v>81956</v>
      </c>
      <c r="E9" s="37">
        <v>50472</v>
      </c>
      <c r="F9" s="37">
        <v>1247</v>
      </c>
      <c r="G9" s="37">
        <v>966</v>
      </c>
      <c r="H9" s="37">
        <v>2.222</v>
      </c>
      <c r="I9" s="37">
        <v>0</v>
      </c>
      <c r="J9" s="37">
        <v>0</v>
      </c>
      <c r="K9" s="36"/>
      <c r="L9" s="36"/>
    </row>
    <row r="10" spans="1:12">
      <c r="A10" s="37" t="s">
        <v>2305</v>
      </c>
      <c r="B10" s="37" t="s">
        <v>511</v>
      </c>
      <c r="C10" s="37" t="s">
        <v>513</v>
      </c>
      <c r="D10" s="37">
        <v>81956</v>
      </c>
      <c r="E10" s="37">
        <v>826</v>
      </c>
      <c r="F10" s="37">
        <v>1247</v>
      </c>
      <c r="G10" s="37">
        <v>34</v>
      </c>
      <c r="H10" s="37">
        <v>2.867</v>
      </c>
      <c r="I10" s="37">
        <v>0</v>
      </c>
      <c r="J10" s="37">
        <v>0</v>
      </c>
      <c r="K10" s="36"/>
      <c r="L10" s="36"/>
    </row>
    <row r="11" spans="1:12">
      <c r="A11" s="37" t="s">
        <v>2306</v>
      </c>
      <c r="B11" s="37" t="s">
        <v>585</v>
      </c>
      <c r="C11" s="37" t="s">
        <v>586</v>
      </c>
      <c r="D11" s="37">
        <v>81956</v>
      </c>
      <c r="E11" s="37">
        <v>473</v>
      </c>
      <c r="F11" s="37">
        <v>4819</v>
      </c>
      <c r="G11" s="37">
        <v>57</v>
      </c>
      <c r="H11" s="37">
        <v>2.21</v>
      </c>
      <c r="I11" s="37">
        <v>0</v>
      </c>
      <c r="J11" s="37">
        <v>0</v>
      </c>
      <c r="K11" s="36"/>
      <c r="L11" s="36"/>
    </row>
    <row r="12" spans="1:12">
      <c r="A12" s="37" t="s">
        <v>2306</v>
      </c>
      <c r="B12" s="37" t="s">
        <v>505</v>
      </c>
      <c r="C12" s="37" t="s">
        <v>506</v>
      </c>
      <c r="D12" s="37">
        <v>81956</v>
      </c>
      <c r="E12" s="37">
        <v>1325</v>
      </c>
      <c r="F12" s="37">
        <v>4819</v>
      </c>
      <c r="G12" s="37">
        <v>123</v>
      </c>
      <c r="H12" s="37">
        <v>1.645</v>
      </c>
      <c r="I12" s="37">
        <v>0</v>
      </c>
      <c r="J12" s="37">
        <v>0</v>
      </c>
      <c r="K12" s="36"/>
      <c r="L12" s="36"/>
    </row>
    <row r="13" spans="1:12">
      <c r="A13" s="37" t="s">
        <v>2306</v>
      </c>
      <c r="B13" s="37" t="s">
        <v>583</v>
      </c>
      <c r="C13" s="37" t="s">
        <v>584</v>
      </c>
      <c r="D13" s="37">
        <v>81956</v>
      </c>
      <c r="E13" s="37">
        <v>1899</v>
      </c>
      <c r="F13" s="37">
        <v>4819</v>
      </c>
      <c r="G13" s="37">
        <v>237</v>
      </c>
      <c r="H13" s="37">
        <v>2.3439999999999999</v>
      </c>
      <c r="I13" s="37">
        <v>0</v>
      </c>
      <c r="J13" s="37">
        <v>0</v>
      </c>
      <c r="K13" s="36"/>
      <c r="L13" s="36"/>
    </row>
    <row r="14" spans="1:12">
      <c r="A14" s="37" t="s">
        <v>2306</v>
      </c>
      <c r="B14" s="37" t="s">
        <v>516</v>
      </c>
      <c r="C14" s="37" t="s">
        <v>517</v>
      </c>
      <c r="D14" s="37">
        <v>81956</v>
      </c>
      <c r="E14" s="37">
        <v>437</v>
      </c>
      <c r="F14" s="37">
        <v>4819</v>
      </c>
      <c r="G14" s="37">
        <v>79</v>
      </c>
      <c r="H14" s="37">
        <v>3.5649999999999999</v>
      </c>
      <c r="I14" s="37">
        <v>0</v>
      </c>
      <c r="J14" s="37">
        <v>0</v>
      </c>
      <c r="K14" s="36"/>
      <c r="L14" s="36"/>
    </row>
    <row r="15" spans="1:12">
      <c r="A15" s="37" t="s">
        <v>2306</v>
      </c>
      <c r="B15" s="37" t="s">
        <v>593</v>
      </c>
      <c r="C15" s="37" t="s">
        <v>594</v>
      </c>
      <c r="D15" s="37">
        <v>81956</v>
      </c>
      <c r="E15" s="37">
        <v>3709</v>
      </c>
      <c r="F15" s="37">
        <v>4819</v>
      </c>
      <c r="G15" s="37">
        <v>406</v>
      </c>
      <c r="H15" s="37">
        <v>2.0499999999999998</v>
      </c>
      <c r="I15" s="37">
        <v>0</v>
      </c>
      <c r="J15" s="37">
        <v>0</v>
      </c>
      <c r="K15" s="36"/>
      <c r="L15" s="36"/>
    </row>
    <row r="16" spans="1:12">
      <c r="A16" s="37" t="s">
        <v>2306</v>
      </c>
      <c r="B16" s="37" t="s">
        <v>532</v>
      </c>
      <c r="C16" s="37" t="s">
        <v>534</v>
      </c>
      <c r="D16" s="37">
        <v>81956</v>
      </c>
      <c r="E16" s="37">
        <v>1843</v>
      </c>
      <c r="F16" s="37">
        <v>4819</v>
      </c>
      <c r="G16" s="37">
        <v>214</v>
      </c>
      <c r="H16" s="37">
        <v>2.1480000000000001</v>
      </c>
      <c r="I16" s="37">
        <v>0</v>
      </c>
      <c r="J16" s="37">
        <v>0</v>
      </c>
      <c r="K16" s="36"/>
      <c r="L16" s="36"/>
    </row>
    <row r="17" spans="1:12">
      <c r="A17" s="37" t="s">
        <v>2306</v>
      </c>
      <c r="B17" s="37" t="s">
        <v>526</v>
      </c>
      <c r="C17" s="37" t="s">
        <v>527</v>
      </c>
      <c r="D17" s="37">
        <v>81956</v>
      </c>
      <c r="E17" s="37">
        <v>48</v>
      </c>
      <c r="F17" s="37">
        <v>4819</v>
      </c>
      <c r="G17" s="37">
        <v>17</v>
      </c>
      <c r="H17" s="37">
        <v>8.8390000000000004</v>
      </c>
      <c r="I17" s="37">
        <v>0</v>
      </c>
      <c r="J17" s="37">
        <v>0</v>
      </c>
      <c r="K17" s="36"/>
      <c r="L17" s="36"/>
    </row>
    <row r="18" spans="1:12">
      <c r="A18" s="37" t="s">
        <v>2306</v>
      </c>
      <c r="B18" s="37" t="s">
        <v>591</v>
      </c>
      <c r="C18" s="37" t="s">
        <v>592</v>
      </c>
      <c r="D18" s="37">
        <v>81956</v>
      </c>
      <c r="E18" s="37">
        <v>1142</v>
      </c>
      <c r="F18" s="37">
        <v>4819</v>
      </c>
      <c r="G18" s="37">
        <v>121</v>
      </c>
      <c r="H18" s="37">
        <v>1.919</v>
      </c>
      <c r="I18" s="37">
        <v>0</v>
      </c>
      <c r="J18" s="37">
        <v>0</v>
      </c>
      <c r="K18" s="36"/>
      <c r="L18" s="36"/>
    </row>
    <row r="19" spans="1:12">
      <c r="A19" s="37" t="s">
        <v>2306</v>
      </c>
      <c r="B19" s="37" t="s">
        <v>587</v>
      </c>
      <c r="C19" s="37" t="s">
        <v>588</v>
      </c>
      <c r="D19" s="37">
        <v>81956</v>
      </c>
      <c r="E19" s="37">
        <v>485</v>
      </c>
      <c r="F19" s="37">
        <v>4819</v>
      </c>
      <c r="G19" s="37">
        <v>60</v>
      </c>
      <c r="H19" s="37">
        <v>2.274</v>
      </c>
      <c r="I19" s="37">
        <v>0</v>
      </c>
      <c r="J19" s="37">
        <v>0</v>
      </c>
      <c r="K19" s="36"/>
      <c r="L19" s="36"/>
    </row>
    <row r="20" spans="1:12">
      <c r="A20" s="37" t="s">
        <v>2306</v>
      </c>
      <c r="B20" s="37" t="s">
        <v>589</v>
      </c>
      <c r="C20" s="37" t="s">
        <v>590</v>
      </c>
      <c r="D20" s="37">
        <v>81956</v>
      </c>
      <c r="E20" s="37">
        <v>1938</v>
      </c>
      <c r="F20" s="37">
        <v>4819</v>
      </c>
      <c r="G20" s="37">
        <v>207</v>
      </c>
      <c r="H20" s="37">
        <v>1.9670000000000001</v>
      </c>
      <c r="I20" s="37">
        <v>0</v>
      </c>
      <c r="J20" s="37">
        <v>0</v>
      </c>
      <c r="K20" s="36"/>
      <c r="L20" s="36"/>
    </row>
    <row r="21" spans="1:12">
      <c r="A21" s="37" t="s">
        <v>2306</v>
      </c>
      <c r="B21" s="37" t="s">
        <v>535</v>
      </c>
      <c r="C21" s="37" t="s">
        <v>582</v>
      </c>
      <c r="D21" s="37">
        <v>81956</v>
      </c>
      <c r="E21" s="37">
        <v>5599</v>
      </c>
      <c r="F21" s="37">
        <v>4819</v>
      </c>
      <c r="G21" s="37">
        <v>972</v>
      </c>
      <c r="H21" s="37">
        <v>3.9620000000000002</v>
      </c>
      <c r="I21" s="37">
        <v>0</v>
      </c>
      <c r="J21" s="37">
        <v>0</v>
      </c>
      <c r="K21" s="36"/>
      <c r="L21" s="36"/>
    </row>
    <row r="22" spans="1:12">
      <c r="A22" s="36" t="s">
        <v>2303</v>
      </c>
      <c r="B22" s="36" t="s">
        <v>524</v>
      </c>
      <c r="C22" s="36" t="s">
        <v>525</v>
      </c>
      <c r="D22" s="36">
        <v>81956</v>
      </c>
      <c r="E22" s="36">
        <v>431</v>
      </c>
      <c r="F22" s="36">
        <v>1418</v>
      </c>
      <c r="G22" s="36">
        <v>14</v>
      </c>
      <c r="H22" s="36">
        <v>1.889</v>
      </c>
      <c r="I22" s="36">
        <v>1.9E-2</v>
      </c>
      <c r="J22" s="36">
        <v>7.5999999999999998E-2</v>
      </c>
      <c r="K22" s="36"/>
      <c r="L22" s="36"/>
    </row>
    <row r="23" spans="1:12">
      <c r="A23" s="36" t="s">
        <v>2305</v>
      </c>
      <c r="B23" s="36" t="s">
        <v>532</v>
      </c>
      <c r="C23" s="36" t="s">
        <v>534</v>
      </c>
      <c r="D23" s="36">
        <v>81956</v>
      </c>
      <c r="E23" s="36">
        <v>1843</v>
      </c>
      <c r="F23" s="36">
        <v>1247</v>
      </c>
      <c r="G23" s="36">
        <v>37</v>
      </c>
      <c r="H23" s="36">
        <v>1.333</v>
      </c>
      <c r="I23" s="36">
        <v>5.6000000000000001E-2</v>
      </c>
      <c r="J23" s="36">
        <v>0.224</v>
      </c>
      <c r="K23" s="36"/>
      <c r="L23" s="36"/>
    </row>
    <row r="24" spans="1:12">
      <c r="A24" s="36" t="s">
        <v>2303</v>
      </c>
      <c r="B24" s="36" t="s">
        <v>507</v>
      </c>
      <c r="C24" s="36" t="s">
        <v>508</v>
      </c>
      <c r="D24" s="36">
        <v>81956</v>
      </c>
      <c r="E24" s="36">
        <v>1628</v>
      </c>
      <c r="F24" s="36">
        <v>1418</v>
      </c>
      <c r="G24" s="36">
        <v>37</v>
      </c>
      <c r="H24" s="36">
        <v>1.353</v>
      </c>
      <c r="I24" s="36">
        <v>5.8999999999999997E-2</v>
      </c>
      <c r="J24" s="36">
        <v>0.23599999999999999</v>
      </c>
      <c r="K24" s="36"/>
      <c r="L24" s="36"/>
    </row>
    <row r="25" spans="1:12">
      <c r="A25" s="36" t="s">
        <v>2305</v>
      </c>
      <c r="B25" s="36" t="s">
        <v>507</v>
      </c>
      <c r="C25" s="36" t="s">
        <v>508</v>
      </c>
      <c r="D25" s="36">
        <v>81956</v>
      </c>
      <c r="E25" s="36">
        <v>1628</v>
      </c>
      <c r="F25" s="36">
        <v>1247</v>
      </c>
      <c r="G25" s="36">
        <v>33</v>
      </c>
      <c r="H25" s="36">
        <v>1.4</v>
      </c>
      <c r="I25" s="36">
        <v>6.2E-2</v>
      </c>
      <c r="J25" s="36">
        <v>0.248</v>
      </c>
      <c r="K25" s="36"/>
      <c r="L25" s="36"/>
    </row>
    <row r="26" spans="1:12">
      <c r="A26" s="36" t="s">
        <v>2303</v>
      </c>
      <c r="B26" s="36" t="s">
        <v>591</v>
      </c>
      <c r="C26" s="36" t="s">
        <v>592</v>
      </c>
      <c r="D26" s="36">
        <v>81956</v>
      </c>
      <c r="E26" s="36">
        <v>1142</v>
      </c>
      <c r="F26" s="36">
        <v>1418</v>
      </c>
      <c r="G26" s="36">
        <v>27</v>
      </c>
      <c r="H26" s="36">
        <v>1.333</v>
      </c>
      <c r="I26" s="36">
        <v>6.7000000000000004E-2</v>
      </c>
      <c r="J26" s="36">
        <v>0.26800000000000002</v>
      </c>
      <c r="K26" s="36"/>
      <c r="L26" s="36"/>
    </row>
    <row r="27" spans="1:12">
      <c r="A27" s="36" t="s">
        <v>2303</v>
      </c>
      <c r="B27" s="36" t="s">
        <v>518</v>
      </c>
      <c r="C27" s="36" t="s">
        <v>519</v>
      </c>
      <c r="D27" s="36">
        <v>81956</v>
      </c>
      <c r="E27" s="36">
        <v>3118</v>
      </c>
      <c r="F27" s="36">
        <v>1418</v>
      </c>
      <c r="G27" s="36">
        <v>65</v>
      </c>
      <c r="H27" s="36">
        <v>1.2350000000000001</v>
      </c>
      <c r="I27" s="36">
        <v>7.2999999999999995E-2</v>
      </c>
      <c r="J27" s="36">
        <v>0.29199999999999998</v>
      </c>
      <c r="K27" s="36"/>
      <c r="L27" s="36"/>
    </row>
    <row r="28" spans="1:12">
      <c r="A28" s="36" t="s">
        <v>2306</v>
      </c>
      <c r="B28" s="36" t="s">
        <v>530</v>
      </c>
      <c r="C28" s="36" t="s">
        <v>531</v>
      </c>
      <c r="D28" s="36">
        <v>81956</v>
      </c>
      <c r="E28" s="36">
        <v>3612</v>
      </c>
      <c r="F28" s="36">
        <v>4819</v>
      </c>
      <c r="G28" s="36">
        <v>232</v>
      </c>
      <c r="H28" s="36">
        <v>1.113</v>
      </c>
      <c r="I28" s="36">
        <v>8.5000000000000006E-2</v>
      </c>
      <c r="J28" s="36">
        <v>0.34</v>
      </c>
      <c r="K28" s="36"/>
      <c r="L28" s="36"/>
    </row>
    <row r="29" spans="1:12">
      <c r="A29" s="36" t="s">
        <v>2304</v>
      </c>
      <c r="B29" s="36" t="s">
        <v>516</v>
      </c>
      <c r="C29" s="36" t="s">
        <v>517</v>
      </c>
      <c r="D29" s="36">
        <v>81956</v>
      </c>
      <c r="E29" s="36">
        <v>437</v>
      </c>
      <c r="F29" s="36">
        <v>1606</v>
      </c>
      <c r="G29" s="36">
        <v>12</v>
      </c>
      <c r="H29" s="36">
        <v>1.4</v>
      </c>
      <c r="I29" s="36">
        <v>0.154</v>
      </c>
      <c r="J29" s="36">
        <v>0.61599999999999999</v>
      </c>
      <c r="K29" s="36"/>
      <c r="L29" s="36"/>
    </row>
    <row r="30" spans="1:12">
      <c r="A30" s="36" t="s">
        <v>2303</v>
      </c>
      <c r="B30" s="36" t="s">
        <v>585</v>
      </c>
      <c r="C30" s="36" t="s">
        <v>586</v>
      </c>
      <c r="D30" s="36">
        <v>81956</v>
      </c>
      <c r="E30" s="36">
        <v>473</v>
      </c>
      <c r="F30" s="36">
        <v>1418</v>
      </c>
      <c r="G30" s="36">
        <v>0</v>
      </c>
      <c r="H30" s="36">
        <v>0</v>
      </c>
      <c r="I30" s="36">
        <v>1</v>
      </c>
      <c r="J30" s="36">
        <v>1</v>
      </c>
      <c r="K30" s="36"/>
      <c r="L30" s="36"/>
    </row>
    <row r="31" spans="1:12">
      <c r="A31" s="36" t="s">
        <v>2303</v>
      </c>
      <c r="B31" s="36" t="s">
        <v>505</v>
      </c>
      <c r="C31" s="36" t="s">
        <v>506</v>
      </c>
      <c r="D31" s="36">
        <v>81956</v>
      </c>
      <c r="E31" s="36">
        <v>1325</v>
      </c>
      <c r="F31" s="36">
        <v>1418</v>
      </c>
      <c r="G31" s="36">
        <v>0</v>
      </c>
      <c r="H31" s="36">
        <v>0</v>
      </c>
      <c r="I31" s="36">
        <v>1</v>
      </c>
      <c r="J31" s="36">
        <v>1</v>
      </c>
      <c r="K31" s="36"/>
      <c r="L31" s="36"/>
    </row>
    <row r="32" spans="1:12">
      <c r="A32" s="36" t="s">
        <v>2303</v>
      </c>
      <c r="B32" s="36" t="s">
        <v>514</v>
      </c>
      <c r="C32" s="36" t="s">
        <v>515</v>
      </c>
      <c r="D32" s="36">
        <v>81956</v>
      </c>
      <c r="E32" s="36">
        <v>18</v>
      </c>
      <c r="F32" s="36">
        <v>1418</v>
      </c>
      <c r="G32" s="36">
        <v>0</v>
      </c>
      <c r="H32" s="36">
        <v>0</v>
      </c>
      <c r="I32" s="36">
        <v>1</v>
      </c>
      <c r="J32" s="36">
        <v>1</v>
      </c>
      <c r="K32" s="36"/>
      <c r="L32" s="36"/>
    </row>
    <row r="33" spans="1:12">
      <c r="A33" s="36" t="s">
        <v>2303</v>
      </c>
      <c r="B33" s="36" t="s">
        <v>583</v>
      </c>
      <c r="C33" s="36" t="s">
        <v>584</v>
      </c>
      <c r="D33" s="36">
        <v>81956</v>
      </c>
      <c r="E33" s="36">
        <v>1899</v>
      </c>
      <c r="F33" s="36">
        <v>1418</v>
      </c>
      <c r="G33" s="36">
        <v>6</v>
      </c>
      <c r="H33" s="36">
        <v>0.16700000000000001</v>
      </c>
      <c r="I33" s="36">
        <v>1</v>
      </c>
      <c r="J33" s="36">
        <v>1</v>
      </c>
      <c r="K33" s="36"/>
      <c r="L33" s="36"/>
    </row>
    <row r="34" spans="1:12">
      <c r="A34" s="36" t="s">
        <v>2303</v>
      </c>
      <c r="B34" s="36" t="s">
        <v>516</v>
      </c>
      <c r="C34" s="36" t="s">
        <v>517</v>
      </c>
      <c r="D34" s="36">
        <v>81956</v>
      </c>
      <c r="E34" s="36">
        <v>437</v>
      </c>
      <c r="F34" s="36">
        <v>1418</v>
      </c>
      <c r="G34" s="36">
        <v>4</v>
      </c>
      <c r="H34" s="36">
        <v>0.5</v>
      </c>
      <c r="I34" s="36">
        <v>0.94499999999999995</v>
      </c>
      <c r="J34" s="36">
        <v>1</v>
      </c>
      <c r="K34" s="36"/>
      <c r="L34" s="36"/>
    </row>
    <row r="35" spans="1:12">
      <c r="A35" s="36" t="s">
        <v>2303</v>
      </c>
      <c r="B35" s="36" t="s">
        <v>593</v>
      </c>
      <c r="C35" s="36" t="s">
        <v>594</v>
      </c>
      <c r="D35" s="36">
        <v>81956</v>
      </c>
      <c r="E35" s="36">
        <v>3709</v>
      </c>
      <c r="F35" s="36">
        <v>1418</v>
      </c>
      <c r="G35" s="36">
        <v>38</v>
      </c>
      <c r="H35" s="36">
        <v>0.55600000000000005</v>
      </c>
      <c r="I35" s="36">
        <v>1</v>
      </c>
      <c r="J35" s="36">
        <v>1</v>
      </c>
      <c r="K35" s="36"/>
      <c r="L35" s="36"/>
    </row>
    <row r="36" spans="1:12">
      <c r="A36" s="36" t="s">
        <v>2303</v>
      </c>
      <c r="B36" s="36" t="s">
        <v>520</v>
      </c>
      <c r="C36" s="36" t="s">
        <v>521</v>
      </c>
      <c r="D36" s="36">
        <v>81956</v>
      </c>
      <c r="E36" s="36">
        <v>657</v>
      </c>
      <c r="F36" s="36">
        <v>1418</v>
      </c>
      <c r="G36" s="36">
        <v>0</v>
      </c>
      <c r="H36" s="36">
        <v>0</v>
      </c>
      <c r="I36" s="36">
        <v>1</v>
      </c>
      <c r="J36" s="36">
        <v>1</v>
      </c>
      <c r="K36" s="36"/>
      <c r="L36" s="36"/>
    </row>
    <row r="37" spans="1:12">
      <c r="A37" s="36" t="s">
        <v>2303</v>
      </c>
      <c r="B37" s="36" t="s">
        <v>532</v>
      </c>
      <c r="C37" s="36" t="s">
        <v>534</v>
      </c>
      <c r="D37" s="36">
        <v>81956</v>
      </c>
      <c r="E37" s="36">
        <v>1843</v>
      </c>
      <c r="F37" s="36">
        <v>1418</v>
      </c>
      <c r="G37" s="36">
        <v>24</v>
      </c>
      <c r="H37" s="36">
        <v>0.72199999999999998</v>
      </c>
      <c r="I37" s="36">
        <v>0.94</v>
      </c>
      <c r="J37" s="36">
        <v>1</v>
      </c>
      <c r="K37" s="36"/>
      <c r="L37" s="36"/>
    </row>
    <row r="38" spans="1:12">
      <c r="A38" s="36" t="s">
        <v>2303</v>
      </c>
      <c r="B38" s="36" t="s">
        <v>503</v>
      </c>
      <c r="C38" s="36" t="s">
        <v>504</v>
      </c>
      <c r="D38" s="36">
        <v>81956</v>
      </c>
      <c r="E38" s="36">
        <v>1427</v>
      </c>
      <c r="F38" s="36">
        <v>1418</v>
      </c>
      <c r="G38" s="36">
        <v>27</v>
      </c>
      <c r="H38" s="36">
        <v>1.056</v>
      </c>
      <c r="I38" s="36">
        <v>0.34499999999999997</v>
      </c>
      <c r="J38" s="36">
        <v>1</v>
      </c>
      <c r="K38" s="36"/>
      <c r="L38" s="36"/>
    </row>
    <row r="39" spans="1:12">
      <c r="A39" s="36" t="s">
        <v>2303</v>
      </c>
      <c r="B39" s="36" t="s">
        <v>530</v>
      </c>
      <c r="C39" s="36" t="s">
        <v>531</v>
      </c>
      <c r="D39" s="36">
        <v>81956</v>
      </c>
      <c r="E39" s="36">
        <v>3612</v>
      </c>
      <c r="F39" s="36">
        <v>1418</v>
      </c>
      <c r="G39" s="36">
        <v>57</v>
      </c>
      <c r="H39" s="36">
        <v>0.88900000000000001</v>
      </c>
      <c r="I39" s="36">
        <v>0.78100000000000003</v>
      </c>
      <c r="J39" s="36">
        <v>1</v>
      </c>
      <c r="K39" s="36"/>
      <c r="L39" s="36"/>
    </row>
    <row r="40" spans="1:12">
      <c r="A40" s="36" t="s">
        <v>2303</v>
      </c>
      <c r="B40" s="36" t="s">
        <v>500</v>
      </c>
      <c r="C40" s="36" t="s">
        <v>502</v>
      </c>
      <c r="D40" s="36">
        <v>81956</v>
      </c>
      <c r="E40" s="36">
        <v>1231</v>
      </c>
      <c r="F40" s="36">
        <v>1418</v>
      </c>
      <c r="G40" s="36">
        <v>6</v>
      </c>
      <c r="H40" s="36">
        <v>0.27800000000000002</v>
      </c>
      <c r="I40" s="36">
        <v>1</v>
      </c>
      <c r="J40" s="36">
        <v>1</v>
      </c>
      <c r="K40" s="36"/>
      <c r="L40" s="36"/>
    </row>
    <row r="41" spans="1:12">
      <c r="A41" s="36" t="s">
        <v>2303</v>
      </c>
      <c r="B41" s="36" t="s">
        <v>526</v>
      </c>
      <c r="C41" s="36" t="s">
        <v>527</v>
      </c>
      <c r="D41" s="36">
        <v>81956</v>
      </c>
      <c r="E41" s="36">
        <v>48</v>
      </c>
      <c r="F41" s="36">
        <v>1418</v>
      </c>
      <c r="G41" s="36">
        <v>0</v>
      </c>
      <c r="H41" s="36">
        <v>0</v>
      </c>
      <c r="I41" s="36">
        <v>1</v>
      </c>
      <c r="J41" s="36">
        <v>1</v>
      </c>
      <c r="K41" s="36"/>
      <c r="L41" s="36"/>
    </row>
    <row r="42" spans="1:12">
      <c r="A42" s="36" t="s">
        <v>2303</v>
      </c>
      <c r="B42" s="36" t="s">
        <v>589</v>
      </c>
      <c r="C42" s="36" t="s">
        <v>590</v>
      </c>
      <c r="D42" s="36">
        <v>81956</v>
      </c>
      <c r="E42" s="36">
        <v>1938</v>
      </c>
      <c r="F42" s="36">
        <v>1418</v>
      </c>
      <c r="G42" s="36">
        <v>12</v>
      </c>
      <c r="H42" s="36">
        <v>0.33300000000000002</v>
      </c>
      <c r="I42" s="36">
        <v>1</v>
      </c>
      <c r="J42" s="36">
        <v>1</v>
      </c>
      <c r="K42" s="36"/>
      <c r="L42" s="36"/>
    </row>
    <row r="43" spans="1:12">
      <c r="A43" s="36" t="s">
        <v>2303</v>
      </c>
      <c r="B43" s="36" t="s">
        <v>535</v>
      </c>
      <c r="C43" s="36" t="s">
        <v>582</v>
      </c>
      <c r="D43" s="36">
        <v>81956</v>
      </c>
      <c r="E43" s="36">
        <v>5599</v>
      </c>
      <c r="F43" s="36">
        <v>1418</v>
      </c>
      <c r="G43" s="36">
        <v>93</v>
      </c>
      <c r="H43" s="36">
        <v>0.94399999999999995</v>
      </c>
      <c r="I43" s="36">
        <v>0.67500000000000004</v>
      </c>
      <c r="J43" s="36">
        <v>1</v>
      </c>
      <c r="K43" s="36"/>
      <c r="L43" s="36"/>
    </row>
    <row r="44" spans="1:12">
      <c r="A44" s="36" t="s">
        <v>2303</v>
      </c>
      <c r="B44" s="36" t="s">
        <v>528</v>
      </c>
      <c r="C44" s="36" t="s">
        <v>529</v>
      </c>
      <c r="D44" s="36">
        <v>81956</v>
      </c>
      <c r="E44" s="36">
        <v>1099</v>
      </c>
      <c r="F44" s="36">
        <v>1418</v>
      </c>
      <c r="G44" s="36">
        <v>22</v>
      </c>
      <c r="H44" s="36">
        <v>1.111</v>
      </c>
      <c r="I44" s="36">
        <v>0.27300000000000002</v>
      </c>
      <c r="J44" s="36">
        <v>1</v>
      </c>
      <c r="K44" s="36"/>
      <c r="L44" s="36"/>
    </row>
    <row r="45" spans="1:12">
      <c r="A45" s="36" t="s">
        <v>2304</v>
      </c>
      <c r="B45" s="36" t="s">
        <v>585</v>
      </c>
      <c r="C45" s="36" t="s">
        <v>586</v>
      </c>
      <c r="D45" s="36">
        <v>81956</v>
      </c>
      <c r="E45" s="36">
        <v>473</v>
      </c>
      <c r="F45" s="36">
        <v>1606</v>
      </c>
      <c r="G45" s="36">
        <v>6</v>
      </c>
      <c r="H45" s="36">
        <v>0.65</v>
      </c>
      <c r="I45" s="36">
        <v>0.90300000000000002</v>
      </c>
      <c r="J45" s="36">
        <v>1</v>
      </c>
      <c r="K45" s="36"/>
      <c r="L45" s="36"/>
    </row>
    <row r="46" spans="1:12">
      <c r="A46" s="36" t="s">
        <v>2304</v>
      </c>
      <c r="B46" s="36" t="s">
        <v>518</v>
      </c>
      <c r="C46" s="36" t="s">
        <v>519</v>
      </c>
      <c r="D46" s="36">
        <v>81956</v>
      </c>
      <c r="E46" s="36">
        <v>3118</v>
      </c>
      <c r="F46" s="36">
        <v>1606</v>
      </c>
      <c r="G46" s="36">
        <v>13</v>
      </c>
      <c r="H46" s="36">
        <v>0.19</v>
      </c>
      <c r="I46" s="36">
        <v>1</v>
      </c>
      <c r="J46" s="36">
        <v>1</v>
      </c>
      <c r="K46" s="36"/>
      <c r="L46" s="36"/>
    </row>
    <row r="47" spans="1:12">
      <c r="A47" s="36" t="s">
        <v>2304</v>
      </c>
      <c r="B47" s="36" t="s">
        <v>505</v>
      </c>
      <c r="C47" s="36" t="s">
        <v>506</v>
      </c>
      <c r="D47" s="36">
        <v>81956</v>
      </c>
      <c r="E47" s="36">
        <v>1325</v>
      </c>
      <c r="F47" s="36">
        <v>1606</v>
      </c>
      <c r="G47" s="36">
        <v>1</v>
      </c>
      <c r="H47" s="36">
        <v>0.05</v>
      </c>
      <c r="I47" s="36">
        <v>1</v>
      </c>
      <c r="J47" s="36">
        <v>1</v>
      </c>
      <c r="K47" s="36"/>
      <c r="L47" s="36"/>
    </row>
    <row r="48" spans="1:12">
      <c r="A48" s="36" t="s">
        <v>2304</v>
      </c>
      <c r="B48" s="36" t="s">
        <v>514</v>
      </c>
      <c r="C48" s="36" t="s">
        <v>515</v>
      </c>
      <c r="D48" s="36">
        <v>81956</v>
      </c>
      <c r="E48" s="36">
        <v>18</v>
      </c>
      <c r="F48" s="36">
        <v>1606</v>
      </c>
      <c r="G48" s="36">
        <v>0</v>
      </c>
      <c r="H48" s="36">
        <v>0</v>
      </c>
      <c r="I48" s="36">
        <v>1</v>
      </c>
      <c r="J48" s="36">
        <v>1</v>
      </c>
      <c r="K48" s="36"/>
      <c r="L48" s="36"/>
    </row>
    <row r="49" spans="1:12">
      <c r="A49" s="36" t="s">
        <v>2304</v>
      </c>
      <c r="B49" s="36" t="s">
        <v>583</v>
      </c>
      <c r="C49" s="36" t="s">
        <v>584</v>
      </c>
      <c r="D49" s="36">
        <v>81956</v>
      </c>
      <c r="E49" s="36">
        <v>1899</v>
      </c>
      <c r="F49" s="36">
        <v>1606</v>
      </c>
      <c r="G49" s="36">
        <v>9</v>
      </c>
      <c r="H49" s="36">
        <v>0.25</v>
      </c>
      <c r="I49" s="36">
        <v>1</v>
      </c>
      <c r="J49" s="36">
        <v>1</v>
      </c>
      <c r="K49" s="36"/>
      <c r="L49" s="36"/>
    </row>
    <row r="50" spans="1:12">
      <c r="A50" s="36" t="s">
        <v>2304</v>
      </c>
      <c r="B50" s="36" t="s">
        <v>524</v>
      </c>
      <c r="C50" s="36" t="s">
        <v>525</v>
      </c>
      <c r="D50" s="36">
        <v>81956</v>
      </c>
      <c r="E50" s="36">
        <v>431</v>
      </c>
      <c r="F50" s="36">
        <v>1606</v>
      </c>
      <c r="G50" s="36">
        <v>2</v>
      </c>
      <c r="H50" s="36">
        <v>0.25</v>
      </c>
      <c r="I50" s="36">
        <v>0.998</v>
      </c>
      <c r="J50" s="36">
        <v>1</v>
      </c>
      <c r="K50" s="36"/>
      <c r="L50" s="36"/>
    </row>
    <row r="51" spans="1:12">
      <c r="A51" s="36" t="s">
        <v>2304</v>
      </c>
      <c r="B51" s="36" t="s">
        <v>593</v>
      </c>
      <c r="C51" s="36" t="s">
        <v>594</v>
      </c>
      <c r="D51" s="36">
        <v>81956</v>
      </c>
      <c r="E51" s="36">
        <v>3709</v>
      </c>
      <c r="F51" s="36">
        <v>1606</v>
      </c>
      <c r="G51" s="36">
        <v>26</v>
      </c>
      <c r="H51" s="36">
        <v>0.33300000000000002</v>
      </c>
      <c r="I51" s="36">
        <v>1</v>
      </c>
      <c r="J51" s="36">
        <v>1</v>
      </c>
      <c r="K51" s="36"/>
      <c r="L51" s="36"/>
    </row>
    <row r="52" spans="1:12">
      <c r="A52" s="36" t="s">
        <v>2304</v>
      </c>
      <c r="B52" s="36" t="s">
        <v>520</v>
      </c>
      <c r="C52" s="36" t="s">
        <v>521</v>
      </c>
      <c r="D52" s="36">
        <v>81956</v>
      </c>
      <c r="E52" s="36">
        <v>657</v>
      </c>
      <c r="F52" s="36">
        <v>1606</v>
      </c>
      <c r="G52" s="36">
        <v>5</v>
      </c>
      <c r="H52" s="36">
        <v>0.4</v>
      </c>
      <c r="I52" s="36">
        <v>0.996</v>
      </c>
      <c r="J52" s="36">
        <v>1</v>
      </c>
      <c r="K52" s="36"/>
      <c r="L52" s="36"/>
    </row>
    <row r="53" spans="1:12">
      <c r="A53" s="36" t="s">
        <v>2304</v>
      </c>
      <c r="B53" s="36" t="s">
        <v>532</v>
      </c>
      <c r="C53" s="36" t="s">
        <v>534</v>
      </c>
      <c r="D53" s="36">
        <v>81956</v>
      </c>
      <c r="E53" s="36">
        <v>1843</v>
      </c>
      <c r="F53" s="36">
        <v>1606</v>
      </c>
      <c r="G53" s="36">
        <v>3</v>
      </c>
      <c r="H53" s="36">
        <v>0.1</v>
      </c>
      <c r="I53" s="36">
        <v>1</v>
      </c>
      <c r="J53" s="36">
        <v>1</v>
      </c>
      <c r="K53" s="36"/>
      <c r="L53" s="36"/>
    </row>
    <row r="54" spans="1:12">
      <c r="A54" s="36" t="s">
        <v>2304</v>
      </c>
      <c r="B54" s="36" t="s">
        <v>507</v>
      </c>
      <c r="C54" s="36" t="s">
        <v>508</v>
      </c>
      <c r="D54" s="36">
        <v>81956</v>
      </c>
      <c r="E54" s="36">
        <v>1628</v>
      </c>
      <c r="F54" s="36">
        <v>1606</v>
      </c>
      <c r="G54" s="36">
        <v>9</v>
      </c>
      <c r="H54" s="36">
        <v>0.3</v>
      </c>
      <c r="I54" s="36">
        <v>1</v>
      </c>
      <c r="J54" s="36">
        <v>1</v>
      </c>
      <c r="K54" s="36"/>
      <c r="L54" s="36"/>
    </row>
    <row r="55" spans="1:12">
      <c r="A55" s="36" t="s">
        <v>2304</v>
      </c>
      <c r="B55" s="36" t="s">
        <v>503</v>
      </c>
      <c r="C55" s="36" t="s">
        <v>504</v>
      </c>
      <c r="D55" s="36">
        <v>81956</v>
      </c>
      <c r="E55" s="36">
        <v>1427</v>
      </c>
      <c r="F55" s="36">
        <v>1606</v>
      </c>
      <c r="G55" s="36">
        <v>8</v>
      </c>
      <c r="H55" s="36">
        <v>0.3</v>
      </c>
      <c r="I55" s="36">
        <v>1</v>
      </c>
      <c r="J55" s="36">
        <v>1</v>
      </c>
      <c r="K55" s="36"/>
      <c r="L55" s="36"/>
    </row>
    <row r="56" spans="1:12">
      <c r="A56" s="36" t="s">
        <v>2304</v>
      </c>
      <c r="B56" s="36" t="s">
        <v>530</v>
      </c>
      <c r="C56" s="36" t="s">
        <v>531</v>
      </c>
      <c r="D56" s="36">
        <v>81956</v>
      </c>
      <c r="E56" s="36">
        <v>3612</v>
      </c>
      <c r="F56" s="36">
        <v>1606</v>
      </c>
      <c r="G56" s="36">
        <v>70</v>
      </c>
      <c r="H56" s="36">
        <v>1</v>
      </c>
      <c r="I56" s="36">
        <v>0.55600000000000005</v>
      </c>
      <c r="J56" s="36">
        <v>1</v>
      </c>
      <c r="K56" s="36"/>
      <c r="L56" s="36"/>
    </row>
    <row r="57" spans="1:12">
      <c r="A57" s="36" t="s">
        <v>2304</v>
      </c>
      <c r="B57" s="36" t="s">
        <v>500</v>
      </c>
      <c r="C57" s="36" t="s">
        <v>502</v>
      </c>
      <c r="D57" s="36">
        <v>81956</v>
      </c>
      <c r="E57" s="36">
        <v>1231</v>
      </c>
      <c r="F57" s="36">
        <v>1606</v>
      </c>
      <c r="G57" s="36">
        <v>3</v>
      </c>
      <c r="H57" s="36">
        <v>0.1</v>
      </c>
      <c r="I57" s="36">
        <v>1</v>
      </c>
      <c r="J57" s="36">
        <v>1</v>
      </c>
      <c r="K57" s="36"/>
      <c r="L57" s="36"/>
    </row>
    <row r="58" spans="1:12">
      <c r="A58" s="36" t="s">
        <v>2304</v>
      </c>
      <c r="B58" s="36" t="s">
        <v>526</v>
      </c>
      <c r="C58" s="36" t="s">
        <v>527</v>
      </c>
      <c r="D58" s="36">
        <v>81956</v>
      </c>
      <c r="E58" s="36">
        <v>48</v>
      </c>
      <c r="F58" s="36">
        <v>1606</v>
      </c>
      <c r="G58" s="36">
        <v>0</v>
      </c>
      <c r="H58" s="36">
        <v>0</v>
      </c>
      <c r="I58" s="36">
        <v>1</v>
      </c>
      <c r="J58" s="36">
        <v>1</v>
      </c>
      <c r="K58" s="36"/>
      <c r="L58" s="36"/>
    </row>
    <row r="59" spans="1:12">
      <c r="A59" s="36" t="s">
        <v>2304</v>
      </c>
      <c r="B59" s="36" t="s">
        <v>591</v>
      </c>
      <c r="C59" s="36" t="s">
        <v>592</v>
      </c>
      <c r="D59" s="36">
        <v>81956</v>
      </c>
      <c r="E59" s="36">
        <v>1142</v>
      </c>
      <c r="F59" s="36">
        <v>1606</v>
      </c>
      <c r="G59" s="36">
        <v>4</v>
      </c>
      <c r="H59" s="36">
        <v>0.2</v>
      </c>
      <c r="I59" s="36">
        <v>1</v>
      </c>
      <c r="J59" s="36">
        <v>1</v>
      </c>
      <c r="K59" s="36"/>
      <c r="L59" s="36"/>
    </row>
    <row r="60" spans="1:12">
      <c r="A60" s="36" t="s">
        <v>2304</v>
      </c>
      <c r="B60" s="36" t="s">
        <v>509</v>
      </c>
      <c r="C60" s="36" t="s">
        <v>510</v>
      </c>
      <c r="D60" s="36">
        <v>81956</v>
      </c>
      <c r="E60" s="36">
        <v>622</v>
      </c>
      <c r="F60" s="36">
        <v>1606</v>
      </c>
      <c r="G60" s="36">
        <v>4</v>
      </c>
      <c r="H60" s="36">
        <v>0.3</v>
      </c>
      <c r="I60" s="36">
        <v>0.998</v>
      </c>
      <c r="J60" s="36">
        <v>1</v>
      </c>
      <c r="K60" s="36"/>
      <c r="L60" s="36"/>
    </row>
    <row r="61" spans="1:12">
      <c r="A61" s="36" t="s">
        <v>2304</v>
      </c>
      <c r="B61" s="36" t="s">
        <v>587</v>
      </c>
      <c r="C61" s="36" t="s">
        <v>588</v>
      </c>
      <c r="D61" s="36">
        <v>81956</v>
      </c>
      <c r="E61" s="36">
        <v>485</v>
      </c>
      <c r="F61" s="36">
        <v>1606</v>
      </c>
      <c r="G61" s="36">
        <v>0</v>
      </c>
      <c r="H61" s="36">
        <v>0</v>
      </c>
      <c r="I61" s="36">
        <v>1</v>
      </c>
      <c r="J61" s="36">
        <v>1</v>
      </c>
      <c r="K61" s="36"/>
      <c r="L61" s="36"/>
    </row>
    <row r="62" spans="1:12">
      <c r="A62" s="36" t="s">
        <v>2304</v>
      </c>
      <c r="B62" s="36" t="s">
        <v>511</v>
      </c>
      <c r="C62" s="36" t="s">
        <v>513</v>
      </c>
      <c r="D62" s="36">
        <v>81956</v>
      </c>
      <c r="E62" s="36">
        <v>826</v>
      </c>
      <c r="F62" s="36">
        <v>1606</v>
      </c>
      <c r="G62" s="36">
        <v>2</v>
      </c>
      <c r="H62" s="36">
        <v>0.1</v>
      </c>
      <c r="I62" s="36">
        <v>1</v>
      </c>
      <c r="J62" s="36">
        <v>1</v>
      </c>
      <c r="K62" s="36"/>
      <c r="L62" s="36"/>
    </row>
    <row r="63" spans="1:12">
      <c r="A63" s="36" t="s">
        <v>2304</v>
      </c>
      <c r="B63" s="36" t="s">
        <v>589</v>
      </c>
      <c r="C63" s="36" t="s">
        <v>590</v>
      </c>
      <c r="D63" s="36">
        <v>81956</v>
      </c>
      <c r="E63" s="36">
        <v>1938</v>
      </c>
      <c r="F63" s="36">
        <v>1606</v>
      </c>
      <c r="G63" s="36">
        <v>37</v>
      </c>
      <c r="H63" s="36">
        <v>0.95</v>
      </c>
      <c r="I63" s="36">
        <v>0.58699999999999997</v>
      </c>
      <c r="J63" s="36">
        <v>1</v>
      </c>
      <c r="K63" s="36"/>
      <c r="L63" s="36"/>
    </row>
    <row r="64" spans="1:12">
      <c r="A64" s="36" t="s">
        <v>2304</v>
      </c>
      <c r="B64" s="36" t="s">
        <v>535</v>
      </c>
      <c r="C64" s="36" t="s">
        <v>582</v>
      </c>
      <c r="D64" s="36">
        <v>81956</v>
      </c>
      <c r="E64" s="36">
        <v>5599</v>
      </c>
      <c r="F64" s="36">
        <v>1606</v>
      </c>
      <c r="G64" s="36">
        <v>86</v>
      </c>
      <c r="H64" s="36">
        <v>0.8</v>
      </c>
      <c r="I64" s="36">
        <v>0.99399999999999999</v>
      </c>
      <c r="J64" s="36">
        <v>1</v>
      </c>
      <c r="K64" s="36"/>
      <c r="L64" s="36"/>
    </row>
    <row r="65" spans="1:12">
      <c r="A65" s="36" t="s">
        <v>2304</v>
      </c>
      <c r="B65" s="36" t="s">
        <v>528</v>
      </c>
      <c r="C65" s="36" t="s">
        <v>529</v>
      </c>
      <c r="D65" s="36">
        <v>81956</v>
      </c>
      <c r="E65" s="36">
        <v>1099</v>
      </c>
      <c r="F65" s="36">
        <v>1606</v>
      </c>
      <c r="G65" s="36">
        <v>5</v>
      </c>
      <c r="H65" s="36">
        <v>0.25</v>
      </c>
      <c r="I65" s="36">
        <v>1</v>
      </c>
      <c r="J65" s="36">
        <v>1</v>
      </c>
      <c r="K65" s="36"/>
      <c r="L65" s="36"/>
    </row>
    <row r="66" spans="1:12">
      <c r="A66" s="36" t="s">
        <v>2305</v>
      </c>
      <c r="B66" s="36" t="s">
        <v>585</v>
      </c>
      <c r="C66" s="36" t="s">
        <v>586</v>
      </c>
      <c r="D66" s="36">
        <v>81956</v>
      </c>
      <c r="E66" s="36">
        <v>473</v>
      </c>
      <c r="F66" s="36">
        <v>1247</v>
      </c>
      <c r="G66" s="36">
        <v>0</v>
      </c>
      <c r="H66" s="36">
        <v>0</v>
      </c>
      <c r="I66" s="36">
        <v>1</v>
      </c>
      <c r="J66" s="36">
        <v>1</v>
      </c>
      <c r="K66" s="36"/>
      <c r="L66" s="36"/>
    </row>
    <row r="67" spans="1:12">
      <c r="A67" s="36" t="s">
        <v>2305</v>
      </c>
      <c r="B67" s="36" t="s">
        <v>518</v>
      </c>
      <c r="C67" s="36" t="s">
        <v>519</v>
      </c>
      <c r="D67" s="36">
        <v>81956</v>
      </c>
      <c r="E67" s="36">
        <v>3118</v>
      </c>
      <c r="F67" s="36">
        <v>1247</v>
      </c>
      <c r="G67" s="36">
        <v>34</v>
      </c>
      <c r="H67" s="36">
        <v>0.68799999999999994</v>
      </c>
      <c r="I67" s="36">
        <v>0.98499999999999999</v>
      </c>
      <c r="J67" s="36">
        <v>1</v>
      </c>
      <c r="K67" s="36"/>
      <c r="L67" s="36"/>
    </row>
    <row r="68" spans="1:12">
      <c r="A68" s="36" t="s">
        <v>2305</v>
      </c>
      <c r="B68" s="36" t="s">
        <v>505</v>
      </c>
      <c r="C68" s="36" t="s">
        <v>506</v>
      </c>
      <c r="D68" s="36">
        <v>81956</v>
      </c>
      <c r="E68" s="36">
        <v>1325</v>
      </c>
      <c r="F68" s="36">
        <v>1247</v>
      </c>
      <c r="G68" s="36">
        <v>9</v>
      </c>
      <c r="H68" s="36">
        <v>0.438</v>
      </c>
      <c r="I68" s="36">
        <v>0.998</v>
      </c>
      <c r="J68" s="36">
        <v>1</v>
      </c>
      <c r="K68" s="36"/>
      <c r="L68" s="36"/>
    </row>
    <row r="69" spans="1:12">
      <c r="A69" s="36" t="s">
        <v>2305</v>
      </c>
      <c r="B69" s="36" t="s">
        <v>514</v>
      </c>
      <c r="C69" s="36" t="s">
        <v>515</v>
      </c>
      <c r="D69" s="36">
        <v>81956</v>
      </c>
      <c r="E69" s="36">
        <v>18</v>
      </c>
      <c r="F69" s="36">
        <v>1247</v>
      </c>
      <c r="G69" s="36">
        <v>0</v>
      </c>
      <c r="H69" s="36">
        <v>0</v>
      </c>
      <c r="I69" s="36">
        <v>1</v>
      </c>
      <c r="J69" s="36">
        <v>1</v>
      </c>
      <c r="K69" s="36"/>
      <c r="L69" s="36"/>
    </row>
    <row r="70" spans="1:12">
      <c r="A70" s="36" t="s">
        <v>2305</v>
      </c>
      <c r="B70" s="36" t="s">
        <v>583</v>
      </c>
      <c r="C70" s="36" t="s">
        <v>584</v>
      </c>
      <c r="D70" s="36">
        <v>81956</v>
      </c>
      <c r="E70" s="36">
        <v>1899</v>
      </c>
      <c r="F70" s="36">
        <v>1247</v>
      </c>
      <c r="G70" s="36">
        <v>21</v>
      </c>
      <c r="H70" s="36">
        <v>0.68799999999999994</v>
      </c>
      <c r="I70" s="36">
        <v>0.95</v>
      </c>
      <c r="J70" s="36">
        <v>1</v>
      </c>
      <c r="K70" s="36"/>
      <c r="L70" s="36"/>
    </row>
    <row r="71" spans="1:12">
      <c r="A71" s="36" t="s">
        <v>2305</v>
      </c>
      <c r="B71" s="36" t="s">
        <v>516</v>
      </c>
      <c r="C71" s="36" t="s">
        <v>517</v>
      </c>
      <c r="D71" s="36">
        <v>81956</v>
      </c>
      <c r="E71" s="36">
        <v>437</v>
      </c>
      <c r="F71" s="36">
        <v>1247</v>
      </c>
      <c r="G71" s="36">
        <v>0</v>
      </c>
      <c r="H71" s="36">
        <v>0</v>
      </c>
      <c r="I71" s="36">
        <v>1</v>
      </c>
      <c r="J71" s="36">
        <v>1</v>
      </c>
      <c r="K71" s="36"/>
      <c r="L71" s="36"/>
    </row>
    <row r="72" spans="1:12">
      <c r="A72" s="36" t="s">
        <v>2305</v>
      </c>
      <c r="B72" s="36" t="s">
        <v>524</v>
      </c>
      <c r="C72" s="36" t="s">
        <v>525</v>
      </c>
      <c r="D72" s="36">
        <v>81956</v>
      </c>
      <c r="E72" s="36">
        <v>431</v>
      </c>
      <c r="F72" s="36">
        <v>1247</v>
      </c>
      <c r="G72" s="36">
        <v>0</v>
      </c>
      <c r="H72" s="36">
        <v>0</v>
      </c>
      <c r="I72" s="36">
        <v>1</v>
      </c>
      <c r="J72" s="36">
        <v>1</v>
      </c>
      <c r="K72" s="36"/>
      <c r="L72" s="36"/>
    </row>
    <row r="73" spans="1:12">
      <c r="A73" s="36" t="s">
        <v>2305</v>
      </c>
      <c r="B73" s="36" t="s">
        <v>593</v>
      </c>
      <c r="C73" s="36" t="s">
        <v>594</v>
      </c>
      <c r="D73" s="36">
        <v>81956</v>
      </c>
      <c r="E73" s="36">
        <v>3709</v>
      </c>
      <c r="F73" s="36">
        <v>1247</v>
      </c>
      <c r="G73" s="36">
        <v>19</v>
      </c>
      <c r="H73" s="36">
        <v>0.312</v>
      </c>
      <c r="I73" s="36">
        <v>1</v>
      </c>
      <c r="J73" s="36">
        <v>1</v>
      </c>
      <c r="K73" s="36"/>
      <c r="L73" s="36"/>
    </row>
    <row r="74" spans="1:12">
      <c r="A74" s="36" t="s">
        <v>2305</v>
      </c>
      <c r="B74" s="36" t="s">
        <v>520</v>
      </c>
      <c r="C74" s="36" t="s">
        <v>521</v>
      </c>
      <c r="D74" s="36">
        <v>81956</v>
      </c>
      <c r="E74" s="36">
        <v>657</v>
      </c>
      <c r="F74" s="36">
        <v>1247</v>
      </c>
      <c r="G74" s="36">
        <v>0</v>
      </c>
      <c r="H74" s="36">
        <v>0</v>
      </c>
      <c r="I74" s="36">
        <v>1</v>
      </c>
      <c r="J74" s="36">
        <v>1</v>
      </c>
      <c r="K74" s="36"/>
      <c r="L74" s="36"/>
    </row>
    <row r="75" spans="1:12">
      <c r="A75" s="36" t="s">
        <v>2305</v>
      </c>
      <c r="B75" s="36" t="s">
        <v>503</v>
      </c>
      <c r="C75" s="36" t="s">
        <v>504</v>
      </c>
      <c r="D75" s="36">
        <v>81956</v>
      </c>
      <c r="E75" s="36">
        <v>1427</v>
      </c>
      <c r="F75" s="36">
        <v>1247</v>
      </c>
      <c r="G75" s="36">
        <v>5</v>
      </c>
      <c r="H75" s="36">
        <v>0.25</v>
      </c>
      <c r="I75" s="36">
        <v>1</v>
      </c>
      <c r="J75" s="36">
        <v>1</v>
      </c>
      <c r="K75" s="36"/>
      <c r="L75" s="36"/>
    </row>
    <row r="76" spans="1:12">
      <c r="A76" s="36" t="s">
        <v>2305</v>
      </c>
      <c r="B76" s="36" t="s">
        <v>530</v>
      </c>
      <c r="C76" s="36" t="s">
        <v>531</v>
      </c>
      <c r="D76" s="36">
        <v>81956</v>
      </c>
      <c r="E76" s="36">
        <v>3612</v>
      </c>
      <c r="F76" s="36">
        <v>1247</v>
      </c>
      <c r="G76" s="36">
        <v>8</v>
      </c>
      <c r="H76" s="36">
        <v>0.125</v>
      </c>
      <c r="I76" s="36">
        <v>1</v>
      </c>
      <c r="J76" s="36">
        <v>1</v>
      </c>
      <c r="K76" s="36"/>
      <c r="L76" s="36"/>
    </row>
    <row r="77" spans="1:12">
      <c r="A77" s="36" t="s">
        <v>2305</v>
      </c>
      <c r="B77" s="36" t="s">
        <v>500</v>
      </c>
      <c r="C77" s="36" t="s">
        <v>502</v>
      </c>
      <c r="D77" s="36">
        <v>81956</v>
      </c>
      <c r="E77" s="36">
        <v>1231</v>
      </c>
      <c r="F77" s="36">
        <v>1247</v>
      </c>
      <c r="G77" s="36">
        <v>0</v>
      </c>
      <c r="H77" s="36">
        <v>0</v>
      </c>
      <c r="I77" s="36">
        <v>1</v>
      </c>
      <c r="J77" s="36">
        <v>1</v>
      </c>
      <c r="K77" s="36"/>
      <c r="L77" s="36"/>
    </row>
    <row r="78" spans="1:12">
      <c r="A78" s="36" t="s">
        <v>2305</v>
      </c>
      <c r="B78" s="36" t="s">
        <v>526</v>
      </c>
      <c r="C78" s="36" t="s">
        <v>527</v>
      </c>
      <c r="D78" s="36">
        <v>81956</v>
      </c>
      <c r="E78" s="36">
        <v>48</v>
      </c>
      <c r="F78" s="36">
        <v>1247</v>
      </c>
      <c r="G78" s="36">
        <v>0</v>
      </c>
      <c r="H78" s="36">
        <v>0</v>
      </c>
      <c r="I78" s="36">
        <v>1</v>
      </c>
      <c r="J78" s="36">
        <v>1</v>
      </c>
      <c r="K78" s="36"/>
      <c r="L78" s="36"/>
    </row>
    <row r="79" spans="1:12">
      <c r="A79" s="36" t="s">
        <v>2305</v>
      </c>
      <c r="B79" s="36" t="s">
        <v>591</v>
      </c>
      <c r="C79" s="36" t="s">
        <v>592</v>
      </c>
      <c r="D79" s="36">
        <v>81956</v>
      </c>
      <c r="E79" s="36">
        <v>1142</v>
      </c>
      <c r="F79" s="36">
        <v>1247</v>
      </c>
      <c r="G79" s="36">
        <v>3</v>
      </c>
      <c r="H79" s="36">
        <v>0.188</v>
      </c>
      <c r="I79" s="36">
        <v>1</v>
      </c>
      <c r="J79" s="36">
        <v>1</v>
      </c>
      <c r="K79" s="36"/>
      <c r="L79" s="36"/>
    </row>
    <row r="80" spans="1:12">
      <c r="A80" s="36" t="s">
        <v>2305</v>
      </c>
      <c r="B80" s="36" t="s">
        <v>509</v>
      </c>
      <c r="C80" s="36" t="s">
        <v>510</v>
      </c>
      <c r="D80" s="36">
        <v>81956</v>
      </c>
      <c r="E80" s="36">
        <v>622</v>
      </c>
      <c r="F80" s="36">
        <v>1247</v>
      </c>
      <c r="G80" s="36">
        <v>0</v>
      </c>
      <c r="H80" s="36">
        <v>0</v>
      </c>
      <c r="I80" s="36">
        <v>1</v>
      </c>
      <c r="J80" s="36">
        <v>1</v>
      </c>
      <c r="K80" s="36"/>
      <c r="L80" s="36"/>
    </row>
    <row r="81" spans="1:12">
      <c r="A81" s="36" t="s">
        <v>2305</v>
      </c>
      <c r="B81" s="36" t="s">
        <v>587</v>
      </c>
      <c r="C81" s="36" t="s">
        <v>588</v>
      </c>
      <c r="D81" s="36">
        <v>81956</v>
      </c>
      <c r="E81" s="36">
        <v>485</v>
      </c>
      <c r="F81" s="36">
        <v>1247</v>
      </c>
      <c r="G81" s="36">
        <v>0</v>
      </c>
      <c r="H81" s="36">
        <v>0</v>
      </c>
      <c r="I81" s="36">
        <v>1</v>
      </c>
      <c r="J81" s="36">
        <v>1</v>
      </c>
      <c r="K81" s="36"/>
      <c r="L81" s="36"/>
    </row>
    <row r="82" spans="1:12">
      <c r="A82" s="36" t="s">
        <v>2305</v>
      </c>
      <c r="B82" s="36" t="s">
        <v>589</v>
      </c>
      <c r="C82" s="36" t="s">
        <v>590</v>
      </c>
      <c r="D82" s="36">
        <v>81956</v>
      </c>
      <c r="E82" s="36">
        <v>1938</v>
      </c>
      <c r="F82" s="36">
        <v>1247</v>
      </c>
      <c r="G82" s="36">
        <v>20</v>
      </c>
      <c r="H82" s="36">
        <v>0.625</v>
      </c>
      <c r="I82" s="36">
        <v>0.97499999999999998</v>
      </c>
      <c r="J82" s="36">
        <v>1</v>
      </c>
      <c r="K82" s="36"/>
      <c r="L82" s="36"/>
    </row>
    <row r="83" spans="1:12">
      <c r="A83" s="36" t="s">
        <v>2305</v>
      </c>
      <c r="B83" s="36" t="s">
        <v>535</v>
      </c>
      <c r="C83" s="36" t="s">
        <v>582</v>
      </c>
      <c r="D83" s="36">
        <v>81956</v>
      </c>
      <c r="E83" s="36">
        <v>5599</v>
      </c>
      <c r="F83" s="36">
        <v>1247</v>
      </c>
      <c r="G83" s="36">
        <v>58</v>
      </c>
      <c r="H83" s="36">
        <v>0.625</v>
      </c>
      <c r="I83" s="36">
        <v>1</v>
      </c>
      <c r="J83" s="36">
        <v>1</v>
      </c>
      <c r="K83" s="36"/>
      <c r="L83" s="36"/>
    </row>
    <row r="84" spans="1:12">
      <c r="A84" s="36" t="s">
        <v>2305</v>
      </c>
      <c r="B84" s="36" t="s">
        <v>528</v>
      </c>
      <c r="C84" s="36" t="s">
        <v>529</v>
      </c>
      <c r="D84" s="36">
        <v>81956</v>
      </c>
      <c r="E84" s="36">
        <v>1099</v>
      </c>
      <c r="F84" s="36">
        <v>1247</v>
      </c>
      <c r="G84" s="36">
        <v>0</v>
      </c>
      <c r="H84" s="36">
        <v>0</v>
      </c>
      <c r="I84" s="36">
        <v>1</v>
      </c>
      <c r="J84" s="36">
        <v>1</v>
      </c>
      <c r="K84" s="36"/>
      <c r="L84" s="36"/>
    </row>
    <row r="85" spans="1:12">
      <c r="A85" s="36" t="s">
        <v>2306</v>
      </c>
      <c r="B85" s="36" t="s">
        <v>598</v>
      </c>
      <c r="C85" s="36" t="s">
        <v>599</v>
      </c>
      <c r="D85" s="36">
        <v>81956</v>
      </c>
      <c r="E85" s="36">
        <v>50472</v>
      </c>
      <c r="F85" s="36">
        <v>4819</v>
      </c>
      <c r="G85" s="36">
        <v>1906</v>
      </c>
      <c r="H85" s="36">
        <v>0.38200000000000001</v>
      </c>
      <c r="I85" s="36">
        <v>1</v>
      </c>
      <c r="J85" s="36">
        <v>1</v>
      </c>
      <c r="K85" s="36"/>
      <c r="L85" s="36"/>
    </row>
    <row r="86" spans="1:12">
      <c r="A86" s="36" t="s">
        <v>2306</v>
      </c>
      <c r="B86" s="36" t="s">
        <v>518</v>
      </c>
      <c r="C86" s="36" t="s">
        <v>519</v>
      </c>
      <c r="D86" s="36">
        <v>81956</v>
      </c>
      <c r="E86" s="36">
        <v>3118</v>
      </c>
      <c r="F86" s="36">
        <v>4819</v>
      </c>
      <c r="G86" s="36">
        <v>171</v>
      </c>
      <c r="H86" s="36">
        <v>0.92100000000000004</v>
      </c>
      <c r="I86" s="36">
        <v>0.84099999999999997</v>
      </c>
      <c r="J86" s="36">
        <v>1</v>
      </c>
      <c r="K86" s="36"/>
      <c r="L86" s="36"/>
    </row>
    <row r="87" spans="1:12">
      <c r="A87" s="36" t="s">
        <v>2306</v>
      </c>
      <c r="B87" s="36" t="s">
        <v>514</v>
      </c>
      <c r="C87" s="36" t="s">
        <v>515</v>
      </c>
      <c r="D87" s="36">
        <v>81956</v>
      </c>
      <c r="E87" s="36">
        <v>18</v>
      </c>
      <c r="F87" s="36">
        <v>4819</v>
      </c>
      <c r="G87" s="36">
        <v>0</v>
      </c>
      <c r="H87" s="36">
        <v>0</v>
      </c>
      <c r="I87" s="36">
        <v>1</v>
      </c>
      <c r="J87" s="36">
        <v>1</v>
      </c>
      <c r="K87" s="36"/>
      <c r="L87" s="36"/>
    </row>
    <row r="88" spans="1:12">
      <c r="A88" s="36" t="s">
        <v>2306</v>
      </c>
      <c r="B88" s="36" t="s">
        <v>524</v>
      </c>
      <c r="C88" s="36" t="s">
        <v>525</v>
      </c>
      <c r="D88" s="36">
        <v>81956</v>
      </c>
      <c r="E88" s="36">
        <v>431</v>
      </c>
      <c r="F88" s="36">
        <v>4819</v>
      </c>
      <c r="G88" s="36">
        <v>12</v>
      </c>
      <c r="H88" s="36">
        <v>0.46</v>
      </c>
      <c r="I88" s="36">
        <v>0.999</v>
      </c>
      <c r="J88" s="36">
        <v>1</v>
      </c>
      <c r="K88" s="36"/>
      <c r="L88" s="36"/>
    </row>
    <row r="89" spans="1:12">
      <c r="A89" s="36" t="s">
        <v>2306</v>
      </c>
      <c r="B89" s="36" t="s">
        <v>520</v>
      </c>
      <c r="C89" s="36" t="s">
        <v>521</v>
      </c>
      <c r="D89" s="36">
        <v>81956</v>
      </c>
      <c r="E89" s="36">
        <v>657</v>
      </c>
      <c r="F89" s="36">
        <v>4819</v>
      </c>
      <c r="G89" s="36">
        <v>0</v>
      </c>
      <c r="H89" s="36">
        <v>0</v>
      </c>
      <c r="I89" s="36">
        <v>1</v>
      </c>
      <c r="J89" s="36">
        <v>1</v>
      </c>
      <c r="K89" s="36"/>
      <c r="L89" s="36"/>
    </row>
    <row r="90" spans="1:12">
      <c r="A90" s="36" t="s">
        <v>2306</v>
      </c>
      <c r="B90" s="36" t="s">
        <v>507</v>
      </c>
      <c r="C90" s="36" t="s">
        <v>508</v>
      </c>
      <c r="D90" s="36">
        <v>81956</v>
      </c>
      <c r="E90" s="36">
        <v>1628</v>
      </c>
      <c r="F90" s="36">
        <v>4819</v>
      </c>
      <c r="G90" s="36">
        <v>16</v>
      </c>
      <c r="H90" s="36">
        <v>0.156</v>
      </c>
      <c r="I90" s="36">
        <v>1</v>
      </c>
      <c r="J90" s="36">
        <v>1</v>
      </c>
      <c r="K90" s="36"/>
      <c r="L90" s="36"/>
    </row>
    <row r="91" spans="1:12">
      <c r="A91" s="36" t="s">
        <v>2306</v>
      </c>
      <c r="B91" s="36" t="s">
        <v>503</v>
      </c>
      <c r="C91" s="36" t="s">
        <v>504</v>
      </c>
      <c r="D91" s="36">
        <v>81956</v>
      </c>
      <c r="E91" s="36">
        <v>1427</v>
      </c>
      <c r="F91" s="36">
        <v>4819</v>
      </c>
      <c r="G91" s="36">
        <v>16</v>
      </c>
      <c r="H91" s="36">
        <v>0.17499999999999999</v>
      </c>
      <c r="I91" s="36">
        <v>1</v>
      </c>
      <c r="J91" s="36">
        <v>1</v>
      </c>
      <c r="K91" s="36"/>
      <c r="L91" s="36"/>
    </row>
    <row r="92" spans="1:12">
      <c r="A92" s="36" t="s">
        <v>2306</v>
      </c>
      <c r="B92" s="36" t="s">
        <v>500</v>
      </c>
      <c r="C92" s="36" t="s">
        <v>502</v>
      </c>
      <c r="D92" s="36">
        <v>81956</v>
      </c>
      <c r="E92" s="36">
        <v>1231</v>
      </c>
      <c r="F92" s="36">
        <v>4819</v>
      </c>
      <c r="G92" s="36">
        <v>38</v>
      </c>
      <c r="H92" s="36">
        <v>0.50800000000000001</v>
      </c>
      <c r="I92" s="36">
        <v>1</v>
      </c>
      <c r="J92" s="36">
        <v>1</v>
      </c>
      <c r="K92" s="36"/>
      <c r="L92" s="36"/>
    </row>
    <row r="93" spans="1:12">
      <c r="A93" s="36" t="s">
        <v>2306</v>
      </c>
      <c r="B93" s="36" t="s">
        <v>509</v>
      </c>
      <c r="C93" s="36" t="s">
        <v>510</v>
      </c>
      <c r="D93" s="36">
        <v>81956</v>
      </c>
      <c r="E93" s="36">
        <v>622</v>
      </c>
      <c r="F93" s="36">
        <v>4819</v>
      </c>
      <c r="G93" s="36">
        <v>11</v>
      </c>
      <c r="H93" s="36">
        <v>0.28599999999999998</v>
      </c>
      <c r="I93" s="36">
        <v>1</v>
      </c>
      <c r="J93" s="36">
        <v>1</v>
      </c>
      <c r="K93" s="36"/>
      <c r="L93" s="36"/>
    </row>
    <row r="94" spans="1:12">
      <c r="A94" s="36" t="s">
        <v>2306</v>
      </c>
      <c r="B94" s="36" t="s">
        <v>511</v>
      </c>
      <c r="C94" s="36" t="s">
        <v>513</v>
      </c>
      <c r="D94" s="36">
        <v>81956</v>
      </c>
      <c r="E94" s="36">
        <v>826</v>
      </c>
      <c r="F94" s="36">
        <v>4819</v>
      </c>
      <c r="G94" s="36">
        <v>32</v>
      </c>
      <c r="H94" s="36">
        <v>0.63500000000000001</v>
      </c>
      <c r="I94" s="36">
        <v>0.996</v>
      </c>
      <c r="J94" s="36">
        <v>1</v>
      </c>
      <c r="K94" s="36"/>
      <c r="L94" s="36"/>
    </row>
    <row r="95" spans="1:12">
      <c r="A95" s="36" t="s">
        <v>2306</v>
      </c>
      <c r="B95" s="36" t="s">
        <v>528</v>
      </c>
      <c r="C95" s="36" t="s">
        <v>529</v>
      </c>
      <c r="D95" s="36">
        <v>81956</v>
      </c>
      <c r="E95" s="36">
        <v>1099</v>
      </c>
      <c r="F95" s="36">
        <v>4819</v>
      </c>
      <c r="G95" s="36">
        <v>55</v>
      </c>
      <c r="H95" s="36">
        <v>0.84099999999999997</v>
      </c>
      <c r="I95" s="36">
        <v>0.90700000000000003</v>
      </c>
      <c r="J95" s="36">
        <v>1</v>
      </c>
      <c r="K95" s="36"/>
      <c r="L95" s="36"/>
    </row>
    <row r="96" spans="1:12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</row>
    <row r="97" spans="1:12">
      <c r="A97" s="38" t="s">
        <v>449</v>
      </c>
      <c r="B97" s="39"/>
      <c r="C97" s="40"/>
      <c r="D97" s="36"/>
      <c r="E97" s="36"/>
      <c r="F97" s="36"/>
      <c r="G97" s="36"/>
      <c r="H97" s="36"/>
      <c r="I97" s="36"/>
      <c r="J97" s="36"/>
      <c r="K97" s="36"/>
      <c r="L97" s="36"/>
    </row>
    <row r="98" spans="1:12">
      <c r="A98" s="41" t="s">
        <v>497</v>
      </c>
      <c r="B98" s="36" t="s">
        <v>498</v>
      </c>
      <c r="C98" s="42" t="s">
        <v>499</v>
      </c>
      <c r="D98" s="36"/>
      <c r="E98" s="36"/>
      <c r="F98" s="36"/>
      <c r="G98" s="36"/>
      <c r="H98" s="36"/>
      <c r="I98" s="36"/>
      <c r="J98" s="36"/>
      <c r="K98" s="36"/>
      <c r="L98" s="36"/>
    </row>
    <row r="99" spans="1:12">
      <c r="A99" s="41" t="s">
        <v>500</v>
      </c>
      <c r="B99" s="36" t="s">
        <v>501</v>
      </c>
      <c r="C99" s="42" t="s">
        <v>502</v>
      </c>
      <c r="D99" s="36"/>
      <c r="E99" s="36"/>
      <c r="F99" s="36"/>
      <c r="G99" s="36"/>
      <c r="H99" s="36"/>
      <c r="I99" s="36"/>
      <c r="J99" s="36"/>
      <c r="K99" s="36"/>
      <c r="L99" s="36"/>
    </row>
    <row r="100" spans="1:12">
      <c r="A100" s="41" t="s">
        <v>503</v>
      </c>
      <c r="B100" s="36" t="s">
        <v>501</v>
      </c>
      <c r="C100" s="42" t="s">
        <v>504</v>
      </c>
      <c r="D100" s="36"/>
      <c r="E100" s="36"/>
      <c r="F100" s="36"/>
      <c r="G100" s="36"/>
      <c r="H100" s="36"/>
      <c r="I100" s="36"/>
      <c r="J100" s="36"/>
      <c r="K100" s="36"/>
      <c r="L100" s="36"/>
    </row>
    <row r="101" spans="1:12">
      <c r="A101" s="41" t="s">
        <v>505</v>
      </c>
      <c r="B101" s="36" t="s">
        <v>501</v>
      </c>
      <c r="C101" s="42" t="s">
        <v>506</v>
      </c>
      <c r="D101" s="36"/>
      <c r="E101" s="36"/>
      <c r="F101" s="36"/>
      <c r="G101" s="36"/>
      <c r="H101" s="36"/>
      <c r="I101" s="36"/>
      <c r="J101" s="36"/>
      <c r="K101" s="36"/>
      <c r="L101" s="36"/>
    </row>
    <row r="102" spans="1:12">
      <c r="A102" s="41" t="s">
        <v>507</v>
      </c>
      <c r="B102" s="36" t="s">
        <v>501</v>
      </c>
      <c r="C102" s="42" t="s">
        <v>508</v>
      </c>
      <c r="D102" s="36"/>
      <c r="E102" s="36"/>
      <c r="F102" s="36"/>
      <c r="G102" s="36"/>
      <c r="H102" s="36"/>
      <c r="I102" s="36"/>
      <c r="J102" s="36"/>
      <c r="K102" s="36"/>
      <c r="L102" s="36"/>
    </row>
    <row r="103" spans="1:12">
      <c r="A103" s="41" t="s">
        <v>509</v>
      </c>
      <c r="B103" s="36" t="s">
        <v>501</v>
      </c>
      <c r="C103" s="42" t="s">
        <v>510</v>
      </c>
      <c r="D103" s="36"/>
      <c r="E103" s="36"/>
      <c r="F103" s="36"/>
      <c r="G103" s="36"/>
      <c r="H103" s="36"/>
      <c r="I103" s="36"/>
      <c r="J103" s="36"/>
      <c r="K103" s="36"/>
      <c r="L103" s="36"/>
    </row>
    <row r="104" spans="1:12">
      <c r="A104" s="41" t="s">
        <v>511</v>
      </c>
      <c r="B104" s="36" t="s">
        <v>512</v>
      </c>
      <c r="C104" s="42" t="s">
        <v>513</v>
      </c>
      <c r="D104" s="36"/>
      <c r="E104" s="36"/>
      <c r="F104" s="36"/>
      <c r="G104" s="36"/>
      <c r="H104" s="36"/>
      <c r="I104" s="36"/>
      <c r="J104" s="36"/>
      <c r="K104" s="36"/>
      <c r="L104" s="36"/>
    </row>
    <row r="105" spans="1:12">
      <c r="A105" s="41" t="s">
        <v>514</v>
      </c>
      <c r="B105" s="36" t="s">
        <v>512</v>
      </c>
      <c r="C105" s="42" t="s">
        <v>515</v>
      </c>
      <c r="D105" s="36"/>
      <c r="E105" s="36"/>
      <c r="F105" s="36"/>
      <c r="G105" s="36"/>
      <c r="H105" s="36"/>
      <c r="I105" s="36"/>
      <c r="J105" s="36"/>
      <c r="K105" s="36"/>
      <c r="L105" s="36"/>
    </row>
    <row r="106" spans="1:12">
      <c r="A106" s="41" t="s">
        <v>516</v>
      </c>
      <c r="B106" s="36" t="s">
        <v>512</v>
      </c>
      <c r="C106" s="42" t="s">
        <v>517</v>
      </c>
      <c r="D106" s="36"/>
      <c r="E106" s="36"/>
      <c r="F106" s="36"/>
      <c r="G106" s="36"/>
      <c r="H106" s="36"/>
      <c r="I106" s="36"/>
      <c r="J106" s="36"/>
      <c r="K106" s="36"/>
      <c r="L106" s="36"/>
    </row>
    <row r="107" spans="1:12">
      <c r="A107" s="41" t="s">
        <v>518</v>
      </c>
      <c r="B107" s="36" t="s">
        <v>512</v>
      </c>
      <c r="C107" s="42" t="s">
        <v>519</v>
      </c>
      <c r="D107" s="36"/>
      <c r="E107" s="36"/>
      <c r="F107" s="36"/>
      <c r="G107" s="36"/>
      <c r="H107" s="36"/>
      <c r="I107" s="36"/>
      <c r="J107" s="36"/>
      <c r="K107" s="36"/>
      <c r="L107" s="36"/>
    </row>
    <row r="108" spans="1:12">
      <c r="A108" s="41" t="s">
        <v>520</v>
      </c>
      <c r="B108" s="36" t="s">
        <v>512</v>
      </c>
      <c r="C108" s="42" t="s">
        <v>521</v>
      </c>
      <c r="D108" s="36"/>
      <c r="E108" s="36"/>
      <c r="F108" s="36"/>
      <c r="G108" s="36"/>
      <c r="H108" s="36"/>
      <c r="I108" s="36"/>
      <c r="J108" s="36"/>
      <c r="K108" s="36"/>
      <c r="L108" s="36"/>
    </row>
    <row r="109" spans="1:12">
      <c r="A109" s="41" t="s">
        <v>522</v>
      </c>
      <c r="B109" s="36" t="s">
        <v>512</v>
      </c>
      <c r="C109" s="42" t="s">
        <v>523</v>
      </c>
      <c r="D109" s="36"/>
      <c r="E109" s="36"/>
      <c r="F109" s="36"/>
      <c r="G109" s="36"/>
      <c r="H109" s="36"/>
      <c r="I109" s="36"/>
      <c r="J109" s="36"/>
      <c r="K109" s="36"/>
      <c r="L109" s="36"/>
    </row>
    <row r="110" spans="1:12">
      <c r="A110" s="41" t="s">
        <v>524</v>
      </c>
      <c r="B110" s="36" t="s">
        <v>512</v>
      </c>
      <c r="C110" s="42" t="s">
        <v>525</v>
      </c>
      <c r="D110" s="36"/>
      <c r="E110" s="36"/>
      <c r="F110" s="36"/>
      <c r="G110" s="36"/>
      <c r="H110" s="36"/>
      <c r="I110" s="36"/>
      <c r="J110" s="36"/>
      <c r="K110" s="36"/>
      <c r="L110" s="36"/>
    </row>
    <row r="111" spans="1:12">
      <c r="A111" s="41" t="s">
        <v>526</v>
      </c>
      <c r="B111" s="36" t="s">
        <v>512</v>
      </c>
      <c r="C111" s="42" t="s">
        <v>527</v>
      </c>
      <c r="D111" s="36"/>
      <c r="E111" s="36"/>
      <c r="F111" s="36"/>
      <c r="G111" s="36"/>
      <c r="H111" s="36"/>
      <c r="I111" s="36"/>
      <c r="J111" s="36"/>
      <c r="K111" s="36"/>
      <c r="L111" s="36"/>
    </row>
    <row r="112" spans="1:12">
      <c r="A112" s="41" t="s">
        <v>528</v>
      </c>
      <c r="B112" s="36" t="s">
        <v>512</v>
      </c>
      <c r="C112" s="42" t="s">
        <v>529</v>
      </c>
      <c r="D112" s="36"/>
      <c r="E112" s="36"/>
      <c r="F112" s="36"/>
      <c r="G112" s="36"/>
      <c r="H112" s="36"/>
      <c r="I112" s="36"/>
      <c r="J112" s="36"/>
      <c r="K112" s="36"/>
      <c r="L112" s="36"/>
    </row>
    <row r="113" spans="1:12">
      <c r="A113" s="41" t="s">
        <v>530</v>
      </c>
      <c r="B113" s="36" t="s">
        <v>512</v>
      </c>
      <c r="C113" s="42" t="s">
        <v>531</v>
      </c>
      <c r="D113" s="36"/>
      <c r="E113" s="36"/>
      <c r="F113" s="36"/>
      <c r="G113" s="36"/>
      <c r="H113" s="36"/>
      <c r="I113" s="36"/>
      <c r="J113" s="36"/>
      <c r="K113" s="36"/>
      <c r="L113" s="36"/>
    </row>
    <row r="114" spans="1:12">
      <c r="A114" s="41" t="s">
        <v>532</v>
      </c>
      <c r="B114" s="36" t="s">
        <v>533</v>
      </c>
      <c r="C114" s="42" t="s">
        <v>534</v>
      </c>
      <c r="D114" s="36"/>
      <c r="E114" s="36"/>
      <c r="F114" s="36"/>
      <c r="G114" s="36"/>
      <c r="H114" s="36"/>
      <c r="I114" s="36"/>
      <c r="J114" s="36"/>
      <c r="K114" s="36"/>
      <c r="L114" s="36"/>
    </row>
    <row r="115" spans="1:12">
      <c r="A115" s="41" t="s">
        <v>535</v>
      </c>
      <c r="B115" s="36" t="s">
        <v>533</v>
      </c>
      <c r="C115" s="42" t="s">
        <v>582</v>
      </c>
      <c r="D115" s="36"/>
      <c r="E115" s="36"/>
      <c r="F115" s="36"/>
      <c r="G115" s="36"/>
      <c r="H115" s="36"/>
      <c r="I115" s="36"/>
      <c r="J115" s="36"/>
      <c r="K115" s="36"/>
      <c r="L115" s="36"/>
    </row>
    <row r="116" spans="1:12">
      <c r="A116" s="41" t="s">
        <v>583</v>
      </c>
      <c r="B116" s="36" t="s">
        <v>533</v>
      </c>
      <c r="C116" s="42" t="s">
        <v>584</v>
      </c>
      <c r="D116" s="36"/>
      <c r="E116" s="36"/>
      <c r="F116" s="36"/>
      <c r="G116" s="36"/>
      <c r="H116" s="36"/>
      <c r="I116" s="36"/>
      <c r="J116" s="36"/>
      <c r="K116" s="36"/>
      <c r="L116" s="36"/>
    </row>
    <row r="117" spans="1:12">
      <c r="A117" s="41" t="s">
        <v>585</v>
      </c>
      <c r="B117" s="36" t="s">
        <v>533</v>
      </c>
      <c r="C117" s="42" t="s">
        <v>586</v>
      </c>
      <c r="D117" s="36"/>
      <c r="E117" s="36"/>
      <c r="F117" s="36"/>
      <c r="G117" s="36"/>
      <c r="H117" s="36"/>
      <c r="I117" s="36"/>
      <c r="J117" s="36"/>
      <c r="K117" s="36"/>
      <c r="L117" s="36"/>
    </row>
    <row r="118" spans="1:12">
      <c r="A118" s="41" t="s">
        <v>587</v>
      </c>
      <c r="B118" s="36" t="s">
        <v>533</v>
      </c>
      <c r="C118" s="42" t="s">
        <v>588</v>
      </c>
      <c r="D118" s="36"/>
      <c r="E118" s="36"/>
      <c r="F118" s="36"/>
      <c r="G118" s="36"/>
      <c r="H118" s="36"/>
      <c r="I118" s="36"/>
      <c r="J118" s="36"/>
      <c r="K118" s="36"/>
      <c r="L118" s="36"/>
    </row>
    <row r="119" spans="1:12">
      <c r="A119" s="41" t="s">
        <v>589</v>
      </c>
      <c r="B119" s="36" t="s">
        <v>533</v>
      </c>
      <c r="C119" s="42" t="s">
        <v>590</v>
      </c>
      <c r="D119" s="36"/>
      <c r="E119" s="36"/>
      <c r="F119" s="36"/>
      <c r="G119" s="36"/>
      <c r="H119" s="36"/>
      <c r="I119" s="36"/>
      <c r="J119" s="36"/>
      <c r="K119" s="36"/>
      <c r="L119" s="36"/>
    </row>
    <row r="120" spans="1:12">
      <c r="A120" s="41" t="s">
        <v>591</v>
      </c>
      <c r="B120" s="36" t="s">
        <v>533</v>
      </c>
      <c r="C120" s="42" t="s">
        <v>592</v>
      </c>
      <c r="D120" s="36"/>
      <c r="E120" s="36"/>
      <c r="F120" s="36"/>
      <c r="G120" s="36"/>
      <c r="H120" s="36"/>
      <c r="I120" s="36"/>
      <c r="J120" s="36"/>
      <c r="K120" s="36"/>
      <c r="L120" s="36"/>
    </row>
    <row r="121" spans="1:12">
      <c r="A121" s="41" t="s">
        <v>593</v>
      </c>
      <c r="B121" s="36" t="s">
        <v>533</v>
      </c>
      <c r="C121" s="42" t="s">
        <v>594</v>
      </c>
      <c r="D121" s="36"/>
      <c r="E121" s="36"/>
      <c r="F121" s="36"/>
      <c r="G121" s="36"/>
      <c r="H121" s="36"/>
      <c r="I121" s="36"/>
      <c r="J121" s="36"/>
      <c r="K121" s="36"/>
      <c r="L121" s="36"/>
    </row>
    <row r="122" spans="1:12">
      <c r="A122" s="41" t="s">
        <v>595</v>
      </c>
      <c r="B122" s="36" t="s">
        <v>596</v>
      </c>
      <c r="C122" s="42" t="s">
        <v>597</v>
      </c>
      <c r="D122" s="36"/>
      <c r="E122" s="36"/>
      <c r="F122" s="36"/>
      <c r="G122" s="36"/>
      <c r="H122" s="36"/>
      <c r="I122" s="36"/>
      <c r="J122" s="36"/>
      <c r="K122" s="36"/>
      <c r="L122" s="36"/>
    </row>
    <row r="123" spans="1:12">
      <c r="A123" s="43" t="s">
        <v>598</v>
      </c>
      <c r="B123" s="44" t="s">
        <v>596</v>
      </c>
      <c r="C123" s="45" t="s">
        <v>599</v>
      </c>
      <c r="D123" s="36"/>
      <c r="E123" s="36"/>
      <c r="F123" s="36"/>
      <c r="G123" s="36"/>
      <c r="H123" s="36"/>
      <c r="I123" s="36"/>
      <c r="J123" s="36"/>
      <c r="K123" s="36"/>
      <c r="L123" s="36"/>
    </row>
    <row r="124" spans="1:12">
      <c r="A124" s="36" t="s">
        <v>365</v>
      </c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</row>
  </sheetData>
  <sheetCalcPr fullCalcOnLoad="1"/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2:G36"/>
  <sheetViews>
    <sheetView workbookViewId="0">
      <selection activeCell="B2" sqref="B2"/>
    </sheetView>
  </sheetViews>
  <sheetFormatPr baseColWidth="10" defaultColWidth="8.83203125" defaultRowHeight="15"/>
  <cols>
    <col min="1" max="1" width="8.83203125" style="1"/>
    <col min="2" max="2" width="16.33203125" style="1" customWidth="1"/>
    <col min="3" max="3" width="8.33203125" style="1" customWidth="1"/>
    <col min="4" max="4" width="8.83203125" style="1" customWidth="1"/>
    <col min="5" max="5" width="18.1640625" style="1" customWidth="1"/>
    <col min="6" max="6" width="13.5" style="1" customWidth="1"/>
    <col min="7" max="7" width="12.83203125" style="1" customWidth="1"/>
    <col min="8" max="9" width="8.83203125" style="1"/>
    <col min="10" max="10" width="11" style="1" customWidth="1"/>
    <col min="11" max="16384" width="8.83203125" style="1"/>
  </cols>
  <sheetData>
    <row r="2" spans="2:7">
      <c r="B2" s="19" t="s">
        <v>349</v>
      </c>
    </row>
    <row r="3" spans="2:7" ht="16" thickBot="1">
      <c r="B3" s="20"/>
      <c r="C3" s="20"/>
      <c r="D3" s="20"/>
      <c r="E3" s="20"/>
      <c r="F3" s="20"/>
      <c r="G3" s="20"/>
    </row>
    <row r="4" spans="2:7" ht="18" thickBot="1">
      <c r="B4" s="21" t="s">
        <v>2187</v>
      </c>
      <c r="C4" s="22" t="s">
        <v>2188</v>
      </c>
      <c r="D4" s="22" t="s">
        <v>2189</v>
      </c>
      <c r="E4" s="22" t="s">
        <v>2190</v>
      </c>
      <c r="F4" s="22" t="s">
        <v>2191</v>
      </c>
      <c r="G4" s="22" t="s">
        <v>2192</v>
      </c>
    </row>
    <row r="5" spans="2:7" ht="15.75" customHeight="1">
      <c r="B5" s="23" t="s">
        <v>2193</v>
      </c>
      <c r="C5" s="50">
        <v>1.95</v>
      </c>
      <c r="D5" s="50" t="s">
        <v>2194</v>
      </c>
      <c r="E5" s="24">
        <v>4</v>
      </c>
      <c r="F5" s="53">
        <v>205</v>
      </c>
      <c r="G5" s="25">
        <v>21780000</v>
      </c>
    </row>
    <row r="6" spans="2:7">
      <c r="B6" s="26" t="s">
        <v>2195</v>
      </c>
      <c r="C6" s="51"/>
      <c r="D6" s="51"/>
      <c r="E6" s="24"/>
      <c r="F6" s="54"/>
      <c r="G6" s="25">
        <v>9945000</v>
      </c>
    </row>
    <row r="7" spans="2:7">
      <c r="B7" s="23"/>
      <c r="C7" s="51"/>
      <c r="D7" s="51"/>
      <c r="E7" s="24"/>
      <c r="F7" s="54"/>
      <c r="G7" s="25">
        <v>76610000</v>
      </c>
    </row>
    <row r="8" spans="2:7">
      <c r="B8" s="23"/>
      <c r="C8" s="51"/>
      <c r="D8" s="51"/>
      <c r="E8" s="23"/>
      <c r="F8" s="54"/>
      <c r="G8" s="25">
        <v>130200000</v>
      </c>
    </row>
    <row r="9" spans="2:7">
      <c r="B9" s="23"/>
      <c r="C9" s="51"/>
      <c r="D9" s="51" t="s">
        <v>2196</v>
      </c>
      <c r="E9" s="27">
        <v>4</v>
      </c>
      <c r="F9" s="51">
        <v>187.94</v>
      </c>
      <c r="G9" s="25">
        <v>44610000</v>
      </c>
    </row>
    <row r="10" spans="2:7">
      <c r="B10" s="23"/>
      <c r="C10" s="51"/>
      <c r="D10" s="51"/>
      <c r="E10" s="24"/>
      <c r="F10" s="51"/>
      <c r="G10" s="25">
        <v>29580000</v>
      </c>
    </row>
    <row r="11" spans="2:7">
      <c r="B11" s="23"/>
      <c r="C11" s="51"/>
      <c r="D11" s="51"/>
      <c r="E11" s="27"/>
      <c r="F11" s="51"/>
      <c r="G11" s="25">
        <v>127300000</v>
      </c>
    </row>
    <row r="12" spans="2:7">
      <c r="B12" s="23"/>
      <c r="C12" s="51"/>
      <c r="D12" s="51"/>
      <c r="E12" s="27"/>
      <c r="F12" s="51"/>
      <c r="G12" s="25">
        <v>134000000</v>
      </c>
    </row>
    <row r="13" spans="2:7">
      <c r="B13" s="23"/>
      <c r="C13" s="51"/>
      <c r="D13" s="51" t="s">
        <v>2196</v>
      </c>
      <c r="E13" s="27">
        <v>4</v>
      </c>
      <c r="F13" s="51">
        <v>145.96</v>
      </c>
      <c r="G13" s="25">
        <v>5876000</v>
      </c>
    </row>
    <row r="14" spans="2:7">
      <c r="B14" s="23"/>
      <c r="C14" s="51"/>
      <c r="D14" s="51"/>
      <c r="E14" s="27"/>
      <c r="F14" s="51"/>
      <c r="G14" s="25">
        <v>63850000</v>
      </c>
    </row>
    <row r="15" spans="2:7">
      <c r="B15" s="23"/>
      <c r="C15" s="51"/>
      <c r="D15" s="51"/>
      <c r="E15" s="27"/>
      <c r="F15" s="51"/>
      <c r="G15" s="25">
        <v>4078</v>
      </c>
    </row>
    <row r="16" spans="2:7">
      <c r="B16" s="23"/>
      <c r="C16" s="51"/>
      <c r="D16" s="51"/>
      <c r="E16" s="27"/>
      <c r="F16" s="51"/>
      <c r="G16" s="25">
        <v>120400000</v>
      </c>
    </row>
    <row r="17" spans="2:7">
      <c r="B17" s="23"/>
      <c r="C17" s="51"/>
      <c r="D17" s="51" t="s">
        <v>2196</v>
      </c>
      <c r="E17" s="27">
        <v>4</v>
      </c>
      <c r="F17" s="51">
        <v>131.91999999999999</v>
      </c>
      <c r="G17" s="25">
        <v>1330000</v>
      </c>
    </row>
    <row r="18" spans="2:7">
      <c r="B18" s="23"/>
      <c r="C18" s="51"/>
      <c r="D18" s="51"/>
      <c r="E18" s="23"/>
      <c r="F18" s="51"/>
      <c r="G18" s="25">
        <v>1419000</v>
      </c>
    </row>
    <row r="19" spans="2:7">
      <c r="B19" s="23"/>
      <c r="C19" s="51"/>
      <c r="D19" s="51"/>
      <c r="E19" s="23"/>
      <c r="F19" s="51"/>
      <c r="G19" s="25">
        <v>1723000</v>
      </c>
    </row>
    <row r="20" spans="2:7" ht="16" thickBot="1">
      <c r="B20" s="28"/>
      <c r="C20" s="52"/>
      <c r="D20" s="52"/>
      <c r="E20" s="28"/>
      <c r="F20" s="52"/>
      <c r="G20" s="29">
        <v>12040000</v>
      </c>
    </row>
    <row r="21" spans="2:7" ht="16" thickTop="1">
      <c r="B21" s="23" t="s">
        <v>2197</v>
      </c>
      <c r="C21" s="24">
        <v>1.85</v>
      </c>
      <c r="D21" s="24" t="s">
        <v>2194</v>
      </c>
      <c r="E21" s="57">
        <v>4</v>
      </c>
      <c r="F21" s="24">
        <v>161.16999999999999</v>
      </c>
      <c r="G21" s="25">
        <v>268</v>
      </c>
    </row>
    <row r="22" spans="2:7">
      <c r="B22" s="26" t="s">
        <v>2198</v>
      </c>
      <c r="C22" s="23"/>
      <c r="D22" s="51" t="s">
        <v>2196</v>
      </c>
      <c r="E22" s="51"/>
      <c r="F22" s="24">
        <v>144.13</v>
      </c>
      <c r="G22" s="25">
        <v>4999000</v>
      </c>
    </row>
    <row r="23" spans="2:7">
      <c r="B23" s="23"/>
      <c r="C23" s="23"/>
      <c r="D23" s="51"/>
      <c r="E23" s="51"/>
      <c r="F23" s="24">
        <v>132.13</v>
      </c>
      <c r="G23" s="25">
        <v>6566000</v>
      </c>
    </row>
    <row r="24" spans="2:7">
      <c r="B24" s="23"/>
      <c r="C24" s="23"/>
      <c r="D24" s="51"/>
      <c r="E24" s="51"/>
      <c r="F24" s="24">
        <v>128.04</v>
      </c>
      <c r="G24" s="25">
        <v>738800</v>
      </c>
    </row>
    <row r="25" spans="2:7">
      <c r="B25" s="23"/>
      <c r="C25" s="24">
        <v>3.38</v>
      </c>
      <c r="D25" s="24" t="s">
        <v>2194</v>
      </c>
      <c r="E25" s="55"/>
      <c r="F25" s="24">
        <v>161.16999999999999</v>
      </c>
      <c r="G25" s="25">
        <v>45</v>
      </c>
    </row>
    <row r="26" spans="2:7">
      <c r="B26" s="23"/>
      <c r="C26" s="24"/>
      <c r="D26" s="51" t="s">
        <v>2196</v>
      </c>
      <c r="E26" s="55"/>
      <c r="F26" s="24">
        <v>144.13</v>
      </c>
      <c r="G26" s="25">
        <v>283900</v>
      </c>
    </row>
    <row r="27" spans="2:7">
      <c r="B27" s="23"/>
      <c r="C27" s="23"/>
      <c r="D27" s="51"/>
      <c r="E27" s="55"/>
      <c r="F27" s="24">
        <v>132.13</v>
      </c>
      <c r="G27" s="25">
        <v>26350</v>
      </c>
    </row>
    <row r="28" spans="2:7">
      <c r="B28" s="23"/>
      <c r="C28" s="23"/>
      <c r="D28" s="51"/>
      <c r="E28" s="55"/>
      <c r="F28" s="24">
        <v>128.04</v>
      </c>
      <c r="G28" s="25">
        <v>72640</v>
      </c>
    </row>
    <row r="29" spans="2:7">
      <c r="B29" s="23"/>
      <c r="C29" s="24">
        <v>4.4800000000000004</v>
      </c>
      <c r="D29" s="24" t="s">
        <v>2194</v>
      </c>
      <c r="E29" s="55"/>
      <c r="F29" s="24">
        <v>161.16999999999999</v>
      </c>
      <c r="G29" s="25">
        <v>71</v>
      </c>
    </row>
    <row r="30" spans="2:7">
      <c r="B30" s="23"/>
      <c r="C30" s="24"/>
      <c r="D30" s="51" t="s">
        <v>2196</v>
      </c>
      <c r="E30" s="55"/>
      <c r="F30" s="24">
        <v>144.13</v>
      </c>
      <c r="G30" s="25">
        <v>1027000</v>
      </c>
    </row>
    <row r="31" spans="2:7">
      <c r="B31" s="23"/>
      <c r="C31" s="24"/>
      <c r="D31" s="51"/>
      <c r="E31" s="55"/>
      <c r="F31" s="24">
        <v>132.13</v>
      </c>
      <c r="G31" s="25">
        <v>104700</v>
      </c>
    </row>
    <row r="32" spans="2:7">
      <c r="B32" s="23"/>
      <c r="C32" s="24"/>
      <c r="D32" s="51"/>
      <c r="E32" s="55"/>
      <c r="F32" s="24">
        <v>128.04</v>
      </c>
      <c r="G32" s="30">
        <v>120100</v>
      </c>
    </row>
    <row r="33" spans="2:7">
      <c r="B33" s="23"/>
      <c r="C33" s="24">
        <v>5.09</v>
      </c>
      <c r="D33" s="24" t="s">
        <v>2194</v>
      </c>
      <c r="E33" s="55"/>
      <c r="F33" s="24">
        <v>161.16999999999999</v>
      </c>
      <c r="G33" s="30">
        <v>37</v>
      </c>
    </row>
    <row r="34" spans="2:7">
      <c r="B34" s="23"/>
      <c r="C34" s="23"/>
      <c r="D34" s="51" t="s">
        <v>2196</v>
      </c>
      <c r="E34" s="55"/>
      <c r="F34" s="24">
        <v>144.13</v>
      </c>
      <c r="G34" s="30">
        <v>534300</v>
      </c>
    </row>
    <row r="35" spans="2:7">
      <c r="B35" s="23"/>
      <c r="C35" s="23"/>
      <c r="D35" s="51"/>
      <c r="E35" s="55"/>
      <c r="F35" s="24">
        <v>132.13</v>
      </c>
      <c r="G35" s="30">
        <v>42450</v>
      </c>
    </row>
    <row r="36" spans="2:7" ht="16" thickBot="1">
      <c r="B36" s="31"/>
      <c r="C36" s="31"/>
      <c r="D36" s="56"/>
      <c r="E36" s="56"/>
      <c r="F36" s="32">
        <v>128.04</v>
      </c>
      <c r="G36" s="33">
        <v>60850</v>
      </c>
    </row>
  </sheetData>
  <sheetCalcPr fullCalcOnLoad="1"/>
  <mergeCells count="17">
    <mergeCell ref="E33:E36"/>
    <mergeCell ref="D34:D36"/>
    <mergeCell ref="E21:E24"/>
    <mergeCell ref="D22:D24"/>
    <mergeCell ref="E25:E28"/>
    <mergeCell ref="D26:D28"/>
    <mergeCell ref="E29:E32"/>
    <mergeCell ref="D30:D32"/>
    <mergeCell ref="C5:C20"/>
    <mergeCell ref="D5:D8"/>
    <mergeCell ref="F5:F8"/>
    <mergeCell ref="D9:D12"/>
    <mergeCell ref="F9:F12"/>
    <mergeCell ref="D13:D16"/>
    <mergeCell ref="F13:F16"/>
    <mergeCell ref="D17:D20"/>
    <mergeCell ref="F17:F20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Primers</vt:lpstr>
      <vt:lpstr>Amplicons</vt:lpstr>
      <vt:lpstr>TDC-constraint</vt:lpstr>
      <vt:lpstr>Pancy2_7201-constraint</vt:lpstr>
      <vt:lpstr>Dung unique genes</vt:lpstr>
      <vt:lpstr>Wood unique genes</vt:lpstr>
      <vt:lpstr>ECM unique genes</vt:lpstr>
      <vt:lpstr>MCL loading enrichment</vt:lpstr>
      <vt:lpstr>MS-Ion intensities</vt:lpstr>
      <vt:lpstr>Genome_codes</vt:lpstr>
    </vt:vector>
  </TitlesOfParts>
  <Company>The Ohio State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 Vijayakumar</dc:creator>
  <cp:lastModifiedBy>Jason Slot</cp:lastModifiedBy>
  <dcterms:created xsi:type="dcterms:W3CDTF">2016-12-06T17:59:40Z</dcterms:created>
  <dcterms:modified xsi:type="dcterms:W3CDTF">2017-11-28T16:43:37Z</dcterms:modified>
</cp:coreProperties>
</file>