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000\Documents\"/>
    </mc:Choice>
  </mc:AlternateContent>
  <bookViews>
    <workbookView xWindow="0" yWindow="0" windowWidth="20490" windowHeight="8820" firstSheet="3" activeTab="6" xr2:uid="{86E6157E-DDC2-4EE4-9A2E-1FB80F142E2F}"/>
  </bookViews>
  <sheets>
    <sheet name="4-12" sheetId="1" r:id="rId1"/>
    <sheet name="4-34" sheetId="2" r:id="rId2"/>
    <sheet name="4-76" sheetId="3" r:id="rId3"/>
    <sheet name="5-70" sheetId="4" r:id="rId4"/>
    <sheet name="5-96" sheetId="5" r:id="rId5"/>
    <sheet name="6-60" sheetId="6" r:id="rId6"/>
    <sheet name="6-68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7" l="1"/>
  <c r="K11" i="7"/>
  <c r="D10" i="7"/>
  <c r="K9" i="7"/>
  <c r="D8" i="7"/>
  <c r="D2" i="7"/>
  <c r="F3" i="7"/>
  <c r="E5" i="7"/>
  <c r="D13" i="6"/>
  <c r="D7" i="6"/>
  <c r="D10" i="6" s="1"/>
  <c r="E7" i="2"/>
  <c r="D7" i="2"/>
  <c r="C7" i="2"/>
  <c r="C8" i="2"/>
  <c r="D8" i="2" s="1"/>
  <c r="E6" i="2"/>
  <c r="D6" i="2"/>
  <c r="H8" i="2"/>
  <c r="I2" i="6"/>
  <c r="C7" i="5"/>
  <c r="G1" i="5"/>
  <c r="E5" i="5"/>
  <c r="D7" i="4"/>
  <c r="C7" i="4"/>
  <c r="B7" i="4"/>
  <c r="G2" i="4"/>
  <c r="D14" i="3"/>
  <c r="C14" i="3"/>
  <c r="G3" i="3"/>
  <c r="D5" i="3"/>
  <c r="D6" i="3" s="1"/>
  <c r="D7" i="3" s="1"/>
  <c r="D8" i="3" s="1"/>
  <c r="D9" i="3" s="1"/>
  <c r="D10" i="3" s="1"/>
  <c r="D11" i="3" s="1"/>
  <c r="D12" i="3" s="1"/>
  <c r="D13" i="3" s="1"/>
  <c r="D4" i="3"/>
  <c r="C5" i="3"/>
  <c r="C6" i="3"/>
  <c r="C7" i="3" s="1"/>
  <c r="C8" i="3" s="1"/>
  <c r="C9" i="3" s="1"/>
  <c r="C10" i="3" s="1"/>
  <c r="C11" i="3" s="1"/>
  <c r="C12" i="3" s="1"/>
  <c r="C13" i="3" s="1"/>
  <c r="B5" i="3"/>
  <c r="B6" i="3" s="1"/>
  <c r="B7" i="3" s="1"/>
  <c r="B8" i="3" s="1"/>
  <c r="B9" i="3" s="1"/>
  <c r="B10" i="3" s="1"/>
  <c r="B11" i="3" s="1"/>
  <c r="B12" i="3" s="1"/>
  <c r="B13" i="3" s="1"/>
  <c r="B4" i="3"/>
  <c r="C4" i="3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6" i="2"/>
  <c r="C6" i="2"/>
  <c r="J6" i="2"/>
  <c r="E2" i="2"/>
  <c r="H8" i="1"/>
  <c r="E54" i="1"/>
  <c r="D54" i="1"/>
  <c r="C54" i="1"/>
  <c r="A54" i="1"/>
  <c r="E5" i="1"/>
  <c r="D5" i="1"/>
  <c r="C5" i="1"/>
  <c r="C4" i="1"/>
  <c r="D4" i="1"/>
  <c r="E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E8" i="2" l="1"/>
  <c r="C9" i="2" l="1"/>
  <c r="D9" i="2" s="1"/>
  <c r="E9" i="2" s="1"/>
  <c r="C6" i="1"/>
  <c r="D6" i="1" s="1"/>
  <c r="E6" i="1" s="1"/>
  <c r="C10" i="2" l="1"/>
  <c r="D10" i="2" s="1"/>
  <c r="E10" i="2" s="1"/>
  <c r="C7" i="1"/>
  <c r="D7" i="1" s="1"/>
  <c r="E7" i="1" s="1"/>
  <c r="C11" i="2" l="1"/>
  <c r="D11" i="2" s="1"/>
  <c r="E11" i="2" s="1"/>
  <c r="C12" i="2" l="1"/>
  <c r="D12" i="2" s="1"/>
  <c r="E12" i="2" s="1"/>
  <c r="C8" i="1"/>
  <c r="C13" i="2" l="1"/>
  <c r="D13" i="2" s="1"/>
  <c r="E13" i="2" s="1"/>
  <c r="D8" i="1"/>
  <c r="E8" i="1" s="1"/>
  <c r="C14" i="2" l="1"/>
  <c r="D14" i="2" s="1"/>
  <c r="E14" i="2" s="1"/>
  <c r="C9" i="1"/>
  <c r="D9" i="1" s="1"/>
  <c r="E9" i="1" s="1"/>
  <c r="C15" i="2" l="1"/>
  <c r="D15" i="2" s="1"/>
  <c r="E15" i="2" s="1"/>
  <c r="C10" i="1"/>
  <c r="D10" i="1" s="1"/>
  <c r="E10" i="1" s="1"/>
  <c r="C16" i="2" l="1"/>
  <c r="D16" i="2" s="1"/>
  <c r="E16" i="2" s="1"/>
  <c r="C11" i="1"/>
  <c r="D11" i="1" s="1"/>
  <c r="E11" i="1" s="1"/>
  <c r="C17" i="2" l="1"/>
  <c r="D17" i="2" s="1"/>
  <c r="E17" i="2" s="1"/>
  <c r="C12" i="1"/>
  <c r="D12" i="1" s="1"/>
  <c r="E12" i="1" s="1"/>
  <c r="C18" i="2" l="1"/>
  <c r="D18" i="2" s="1"/>
  <c r="E18" i="2" s="1"/>
  <c r="C19" i="2" l="1"/>
  <c r="D19" i="2" s="1"/>
  <c r="E19" i="2" s="1"/>
  <c r="C13" i="1"/>
  <c r="D13" i="1" s="1"/>
  <c r="E13" i="1" s="1"/>
  <c r="C20" i="2" l="1"/>
  <c r="D20" i="2" s="1"/>
  <c r="E20" i="2" s="1"/>
  <c r="C21" i="2" l="1"/>
  <c r="D21" i="2" s="1"/>
  <c r="E21" i="2" s="1"/>
  <c r="C14" i="1"/>
  <c r="D14" i="1" s="1"/>
  <c r="E14" i="1" s="1"/>
  <c r="C22" i="2" l="1"/>
  <c r="D22" i="2" s="1"/>
  <c r="E22" i="2" s="1"/>
  <c r="C23" i="2" l="1"/>
  <c r="D23" i="2" s="1"/>
  <c r="E23" i="2" s="1"/>
  <c r="C15" i="1"/>
  <c r="D15" i="1" s="1"/>
  <c r="E15" i="1" s="1"/>
  <c r="C24" i="2" l="1"/>
  <c r="D24" i="2" s="1"/>
  <c r="E24" i="2" s="1"/>
  <c r="C25" i="2" l="1"/>
  <c r="D25" i="2" s="1"/>
  <c r="E25" i="2" s="1"/>
  <c r="C16" i="1"/>
  <c r="D16" i="1" s="1"/>
  <c r="E16" i="1" s="1"/>
  <c r="C26" i="2" l="1"/>
  <c r="D26" i="2" s="1"/>
  <c r="E26" i="2" s="1"/>
  <c r="C27" i="2" l="1"/>
  <c r="D27" i="2" s="1"/>
  <c r="E27" i="2" s="1"/>
  <c r="C17" i="1"/>
  <c r="D17" i="1" s="1"/>
  <c r="E17" i="1" s="1"/>
  <c r="C28" i="2" l="1"/>
  <c r="D28" i="2" s="1"/>
  <c r="E28" i="2" s="1"/>
  <c r="C29" i="2" l="1"/>
  <c r="D29" i="2" s="1"/>
  <c r="E29" i="2" s="1"/>
  <c r="C18" i="1"/>
  <c r="D18" i="1" s="1"/>
  <c r="E18" i="1" s="1"/>
  <c r="C30" i="2" l="1"/>
  <c r="D30" i="2" s="1"/>
  <c r="E30" i="2" s="1"/>
  <c r="C31" i="2" l="1"/>
  <c r="D31" i="2" s="1"/>
  <c r="E31" i="2" s="1"/>
  <c r="C19" i="1"/>
  <c r="D19" i="1" s="1"/>
  <c r="E19" i="1" s="1"/>
  <c r="C32" i="2" l="1"/>
  <c r="D32" i="2" s="1"/>
  <c r="E32" i="2" s="1"/>
  <c r="C33" i="2" l="1"/>
  <c r="D33" i="2" s="1"/>
  <c r="E33" i="2" s="1"/>
  <c r="C20" i="1"/>
  <c r="D20" i="1" s="1"/>
  <c r="E20" i="1" s="1"/>
  <c r="C34" i="2" l="1"/>
  <c r="D34" i="2" s="1"/>
  <c r="E34" i="2" s="1"/>
  <c r="C35" i="2" l="1"/>
  <c r="D35" i="2" s="1"/>
  <c r="E35" i="2" s="1"/>
  <c r="C21" i="1"/>
  <c r="D21" i="1" s="1"/>
  <c r="E21" i="1" s="1"/>
  <c r="C36" i="2" l="1"/>
  <c r="D36" i="2" s="1"/>
  <c r="E36" i="2" s="1"/>
  <c r="C37" i="2" l="1"/>
  <c r="D37" i="2" s="1"/>
  <c r="E37" i="2" s="1"/>
  <c r="C22" i="1"/>
  <c r="D22" i="1" s="1"/>
  <c r="E22" i="1" s="1"/>
  <c r="C38" i="2" l="1"/>
  <c r="D38" i="2" s="1"/>
  <c r="E38" i="2" s="1"/>
  <c r="C23" i="1"/>
  <c r="D23" i="1" s="1"/>
  <c r="E23" i="1" s="1"/>
  <c r="C39" i="2" l="1"/>
  <c r="D39" i="2" s="1"/>
  <c r="E39" i="2" s="1"/>
  <c r="C24" i="1"/>
  <c r="D24" i="1" s="1"/>
  <c r="E24" i="1"/>
  <c r="C40" i="2" l="1"/>
  <c r="D40" i="2" s="1"/>
  <c r="E40" i="2" s="1"/>
  <c r="C25" i="1"/>
  <c r="D25" i="1" s="1"/>
  <c r="E25" i="1" s="1"/>
  <c r="C41" i="2" l="1"/>
  <c r="D41" i="2" s="1"/>
  <c r="E41" i="2" s="1"/>
  <c r="C26" i="1"/>
  <c r="D26" i="1" s="1"/>
  <c r="E26" i="1" s="1"/>
  <c r="C42" i="2" l="1"/>
  <c r="D42" i="2" s="1"/>
  <c r="E42" i="2" s="1"/>
  <c r="C27" i="1"/>
  <c r="D27" i="1" s="1"/>
  <c r="E27" i="1"/>
  <c r="C43" i="2" l="1"/>
  <c r="D43" i="2" s="1"/>
  <c r="E43" i="2" s="1"/>
  <c r="C28" i="1"/>
  <c r="C44" i="2" l="1"/>
  <c r="D44" i="2" s="1"/>
  <c r="E44" i="2" s="1"/>
  <c r="D28" i="1"/>
  <c r="E28" i="1" s="1"/>
  <c r="C45" i="2" l="1"/>
  <c r="D45" i="2" s="1"/>
  <c r="E45" i="2" s="1"/>
  <c r="C29" i="1"/>
  <c r="D29" i="1"/>
  <c r="E29" i="1" s="1"/>
  <c r="C46" i="2" l="1"/>
  <c r="D46" i="2" s="1"/>
  <c r="E46" i="2" s="1"/>
  <c r="C30" i="1"/>
  <c r="D30" i="1"/>
  <c r="E30" i="1" s="1"/>
  <c r="C47" i="2" l="1"/>
  <c r="D47" i="2" s="1"/>
  <c r="E47" i="2" s="1"/>
  <c r="C31" i="1"/>
  <c r="D31" i="1"/>
  <c r="E31" i="1" s="1"/>
  <c r="C48" i="2" l="1"/>
  <c r="D48" i="2" s="1"/>
  <c r="E48" i="2" s="1"/>
  <c r="C32" i="1"/>
  <c r="D32" i="1"/>
  <c r="E32" i="1" s="1"/>
  <c r="C49" i="2" l="1"/>
  <c r="D49" i="2" s="1"/>
  <c r="E49" i="2" s="1"/>
  <c r="C33" i="1"/>
  <c r="D33" i="1" s="1"/>
  <c r="E33" i="1" s="1"/>
  <c r="C50" i="2" l="1"/>
  <c r="D50" i="2" s="1"/>
  <c r="E50" i="2" s="1"/>
  <c r="C34" i="1"/>
  <c r="D34" i="1"/>
  <c r="E34" i="1" s="1"/>
  <c r="C51" i="2" l="1"/>
  <c r="D51" i="2" s="1"/>
  <c r="E51" i="2" s="1"/>
  <c r="C35" i="1"/>
  <c r="D35" i="1"/>
  <c r="E35" i="1" s="1"/>
  <c r="C52" i="2" l="1"/>
  <c r="D52" i="2" s="1"/>
  <c r="E52" i="2" s="1"/>
  <c r="C36" i="1"/>
  <c r="D36" i="1"/>
  <c r="E36" i="1" s="1"/>
  <c r="C53" i="2" l="1"/>
  <c r="D53" i="2" s="1"/>
  <c r="E53" i="2" s="1"/>
  <c r="C37" i="1"/>
  <c r="D37" i="1" s="1"/>
  <c r="E37" i="1" s="1"/>
  <c r="C54" i="2" l="1"/>
  <c r="D54" i="2" s="1"/>
  <c r="E54" i="2" s="1"/>
  <c r="C38" i="1"/>
  <c r="D38" i="1"/>
  <c r="E38" i="1" s="1"/>
  <c r="C55" i="2" l="1"/>
  <c r="D55" i="2" s="1"/>
  <c r="E55" i="2" s="1"/>
  <c r="C39" i="1"/>
  <c r="D39" i="1"/>
  <c r="E39" i="1" s="1"/>
  <c r="C56" i="2" l="1"/>
  <c r="D56" i="2" s="1"/>
  <c r="E56" i="2" s="1"/>
  <c r="C40" i="1"/>
  <c r="D40" i="1"/>
  <c r="E40" i="1" s="1"/>
  <c r="C57" i="2" l="1"/>
  <c r="D57" i="2" s="1"/>
  <c r="E57" i="2" s="1"/>
  <c r="C41" i="1"/>
  <c r="D41" i="1"/>
  <c r="E41" i="1" s="1"/>
  <c r="C58" i="2" l="1"/>
  <c r="D58" i="2" s="1"/>
  <c r="E58" i="2" s="1"/>
  <c r="C42" i="1"/>
  <c r="D42" i="1" s="1"/>
  <c r="E42" i="1" s="1"/>
  <c r="C59" i="2" l="1"/>
  <c r="D59" i="2" s="1"/>
  <c r="E59" i="2" s="1"/>
  <c r="C43" i="1"/>
  <c r="D43" i="1"/>
  <c r="E43" i="1" s="1"/>
  <c r="C60" i="2" l="1"/>
  <c r="D60" i="2" s="1"/>
  <c r="E60" i="2" s="1"/>
  <c r="C44" i="1"/>
  <c r="D44" i="1"/>
  <c r="E44" i="1" s="1"/>
  <c r="C61" i="2" l="1"/>
  <c r="D61" i="2" s="1"/>
  <c r="E61" i="2" s="1"/>
  <c r="C45" i="1"/>
  <c r="D45" i="1"/>
  <c r="E45" i="1" s="1"/>
  <c r="C62" i="2" l="1"/>
  <c r="D62" i="2" s="1"/>
  <c r="E62" i="2" s="1"/>
  <c r="C46" i="1"/>
  <c r="D46" i="1"/>
  <c r="E46" i="1" s="1"/>
  <c r="C63" i="2" l="1"/>
  <c r="D63" i="2" s="1"/>
  <c r="E63" i="2" s="1"/>
  <c r="C47" i="1"/>
  <c r="D47" i="1"/>
  <c r="E47" i="1" s="1"/>
  <c r="C64" i="2" l="1"/>
  <c r="D64" i="2" s="1"/>
  <c r="E64" i="2" s="1"/>
  <c r="C48" i="1"/>
  <c r="D48" i="1"/>
  <c r="E48" i="1" s="1"/>
  <c r="C65" i="2" l="1"/>
  <c r="D65" i="2" s="1"/>
  <c r="E65" i="2" s="1"/>
  <c r="C49" i="1"/>
  <c r="D49" i="1"/>
  <c r="E49" i="1" s="1"/>
  <c r="C66" i="2" l="1"/>
  <c r="D66" i="2" s="1"/>
  <c r="E66" i="2" s="1"/>
  <c r="C50" i="1"/>
  <c r="D50" i="1"/>
  <c r="E50" i="1" s="1"/>
  <c r="C67" i="2" l="1"/>
  <c r="D67" i="2" s="1"/>
  <c r="E67" i="2" s="1"/>
  <c r="C51" i="1"/>
  <c r="D51" i="1"/>
  <c r="E51" i="1" s="1"/>
  <c r="C68" i="2" l="1"/>
  <c r="D68" i="2" s="1"/>
  <c r="E68" i="2" s="1"/>
  <c r="C52" i="1"/>
  <c r="D52" i="1"/>
  <c r="E52" i="1" s="1"/>
  <c r="C69" i="2" l="1"/>
  <c r="D69" i="2" s="1"/>
  <c r="E69" i="2" s="1"/>
  <c r="C53" i="1"/>
  <c r="D53" i="1"/>
  <c r="E53" i="1" s="1"/>
  <c r="C70" i="2" l="1"/>
  <c r="D70" i="2" s="1"/>
  <c r="E70" i="2" s="1"/>
  <c r="C71" i="2" l="1"/>
  <c r="D71" i="2" s="1"/>
  <c r="E71" i="2" s="1"/>
  <c r="C72" i="2" l="1"/>
  <c r="D72" i="2" s="1"/>
  <c r="E72" i="2" s="1"/>
  <c r="C73" i="2" l="1"/>
  <c r="D73" i="2" s="1"/>
  <c r="E73" i="2" s="1"/>
  <c r="C74" i="2" l="1"/>
  <c r="D74" i="2" s="1"/>
  <c r="E74" i="2" s="1"/>
  <c r="C75" i="2" l="1"/>
  <c r="D75" i="2" s="1"/>
  <c r="E75" i="2" s="1"/>
  <c r="C76" i="2" l="1"/>
  <c r="D76" i="2" s="1"/>
  <c r="E76" i="2" s="1"/>
  <c r="C77" i="2" l="1"/>
  <c r="D77" i="2" s="1"/>
  <c r="E77" i="2" s="1"/>
  <c r="C78" i="2" l="1"/>
  <c r="D78" i="2" s="1"/>
  <c r="E78" i="2" s="1"/>
  <c r="C79" i="2" l="1"/>
  <c r="D79" i="2" s="1"/>
  <c r="E79" i="2" s="1"/>
  <c r="C80" i="2" l="1"/>
  <c r="D80" i="2" s="1"/>
  <c r="E80" i="2" s="1"/>
  <c r="C81" i="2" l="1"/>
  <c r="D81" i="2" s="1"/>
  <c r="E81" i="2" s="1"/>
  <c r="C82" i="2" l="1"/>
  <c r="D82" i="2" s="1"/>
  <c r="E82" i="2" s="1"/>
  <c r="C83" i="2" l="1"/>
  <c r="D83" i="2" s="1"/>
  <c r="E83" i="2" s="1"/>
  <c r="C84" i="2" l="1"/>
  <c r="D84" i="2" s="1"/>
  <c r="E84" i="2" s="1"/>
  <c r="C85" i="2" l="1"/>
  <c r="D85" i="2" s="1"/>
  <c r="E85" i="2" s="1"/>
  <c r="C86" i="2" l="1"/>
  <c r="D86" i="2" s="1"/>
  <c r="E86" i="2" s="1"/>
  <c r="C87" i="2" l="1"/>
  <c r="D87" i="2" s="1"/>
  <c r="E87" i="2" s="1"/>
  <c r="C88" i="2" l="1"/>
  <c r="D88" i="2" s="1"/>
  <c r="E88" i="2" s="1"/>
  <c r="C89" i="2" l="1"/>
  <c r="D89" i="2" s="1"/>
  <c r="E89" i="2" s="1"/>
  <c r="C90" i="2" l="1"/>
  <c r="D90" i="2" s="1"/>
  <c r="E90" i="2" s="1"/>
  <c r="C91" i="2" l="1"/>
  <c r="D91" i="2" s="1"/>
  <c r="E91" i="2" s="1"/>
  <c r="C92" i="2" l="1"/>
  <c r="D92" i="2" s="1"/>
  <c r="E92" i="2" s="1"/>
  <c r="C93" i="2" l="1"/>
  <c r="D93" i="2" s="1"/>
  <c r="E93" i="2" s="1"/>
  <c r="C94" i="2" l="1"/>
  <c r="D94" i="2" s="1"/>
  <c r="E94" i="2" s="1"/>
  <c r="C95" i="2" l="1"/>
  <c r="D95" i="2" s="1"/>
  <c r="E95" i="2" s="1"/>
  <c r="C96" i="2" l="1"/>
  <c r="D96" i="2" s="1"/>
  <c r="E96" i="2" s="1"/>
  <c r="C97" i="2" l="1"/>
  <c r="D97" i="2" s="1"/>
  <c r="E97" i="2" s="1"/>
  <c r="C98" i="2" l="1"/>
  <c r="D98" i="2" s="1"/>
  <c r="E98" i="2" s="1"/>
  <c r="C99" i="2" l="1"/>
  <c r="D99" i="2" s="1"/>
  <c r="E99" i="2" s="1"/>
  <c r="C100" i="2" l="1"/>
  <c r="D100" i="2" s="1"/>
  <c r="E100" i="2" s="1"/>
  <c r="C101" i="2" l="1"/>
  <c r="D101" i="2" s="1"/>
  <c r="E101" i="2" s="1"/>
  <c r="C102" i="2" l="1"/>
  <c r="D102" i="2" s="1"/>
  <c r="E102" i="2" s="1"/>
  <c r="C103" i="2" l="1"/>
  <c r="D103" i="2" s="1"/>
  <c r="E103" i="2" s="1"/>
  <c r="C104" i="2" l="1"/>
  <c r="D104" i="2" s="1"/>
  <c r="E104" i="2" s="1"/>
  <c r="C105" i="2" l="1"/>
  <c r="D105" i="2" s="1"/>
  <c r="E105" i="2" s="1"/>
  <c r="C106" i="2" l="1"/>
  <c r="D106" i="2" s="1"/>
  <c r="E106" i="2" s="1"/>
  <c r="C107" i="2" l="1"/>
  <c r="D107" i="2" s="1"/>
  <c r="E107" i="2" s="1"/>
  <c r="C108" i="2" l="1"/>
  <c r="D108" i="2" s="1"/>
  <c r="E108" i="2" s="1"/>
  <c r="C109" i="2" l="1"/>
  <c r="D109" i="2" s="1"/>
  <c r="E109" i="2" s="1"/>
  <c r="C110" i="2" l="1"/>
  <c r="D110" i="2" s="1"/>
  <c r="E110" i="2" s="1"/>
  <c r="C111" i="2" l="1"/>
  <c r="D111" i="2" s="1"/>
  <c r="E111" i="2" s="1"/>
  <c r="C112" i="2" l="1"/>
  <c r="D112" i="2" s="1"/>
  <c r="E112" i="2" s="1"/>
  <c r="C113" i="2" l="1"/>
  <c r="D113" i="2" s="1"/>
  <c r="E113" i="2" s="1"/>
  <c r="C114" i="2" l="1"/>
  <c r="D114" i="2" s="1"/>
  <c r="E114" i="2"/>
  <c r="C115" i="2" l="1"/>
  <c r="D115" i="2" s="1"/>
  <c r="E115" i="2" s="1"/>
  <c r="C116" i="2" l="1"/>
  <c r="D116" i="2" s="1"/>
  <c r="E116" i="2" s="1"/>
  <c r="C117" i="2" l="1"/>
  <c r="D117" i="2" s="1"/>
  <c r="E117" i="2" s="1"/>
  <c r="C118" i="2" l="1"/>
  <c r="D118" i="2" s="1"/>
  <c r="E118" i="2" s="1"/>
  <c r="C119" i="2" l="1"/>
  <c r="D119" i="2" s="1"/>
  <c r="E119" i="2" s="1"/>
  <c r="C120" i="2" l="1"/>
  <c r="D120" i="2" s="1"/>
  <c r="E120" i="2" s="1"/>
  <c r="C121" i="2" l="1"/>
  <c r="D121" i="2" s="1"/>
  <c r="E121" i="2" s="1"/>
  <c r="C122" i="2" l="1"/>
  <c r="D122" i="2" s="1"/>
  <c r="E122" i="2" s="1"/>
  <c r="C123" i="2" l="1"/>
  <c r="D123" i="2" s="1"/>
  <c r="E123" i="2" s="1"/>
  <c r="C124" i="2" l="1"/>
  <c r="D124" i="2" s="1"/>
  <c r="E124" i="2" s="1"/>
  <c r="C125" i="2" l="1"/>
  <c r="D125" i="2" s="1"/>
  <c r="E125" i="2" s="1"/>
  <c r="C126" i="2" l="1"/>
  <c r="D126" i="2" s="1"/>
  <c r="E126" i="2" s="1"/>
  <c r="C127" i="2" l="1"/>
  <c r="D127" i="2" s="1"/>
  <c r="E127" i="2" s="1"/>
  <c r="C128" i="2" l="1"/>
  <c r="D128" i="2" s="1"/>
  <c r="E128" i="2" s="1"/>
  <c r="C129" i="2" l="1"/>
  <c r="D129" i="2" s="1"/>
  <c r="E129" i="2" s="1"/>
  <c r="C130" i="2" l="1"/>
  <c r="D130" i="2" s="1"/>
  <c r="E130" i="2" s="1"/>
  <c r="C131" i="2" l="1"/>
  <c r="D131" i="2" s="1"/>
  <c r="E131" i="2" s="1"/>
  <c r="C132" i="2" l="1"/>
  <c r="D132" i="2" s="1"/>
  <c r="E132" i="2" s="1"/>
  <c r="C133" i="2" l="1"/>
  <c r="D133" i="2" s="1"/>
  <c r="E133" i="2" s="1"/>
  <c r="C134" i="2" l="1"/>
  <c r="D134" i="2" s="1"/>
  <c r="E134" i="2" s="1"/>
  <c r="C135" i="2" l="1"/>
  <c r="D135" i="2" s="1"/>
  <c r="E135" i="2" s="1"/>
  <c r="C136" i="2" l="1"/>
  <c r="D136" i="2" s="1"/>
  <c r="E136" i="2" s="1"/>
  <c r="C137" i="2" l="1"/>
  <c r="D137" i="2" s="1"/>
  <c r="E137" i="2" s="1"/>
  <c r="C138" i="2" l="1"/>
  <c r="D138" i="2" s="1"/>
  <c r="E138" i="2" s="1"/>
  <c r="C139" i="2" l="1"/>
  <c r="D139" i="2" s="1"/>
  <c r="E139" i="2" s="1"/>
  <c r="C140" i="2" l="1"/>
  <c r="D140" i="2" s="1"/>
  <c r="E140" i="2" s="1"/>
  <c r="C141" i="2" l="1"/>
  <c r="D141" i="2" s="1"/>
  <c r="E141" i="2" s="1"/>
  <c r="C142" i="2" l="1"/>
  <c r="D142" i="2" s="1"/>
  <c r="E142" i="2" s="1"/>
  <c r="C143" i="2" l="1"/>
  <c r="D143" i="2" s="1"/>
  <c r="E143" i="2" s="1"/>
  <c r="C144" i="2" l="1"/>
  <c r="D144" i="2" s="1"/>
  <c r="E144" i="2" s="1"/>
  <c r="C145" i="2" l="1"/>
  <c r="D145" i="2" s="1"/>
  <c r="E145" i="2" s="1"/>
  <c r="C146" i="2" l="1"/>
  <c r="D146" i="2" s="1"/>
  <c r="E146" i="2" s="1"/>
  <c r="C147" i="2" l="1"/>
  <c r="D147" i="2" s="1"/>
  <c r="E147" i="2" s="1"/>
  <c r="C148" i="2" l="1"/>
  <c r="D148" i="2" s="1"/>
  <c r="E148" i="2" s="1"/>
  <c r="C149" i="2" l="1"/>
  <c r="D149" i="2" s="1"/>
  <c r="E149" i="2" s="1"/>
  <c r="C150" i="2" l="1"/>
  <c r="D150" i="2" s="1"/>
  <c r="E150" i="2" s="1"/>
  <c r="E151" i="2" l="1"/>
  <c r="C151" i="2"/>
  <c r="D151" i="2" s="1"/>
  <c r="C152" i="2" l="1"/>
  <c r="D152" i="2" s="1"/>
  <c r="E152" i="2" s="1"/>
  <c r="C153" i="2" l="1"/>
  <c r="D153" i="2" s="1"/>
  <c r="E153" i="2" s="1"/>
  <c r="C154" i="2" l="1"/>
  <c r="D154" i="2" s="1"/>
  <c r="E154" i="2" s="1"/>
  <c r="C155" i="2" l="1"/>
  <c r="D155" i="2" s="1"/>
  <c r="E155" i="2" s="1"/>
  <c r="C156" i="2" l="1"/>
  <c r="D156" i="2" s="1"/>
  <c r="E156" i="2" s="1"/>
  <c r="C157" i="2" l="1"/>
  <c r="D157" i="2" s="1"/>
  <c r="E157" i="2" s="1"/>
  <c r="C158" i="2" l="1"/>
  <c r="D158" i="2" s="1"/>
  <c r="E158" i="2" s="1"/>
  <c r="C159" i="2" l="1"/>
  <c r="D159" i="2" s="1"/>
  <c r="E159" i="2" s="1"/>
  <c r="C160" i="2" l="1"/>
  <c r="D160" i="2" s="1"/>
  <c r="E160" i="2" s="1"/>
  <c r="C161" i="2" l="1"/>
  <c r="D161" i="2" s="1"/>
  <c r="E161" i="2" s="1"/>
  <c r="C162" i="2" l="1"/>
  <c r="D162" i="2" s="1"/>
  <c r="E162" i="2" s="1"/>
  <c r="C163" i="2" l="1"/>
  <c r="D163" i="2" s="1"/>
  <c r="E163" i="2" s="1"/>
  <c r="C164" i="2" l="1"/>
  <c r="D164" i="2" s="1"/>
  <c r="E164" i="2" s="1"/>
  <c r="C165" i="2" l="1"/>
  <c r="D165" i="2" s="1"/>
  <c r="E165" i="2" s="1"/>
  <c r="C166" i="2" l="1"/>
  <c r="D166" i="2" s="1"/>
  <c r="E166" i="2" s="1"/>
  <c r="C167" i="2" l="1"/>
  <c r="D167" i="2" s="1"/>
  <c r="E167" i="2" s="1"/>
  <c r="C168" i="2" l="1"/>
  <c r="D168" i="2" s="1"/>
  <c r="E168" i="2" s="1"/>
  <c r="C169" i="2" l="1"/>
  <c r="D169" i="2" s="1"/>
  <c r="E169" i="2" s="1"/>
  <c r="C170" i="2" l="1"/>
  <c r="D170" i="2" s="1"/>
  <c r="E170" i="2" s="1"/>
  <c r="C171" i="2" l="1"/>
  <c r="D171" i="2" s="1"/>
  <c r="E171" i="2" s="1"/>
  <c r="C172" i="2" l="1"/>
  <c r="D172" i="2" s="1"/>
  <c r="E172" i="2" s="1"/>
  <c r="C173" i="2" l="1"/>
  <c r="D173" i="2" s="1"/>
  <c r="E173" i="2" s="1"/>
  <c r="C174" i="2" l="1"/>
  <c r="D174" i="2" s="1"/>
  <c r="E174" i="2" s="1"/>
  <c r="C175" i="2" l="1"/>
  <c r="D175" i="2" s="1"/>
  <c r="E175" i="2" s="1"/>
  <c r="C176" i="2" l="1"/>
  <c r="D176" i="2" s="1"/>
  <c r="E176" i="2" s="1"/>
  <c r="C177" i="2" l="1"/>
  <c r="D177" i="2" s="1"/>
  <c r="E177" i="2" s="1"/>
  <c r="C178" i="2" l="1"/>
  <c r="D178" i="2" s="1"/>
  <c r="E178" i="2"/>
  <c r="C179" i="2" l="1"/>
  <c r="D179" i="2" s="1"/>
  <c r="E179" i="2" s="1"/>
  <c r="C180" i="2" l="1"/>
  <c r="D180" i="2" s="1"/>
  <c r="E180" i="2" s="1"/>
  <c r="C181" i="2" l="1"/>
  <c r="D181" i="2" s="1"/>
  <c r="E181" i="2" s="1"/>
  <c r="C182" i="2" l="1"/>
  <c r="D182" i="2" s="1"/>
  <c r="E182" i="2" s="1"/>
  <c r="C183" i="2" l="1"/>
  <c r="D183" i="2" s="1"/>
  <c r="E183" i="2" s="1"/>
  <c r="C184" i="2" l="1"/>
  <c r="D184" i="2" s="1"/>
  <c r="E184" i="2" s="1"/>
  <c r="C185" i="2" l="1"/>
  <c r="D185" i="2" s="1"/>
  <c r="E185" i="2" s="1"/>
  <c r="C186" i="2" l="1"/>
  <c r="D186" i="2" s="1"/>
  <c r="E186" i="2" s="1"/>
  <c r="C187" i="2" l="1"/>
  <c r="D187" i="2" s="1"/>
  <c r="E187" i="2" s="1"/>
  <c r="C188" i="2" l="1"/>
  <c r="D188" i="2" s="1"/>
  <c r="E188" i="2" s="1"/>
  <c r="E189" i="2" l="1"/>
  <c r="C189" i="2"/>
  <c r="D189" i="2" s="1"/>
  <c r="E190" i="2" l="1"/>
  <c r="C190" i="2"/>
  <c r="D190" i="2" s="1"/>
  <c r="E191" i="2" l="1"/>
  <c r="C191" i="2"/>
  <c r="D191" i="2" s="1"/>
  <c r="E192" i="2" l="1"/>
  <c r="C192" i="2"/>
  <c r="D192" i="2" s="1"/>
  <c r="E193" i="2" l="1"/>
  <c r="C193" i="2"/>
  <c r="D193" i="2" s="1"/>
  <c r="C194" i="2" l="1"/>
  <c r="D194" i="2" s="1"/>
  <c r="E194" i="2" s="1"/>
  <c r="E195" i="2" l="1"/>
  <c r="C195" i="2"/>
  <c r="D195" i="2" s="1"/>
  <c r="E196" i="2" l="1"/>
  <c r="C196" i="2"/>
  <c r="D196" i="2" s="1"/>
  <c r="E197" i="2" l="1"/>
  <c r="C197" i="2"/>
  <c r="D197" i="2" s="1"/>
  <c r="E198" i="2" l="1"/>
  <c r="C198" i="2"/>
  <c r="D198" i="2" s="1"/>
  <c r="C199" i="2" l="1"/>
  <c r="D199" i="2" s="1"/>
  <c r="E199" i="2" s="1"/>
  <c r="C200" i="2" l="1"/>
  <c r="D200" i="2" s="1"/>
  <c r="E200" i="2" s="1"/>
  <c r="C201" i="2" l="1"/>
  <c r="D201" i="2" s="1"/>
  <c r="E201" i="2" s="1"/>
  <c r="C202" i="2" l="1"/>
  <c r="D202" i="2" s="1"/>
  <c r="E202" i="2" s="1"/>
  <c r="C203" i="2" l="1"/>
  <c r="D203" i="2" s="1"/>
  <c r="E203" i="2" s="1"/>
  <c r="C204" i="2" l="1"/>
  <c r="D204" i="2" s="1"/>
  <c r="E204" i="2" s="1"/>
  <c r="C205" i="2" l="1"/>
  <c r="D205" i="2" s="1"/>
  <c r="E205" i="2" s="1"/>
  <c r="C206" i="2" l="1"/>
  <c r="D206" i="2" s="1"/>
  <c r="E206" i="2" s="1"/>
  <c r="C207" i="2" l="1"/>
  <c r="D207" i="2" s="1"/>
  <c r="E207" i="2" s="1"/>
  <c r="C208" i="2" l="1"/>
  <c r="D208" i="2" s="1"/>
  <c r="E208" i="2" s="1"/>
  <c r="C209" i="2" l="1"/>
  <c r="D209" i="2" s="1"/>
  <c r="E209" i="2" s="1"/>
  <c r="C210" i="2" l="1"/>
  <c r="D210" i="2" s="1"/>
  <c r="E210" i="2" s="1"/>
  <c r="C211" i="2" l="1"/>
  <c r="D211" i="2" s="1"/>
  <c r="E211" i="2" s="1"/>
  <c r="C212" i="2" l="1"/>
  <c r="D212" i="2" s="1"/>
  <c r="E212" i="2" s="1"/>
  <c r="C213" i="2" l="1"/>
  <c r="D213" i="2" s="1"/>
  <c r="E213" i="2" s="1"/>
  <c r="C214" i="2" l="1"/>
  <c r="D214" i="2" s="1"/>
  <c r="E214" i="2" s="1"/>
  <c r="C215" i="2" l="1"/>
  <c r="D215" i="2" s="1"/>
  <c r="E215" i="2" s="1"/>
  <c r="C216" i="2" l="1"/>
  <c r="D216" i="2" s="1"/>
  <c r="E216" i="2" s="1"/>
  <c r="C217" i="2" l="1"/>
  <c r="D217" i="2" s="1"/>
  <c r="E217" i="2" s="1"/>
  <c r="C218" i="2" l="1"/>
  <c r="D218" i="2" s="1"/>
  <c r="E218" i="2" s="1"/>
  <c r="C219" i="2" l="1"/>
  <c r="D219" i="2" s="1"/>
  <c r="E219" i="2" s="1"/>
  <c r="C220" i="2" l="1"/>
  <c r="D220" i="2" s="1"/>
  <c r="E220" i="2" s="1"/>
  <c r="C221" i="2" l="1"/>
  <c r="D221" i="2" s="1"/>
  <c r="E221" i="2" s="1"/>
  <c r="C222" i="2" l="1"/>
  <c r="D222" i="2" s="1"/>
  <c r="E222" i="2" s="1"/>
  <c r="C223" i="2" l="1"/>
  <c r="D223" i="2" s="1"/>
  <c r="E223" i="2" s="1"/>
  <c r="C224" i="2" l="1"/>
  <c r="D224" i="2" s="1"/>
  <c r="E224" i="2" s="1"/>
  <c r="C225" i="2" l="1"/>
  <c r="D225" i="2" s="1"/>
  <c r="E225" i="2" s="1"/>
  <c r="C226" i="2" l="1"/>
  <c r="D226" i="2" s="1"/>
  <c r="E226" i="2" s="1"/>
  <c r="C227" i="2" l="1"/>
  <c r="D227" i="2" s="1"/>
  <c r="E227" i="2" s="1"/>
  <c r="C228" i="2" l="1"/>
  <c r="D228" i="2" s="1"/>
  <c r="E228" i="2" s="1"/>
  <c r="C229" i="2" l="1"/>
  <c r="D229" i="2" s="1"/>
  <c r="E229" i="2" s="1"/>
  <c r="C230" i="2" l="1"/>
  <c r="D230" i="2" s="1"/>
  <c r="E230" i="2" s="1"/>
  <c r="C231" i="2" l="1"/>
  <c r="D231" i="2" s="1"/>
  <c r="E231" i="2" s="1"/>
  <c r="C232" i="2" l="1"/>
  <c r="D232" i="2" s="1"/>
  <c r="E232" i="2" s="1"/>
  <c r="C233" i="2" l="1"/>
  <c r="D233" i="2" s="1"/>
  <c r="E233" i="2" s="1"/>
  <c r="C234" i="2" l="1"/>
  <c r="D234" i="2" s="1"/>
  <c r="E234" i="2" s="1"/>
  <c r="C235" i="2" l="1"/>
  <c r="D235" i="2" s="1"/>
  <c r="E235" i="2" s="1"/>
  <c r="C236" i="2" l="1"/>
  <c r="D236" i="2" s="1"/>
  <c r="E236" i="2" s="1"/>
  <c r="C237" i="2" l="1"/>
  <c r="D237" i="2" s="1"/>
  <c r="E237" i="2" s="1"/>
  <c r="C238" i="2" l="1"/>
  <c r="D238" i="2" s="1"/>
  <c r="E238" i="2" s="1"/>
  <c r="C239" i="2" l="1"/>
  <c r="D239" i="2" s="1"/>
  <c r="E239" i="2" s="1"/>
  <c r="C240" i="2" l="1"/>
  <c r="D240" i="2" s="1"/>
  <c r="E240" i="2" s="1"/>
  <c r="C241" i="2" l="1"/>
  <c r="D241" i="2" s="1"/>
  <c r="E241" i="2" s="1"/>
  <c r="C242" i="2" l="1"/>
  <c r="D242" i="2" s="1"/>
  <c r="E242" i="2" s="1"/>
  <c r="C243" i="2" l="1"/>
  <c r="D243" i="2" s="1"/>
  <c r="E243" i="2" s="1"/>
  <c r="C244" i="2" l="1"/>
  <c r="D244" i="2" s="1"/>
  <c r="E244" i="2" s="1"/>
  <c r="C245" i="2" l="1"/>
  <c r="D245" i="2" s="1"/>
  <c r="E245" i="2" s="1"/>
  <c r="C246" i="2" l="1"/>
  <c r="D246" i="2" s="1"/>
  <c r="E246" i="2" s="1"/>
  <c r="C247" i="2" l="1"/>
  <c r="D247" i="2" s="1"/>
  <c r="E247" i="2" s="1"/>
  <c r="C248" i="2" l="1"/>
  <c r="D248" i="2" s="1"/>
  <c r="E248" i="2" s="1"/>
  <c r="C249" i="2" l="1"/>
  <c r="D249" i="2" s="1"/>
  <c r="E249" i="2" s="1"/>
  <c r="C250" i="2" l="1"/>
  <c r="D250" i="2" s="1"/>
  <c r="E250" i="2" s="1"/>
  <c r="C251" i="2" l="1"/>
  <c r="D251" i="2" s="1"/>
  <c r="E251" i="2" s="1"/>
  <c r="C252" i="2" l="1"/>
  <c r="D252" i="2" s="1"/>
  <c r="E252" i="2" s="1"/>
  <c r="C253" i="2" l="1"/>
  <c r="D253" i="2" s="1"/>
  <c r="E253" i="2" s="1"/>
  <c r="C254" i="2" l="1"/>
  <c r="D254" i="2" s="1"/>
  <c r="E254" i="2" s="1"/>
  <c r="C255" i="2" l="1"/>
  <c r="D255" i="2" s="1"/>
  <c r="E255" i="2" s="1"/>
  <c r="C256" i="2" l="1"/>
  <c r="D256" i="2" s="1"/>
  <c r="E256" i="2" s="1"/>
  <c r="C257" i="2" l="1"/>
  <c r="D257" i="2" s="1"/>
  <c r="E257" i="2" s="1"/>
  <c r="C258" i="2" l="1"/>
  <c r="D258" i="2" s="1"/>
  <c r="E258" i="2" s="1"/>
  <c r="C259" i="2" l="1"/>
  <c r="D259" i="2" s="1"/>
  <c r="E259" i="2" s="1"/>
  <c r="C260" i="2" l="1"/>
  <c r="D260" i="2" s="1"/>
  <c r="E260" i="2" s="1"/>
  <c r="C261" i="2" l="1"/>
  <c r="D261" i="2" s="1"/>
  <c r="E261" i="2" s="1"/>
  <c r="C262" i="2" l="1"/>
  <c r="D262" i="2" s="1"/>
  <c r="E262" i="2" s="1"/>
  <c r="C263" i="2" l="1"/>
  <c r="D263" i="2" s="1"/>
  <c r="E263" i="2" s="1"/>
  <c r="C264" i="2" l="1"/>
  <c r="D264" i="2" s="1"/>
  <c r="E264" i="2" s="1"/>
  <c r="C265" i="2" l="1"/>
  <c r="D265" i="2" s="1"/>
  <c r="E265" i="2" s="1"/>
  <c r="C266" i="2" l="1"/>
  <c r="D266" i="2" s="1"/>
  <c r="E266" i="2" s="1"/>
  <c r="C267" i="2" l="1"/>
  <c r="D267" i="2" s="1"/>
  <c r="E267" i="2" s="1"/>
  <c r="C268" i="2" l="1"/>
  <c r="D268" i="2" s="1"/>
  <c r="E268" i="2" s="1"/>
  <c r="C269" i="2" l="1"/>
  <c r="D269" i="2" s="1"/>
  <c r="E269" i="2" s="1"/>
  <c r="C270" i="2" l="1"/>
  <c r="D270" i="2" s="1"/>
  <c r="E270" i="2" s="1"/>
  <c r="C271" i="2" l="1"/>
  <c r="D271" i="2" s="1"/>
  <c r="E271" i="2" s="1"/>
  <c r="C272" i="2" l="1"/>
  <c r="D272" i="2" s="1"/>
  <c r="E272" i="2" s="1"/>
  <c r="C273" i="2" l="1"/>
  <c r="D273" i="2" s="1"/>
  <c r="E273" i="2" s="1"/>
  <c r="C274" i="2" l="1"/>
  <c r="D274" i="2" s="1"/>
  <c r="E274" i="2" s="1"/>
  <c r="C275" i="2" l="1"/>
  <c r="D275" i="2" s="1"/>
  <c r="E275" i="2" s="1"/>
  <c r="C276" i="2" l="1"/>
  <c r="D276" i="2" s="1"/>
  <c r="E276" i="2" s="1"/>
  <c r="C277" i="2" l="1"/>
  <c r="D277" i="2" s="1"/>
  <c r="E277" i="2" s="1"/>
  <c r="C278" i="2" l="1"/>
  <c r="D278" i="2" s="1"/>
  <c r="E278" i="2" s="1"/>
  <c r="C279" i="2" l="1"/>
  <c r="D279" i="2" s="1"/>
  <c r="E279" i="2" s="1"/>
  <c r="C280" i="2" l="1"/>
  <c r="D280" i="2" s="1"/>
  <c r="E280" i="2" s="1"/>
  <c r="C281" i="2" l="1"/>
  <c r="D281" i="2" s="1"/>
  <c r="E281" i="2" s="1"/>
  <c r="C282" i="2" l="1"/>
  <c r="D282" i="2" s="1"/>
  <c r="E282" i="2" s="1"/>
  <c r="C283" i="2" l="1"/>
  <c r="D283" i="2" s="1"/>
  <c r="E283" i="2" s="1"/>
  <c r="C284" i="2" l="1"/>
  <c r="D284" i="2" s="1"/>
  <c r="E284" i="2" s="1"/>
  <c r="C285" i="2" l="1"/>
  <c r="D285" i="2" s="1"/>
  <c r="E285" i="2" s="1"/>
  <c r="C286" i="2" l="1"/>
  <c r="D286" i="2" s="1"/>
  <c r="E286" i="2" s="1"/>
  <c r="C287" i="2" l="1"/>
  <c r="D287" i="2" s="1"/>
  <c r="E287" i="2" s="1"/>
  <c r="C288" i="2" l="1"/>
  <c r="D288" i="2" s="1"/>
  <c r="E288" i="2" s="1"/>
  <c r="C289" i="2" l="1"/>
  <c r="D289" i="2" s="1"/>
  <c r="E289" i="2" s="1"/>
  <c r="C290" i="2" l="1"/>
  <c r="D290" i="2" s="1"/>
  <c r="E290" i="2" s="1"/>
  <c r="C291" i="2" l="1"/>
  <c r="D291" i="2" s="1"/>
  <c r="E291" i="2" s="1"/>
  <c r="C292" i="2" l="1"/>
  <c r="D292" i="2" s="1"/>
  <c r="E292" i="2" s="1"/>
  <c r="C293" i="2" l="1"/>
  <c r="D293" i="2" s="1"/>
  <c r="E293" i="2" s="1"/>
  <c r="C294" i="2" l="1"/>
  <c r="D294" i="2" s="1"/>
  <c r="E294" i="2" s="1"/>
  <c r="C295" i="2" l="1"/>
  <c r="D295" i="2" s="1"/>
  <c r="E295" i="2" s="1"/>
  <c r="C296" i="2" l="1"/>
  <c r="D296" i="2" s="1"/>
  <c r="E296" i="2" s="1"/>
  <c r="C297" i="2" l="1"/>
  <c r="D297" i="2" s="1"/>
  <c r="E297" i="2" s="1"/>
  <c r="C298" i="2" l="1"/>
  <c r="D298" i="2" s="1"/>
  <c r="E298" i="2" s="1"/>
  <c r="C299" i="2" l="1"/>
  <c r="D299" i="2" s="1"/>
  <c r="E299" i="2" s="1"/>
  <c r="C300" i="2" l="1"/>
  <c r="D300" i="2" s="1"/>
  <c r="E300" i="2" s="1"/>
  <c r="C301" i="2" l="1"/>
  <c r="D301" i="2" s="1"/>
  <c r="E301" i="2" s="1"/>
  <c r="C302" i="2" l="1"/>
  <c r="D302" i="2" s="1"/>
  <c r="E302" i="2" s="1"/>
  <c r="C303" i="2" l="1"/>
  <c r="D303" i="2" s="1"/>
  <c r="E303" i="2" s="1"/>
  <c r="C304" i="2" l="1"/>
  <c r="D304" i="2" s="1"/>
  <c r="E304" i="2" s="1"/>
  <c r="C305" i="2" l="1"/>
  <c r="D305" i="2" s="1"/>
  <c r="E305" i="2" s="1"/>
  <c r="C306" i="2" l="1"/>
  <c r="D306" i="2" s="1"/>
  <c r="E306" i="2"/>
  <c r="C307" i="2" l="1"/>
  <c r="D307" i="2" s="1"/>
  <c r="E307" i="2" s="1"/>
  <c r="C308" i="2" l="1"/>
  <c r="D308" i="2" s="1"/>
  <c r="E308" i="2" s="1"/>
  <c r="C309" i="2" l="1"/>
  <c r="D309" i="2" s="1"/>
  <c r="E309" i="2" s="1"/>
  <c r="C310" i="2" l="1"/>
  <c r="D310" i="2" s="1"/>
  <c r="E310" i="2" s="1"/>
  <c r="C311" i="2" l="1"/>
  <c r="D311" i="2" s="1"/>
  <c r="E311" i="2" s="1"/>
  <c r="C312" i="2" l="1"/>
  <c r="D312" i="2" s="1"/>
  <c r="E312" i="2" s="1"/>
  <c r="C313" i="2" l="1"/>
  <c r="D313" i="2" s="1"/>
  <c r="E313" i="2" s="1"/>
  <c r="C314" i="2" l="1"/>
  <c r="D314" i="2" s="1"/>
  <c r="E314" i="2" s="1"/>
  <c r="C315" i="2" l="1"/>
  <c r="D315" i="2" s="1"/>
  <c r="E315" i="2" s="1"/>
  <c r="C316" i="2" l="1"/>
  <c r="D316" i="2" s="1"/>
  <c r="E316" i="2" s="1"/>
  <c r="C317" i="2" l="1"/>
  <c r="D317" i="2" s="1"/>
  <c r="E317" i="2" s="1"/>
  <c r="C318" i="2" l="1"/>
  <c r="D318" i="2" s="1"/>
  <c r="E318" i="2" s="1"/>
  <c r="C319" i="2" l="1"/>
  <c r="D319" i="2" s="1"/>
  <c r="E319" i="2" s="1"/>
  <c r="C320" i="2" l="1"/>
  <c r="D320" i="2" s="1"/>
  <c r="E320" i="2" s="1"/>
  <c r="C321" i="2" l="1"/>
  <c r="D321" i="2" s="1"/>
  <c r="E321" i="2" s="1"/>
  <c r="C322" i="2" l="1"/>
  <c r="D322" i="2" s="1"/>
  <c r="E322" i="2" s="1"/>
  <c r="C323" i="2" l="1"/>
  <c r="D323" i="2" s="1"/>
  <c r="E323" i="2" s="1"/>
  <c r="C324" i="2" l="1"/>
  <c r="D324" i="2" s="1"/>
  <c r="E324" i="2" s="1"/>
  <c r="C325" i="2" l="1"/>
  <c r="D325" i="2" s="1"/>
  <c r="E325" i="2" s="1"/>
  <c r="C326" i="2" l="1"/>
  <c r="D326" i="2" s="1"/>
  <c r="E326" i="2" s="1"/>
  <c r="C327" i="2" l="1"/>
  <c r="D327" i="2" s="1"/>
  <c r="E327" i="2" s="1"/>
  <c r="C328" i="2" l="1"/>
  <c r="D328" i="2" s="1"/>
  <c r="E328" i="2" s="1"/>
  <c r="C329" i="2" l="1"/>
  <c r="D329" i="2" s="1"/>
  <c r="E329" i="2" s="1"/>
  <c r="C330" i="2" l="1"/>
  <c r="D330" i="2" s="1"/>
  <c r="E330" i="2" s="1"/>
  <c r="C331" i="2" l="1"/>
  <c r="D331" i="2" s="1"/>
  <c r="E331" i="2" s="1"/>
  <c r="C332" i="2" l="1"/>
  <c r="D332" i="2" s="1"/>
  <c r="E332" i="2" s="1"/>
  <c r="C333" i="2" l="1"/>
  <c r="D333" i="2" s="1"/>
  <c r="E333" i="2" s="1"/>
  <c r="C334" i="2" l="1"/>
  <c r="D334" i="2" s="1"/>
  <c r="E334" i="2" s="1"/>
  <c r="C335" i="2" l="1"/>
  <c r="D335" i="2" s="1"/>
  <c r="E335" i="2" s="1"/>
  <c r="C336" i="2" l="1"/>
  <c r="D336" i="2" s="1"/>
  <c r="E336" i="2" s="1"/>
  <c r="C337" i="2" l="1"/>
  <c r="D337" i="2" s="1"/>
  <c r="E337" i="2" s="1"/>
  <c r="C338" i="2" l="1"/>
  <c r="D338" i="2" s="1"/>
  <c r="E338" i="2" s="1"/>
  <c r="C339" i="2" l="1"/>
  <c r="D339" i="2" s="1"/>
  <c r="E339" i="2" s="1"/>
  <c r="C340" i="2" l="1"/>
  <c r="D340" i="2" s="1"/>
  <c r="E340" i="2" s="1"/>
  <c r="C341" i="2" l="1"/>
  <c r="D341" i="2" s="1"/>
  <c r="E341" i="2" s="1"/>
  <c r="C342" i="2" l="1"/>
  <c r="D342" i="2" s="1"/>
  <c r="E342" i="2" s="1"/>
  <c r="C343" i="2" l="1"/>
  <c r="D343" i="2" s="1"/>
  <c r="E343" i="2" s="1"/>
  <c r="C344" i="2" l="1"/>
  <c r="D344" i="2" s="1"/>
  <c r="E344" i="2" s="1"/>
  <c r="C345" i="2" l="1"/>
  <c r="D345" i="2" s="1"/>
  <c r="E345" i="2" s="1"/>
  <c r="C346" i="2" l="1"/>
  <c r="D346" i="2" s="1"/>
  <c r="E346" i="2" s="1"/>
  <c r="C347" i="2" l="1"/>
  <c r="D347" i="2" s="1"/>
  <c r="E347" i="2" s="1"/>
  <c r="C348" i="2" l="1"/>
  <c r="D348" i="2" s="1"/>
  <c r="E348" i="2" s="1"/>
  <c r="C349" i="2" l="1"/>
  <c r="D349" i="2" s="1"/>
  <c r="E349" i="2" s="1"/>
  <c r="C350" i="2" l="1"/>
  <c r="D350" i="2" s="1"/>
  <c r="E350" i="2" s="1"/>
  <c r="C351" i="2" l="1"/>
  <c r="D351" i="2" s="1"/>
  <c r="E351" i="2" s="1"/>
  <c r="C352" i="2" l="1"/>
  <c r="D352" i="2" s="1"/>
  <c r="E352" i="2" s="1"/>
  <c r="C353" i="2" l="1"/>
  <c r="D353" i="2" s="1"/>
  <c r="E353" i="2"/>
  <c r="C354" i="2" l="1"/>
  <c r="D354" i="2" s="1"/>
  <c r="E354" i="2" s="1"/>
  <c r="C355" i="2" l="1"/>
  <c r="D355" i="2" s="1"/>
  <c r="E355" i="2" s="1"/>
  <c r="C356" i="2" l="1"/>
  <c r="D356" i="2" s="1"/>
  <c r="E356" i="2" s="1"/>
  <c r="C357" i="2" l="1"/>
  <c r="D357" i="2" s="1"/>
  <c r="E357" i="2" s="1"/>
  <c r="C358" i="2" l="1"/>
  <c r="D358" i="2" s="1"/>
  <c r="E358" i="2" s="1"/>
  <c r="C359" i="2" l="1"/>
  <c r="D359" i="2" s="1"/>
  <c r="E359" i="2" s="1"/>
  <c r="C360" i="2" l="1"/>
  <c r="D360" i="2" s="1"/>
  <c r="E360" i="2" s="1"/>
  <c r="C361" i="2" l="1"/>
  <c r="D361" i="2" s="1"/>
  <c r="E361" i="2" s="1"/>
  <c r="C362" i="2" l="1"/>
  <c r="D362" i="2" s="1"/>
  <c r="E362" i="2" s="1"/>
  <c r="C363" i="2" l="1"/>
  <c r="D363" i="2" s="1"/>
  <c r="E363" i="2" s="1"/>
  <c r="C364" i="2" l="1"/>
  <c r="D364" i="2" s="1"/>
  <c r="E364" i="2" s="1"/>
  <c r="C365" i="2" l="1"/>
  <c r="D365" i="2" s="1"/>
  <c r="E365" i="2" s="1"/>
</calcChain>
</file>

<file path=xl/sharedStrings.xml><?xml version="1.0" encoding="utf-8"?>
<sst xmlns="http://schemas.openxmlformats.org/spreadsheetml/2006/main" count="59" uniqueCount="56">
  <si>
    <t>i=r/n</t>
  </si>
  <si>
    <t>n=12</t>
  </si>
  <si>
    <t>r=18%</t>
  </si>
  <si>
    <t>i=1.5%</t>
  </si>
  <si>
    <t>Time to pay off loan = 50 payment</t>
  </si>
  <si>
    <t>4.2 years</t>
  </si>
  <si>
    <t>r=.06</t>
  </si>
  <si>
    <t>i=</t>
  </si>
  <si>
    <t>360 payments if went to end of loan</t>
  </si>
  <si>
    <t>int</t>
  </si>
  <si>
    <t>princ</t>
  </si>
  <si>
    <t>owe</t>
  </si>
  <si>
    <t>payment</t>
  </si>
  <si>
    <t xml:space="preserve">n=10 </t>
  </si>
  <si>
    <t>i=8%</t>
  </si>
  <si>
    <t xml:space="preserve">Net Present Value = </t>
  </si>
  <si>
    <t xml:space="preserve"> 2000 increase</t>
  </si>
  <si>
    <t>10% increase</t>
  </si>
  <si>
    <t>Machine</t>
  </si>
  <si>
    <t>A</t>
  </si>
  <si>
    <t>B</t>
  </si>
  <si>
    <t>C</t>
  </si>
  <si>
    <t>O&amp;M costs</t>
  </si>
  <si>
    <t>First costs</t>
  </si>
  <si>
    <t>Annual benefit</t>
  </si>
  <si>
    <t>Salvage value</t>
  </si>
  <si>
    <t>Useful life (yrs)</t>
  </si>
  <si>
    <t>i=12%</t>
  </si>
  <si>
    <t>Chose option C</t>
  </si>
  <si>
    <t>i=6%</t>
  </si>
  <si>
    <t>r=8%</t>
  </si>
  <si>
    <t>matures in 20 years</t>
  </si>
  <si>
    <t>A=Vr =1000(.06/2)</t>
  </si>
  <si>
    <t>A=</t>
  </si>
  <si>
    <t>P=A((i^n-1)/i(1^n))</t>
  </si>
  <si>
    <t>P=</t>
  </si>
  <si>
    <t>r=9%</t>
  </si>
  <si>
    <t>for 60months</t>
  </si>
  <si>
    <t>after 1 year</t>
  </si>
  <si>
    <t>sells for 12,000</t>
  </si>
  <si>
    <t>how much does she get to keep after paying off the loan</t>
  </si>
  <si>
    <t>Mothky Payment = $1918.56</t>
  </si>
  <si>
    <t>A.</t>
  </si>
  <si>
    <t>B.</t>
  </si>
  <si>
    <t xml:space="preserve">Payment = </t>
  </si>
  <si>
    <t>Amoutn paid after 1 year</t>
  </si>
  <si>
    <t>Amount kept after car sold for $12000</t>
  </si>
  <si>
    <t>Loss of $736.50</t>
  </si>
  <si>
    <t>30 years</t>
  </si>
  <si>
    <t>9% nominal</t>
  </si>
  <si>
    <t xml:space="preserve">I = </t>
  </si>
  <si>
    <t>P = $95,000</t>
  </si>
  <si>
    <t>Monthly payment</t>
  </si>
  <si>
    <t>Number of payments</t>
  </si>
  <si>
    <t>How long will it take to pay off the mortgage at $1000 payments</t>
  </si>
  <si>
    <t>How long will it take to pay off the mortgage at double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</si>
</sst>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7F63-2C56-4E01-ABC4-FEFC10130551}">
  <dimension ref="A2:I54"/>
  <sheetViews>
    <sheetView workbookViewId="0">
      <selection activeCell="H15" sqref="H15"/>
    </sheetView>
  </sheetViews>
  <sheetFormatPr defaultRowHeight="15" x14ac:dyDescent="0.25"/>
  <sheetData>
    <row r="2" spans="1:9" x14ac:dyDescent="0.25">
      <c r="G2" t="s">
        <v>0</v>
      </c>
      <c r="H2" t="s">
        <v>1</v>
      </c>
      <c r="I2" t="s">
        <v>2</v>
      </c>
    </row>
    <row r="3" spans="1:9" x14ac:dyDescent="0.25">
      <c r="A3">
        <v>0</v>
      </c>
      <c r="E3">
        <v>525</v>
      </c>
      <c r="G3" t="s">
        <v>3</v>
      </c>
    </row>
    <row r="4" spans="1:9" x14ac:dyDescent="0.25">
      <c r="A4">
        <f>A3+1</f>
        <v>1</v>
      </c>
      <c r="B4">
        <v>15</v>
      </c>
      <c r="C4">
        <f>E3*0.015</f>
        <v>7.875</v>
      </c>
      <c r="D4">
        <f>B4-C4</f>
        <v>7.125</v>
      </c>
      <c r="E4">
        <f>E3-D4</f>
        <v>517.875</v>
      </c>
      <c r="G4">
        <v>1.4999999999999999E-2</v>
      </c>
    </row>
    <row r="5" spans="1:9" x14ac:dyDescent="0.25">
      <c r="A5">
        <f t="shared" ref="A5:A68" si="0">A4+1</f>
        <v>2</v>
      </c>
      <c r="B5">
        <v>15</v>
      </c>
      <c r="C5">
        <f t="shared" ref="C5:C68" si="1">E4*0.015</f>
        <v>7.7681249999999995</v>
      </c>
      <c r="D5">
        <f t="shared" ref="D5:D27" si="2">B5-C5</f>
        <v>7.2318750000000005</v>
      </c>
      <c r="E5">
        <f t="shared" ref="E5:E68" si="3">E4-D5</f>
        <v>510.643125</v>
      </c>
    </row>
    <row r="6" spans="1:9" x14ac:dyDescent="0.25">
      <c r="A6">
        <f t="shared" si="0"/>
        <v>3</v>
      </c>
      <c r="B6">
        <v>15</v>
      </c>
      <c r="C6">
        <f t="shared" si="1"/>
        <v>7.659646875</v>
      </c>
      <c r="D6">
        <f t="shared" si="2"/>
        <v>7.340353125</v>
      </c>
      <c r="E6">
        <f t="shared" si="3"/>
        <v>503.30277187500002</v>
      </c>
    </row>
    <row r="7" spans="1:9" x14ac:dyDescent="0.25">
      <c r="A7">
        <f t="shared" si="0"/>
        <v>4</v>
      </c>
      <c r="B7">
        <v>15</v>
      </c>
      <c r="C7">
        <f t="shared" si="1"/>
        <v>7.5495415781249999</v>
      </c>
      <c r="D7">
        <f t="shared" si="2"/>
        <v>7.4504584218750001</v>
      </c>
      <c r="E7">
        <f t="shared" si="3"/>
        <v>495.85231345312502</v>
      </c>
      <c r="G7" t="s">
        <v>4</v>
      </c>
    </row>
    <row r="8" spans="1:9" x14ac:dyDescent="0.25">
      <c r="A8">
        <f t="shared" si="0"/>
        <v>5</v>
      </c>
      <c r="B8">
        <v>15</v>
      </c>
      <c r="C8">
        <f t="shared" si="1"/>
        <v>7.4377847017968755</v>
      </c>
      <c r="D8">
        <f t="shared" si="2"/>
        <v>7.5622152982031245</v>
      </c>
      <c r="E8">
        <f t="shared" si="3"/>
        <v>488.29009815492191</v>
      </c>
      <c r="H8">
        <f>50/12</f>
        <v>4.166666666666667</v>
      </c>
    </row>
    <row r="9" spans="1:9" x14ac:dyDescent="0.25">
      <c r="A9">
        <f t="shared" si="0"/>
        <v>6</v>
      </c>
      <c r="B9">
        <v>15</v>
      </c>
      <c r="C9">
        <f t="shared" si="1"/>
        <v>7.3243514723238281</v>
      </c>
      <c r="D9">
        <f t="shared" si="2"/>
        <v>7.6756485276761719</v>
      </c>
      <c r="E9">
        <f t="shared" si="3"/>
        <v>480.61444962724573</v>
      </c>
      <c r="H9" t="s">
        <v>5</v>
      </c>
    </row>
    <row r="10" spans="1:9" x14ac:dyDescent="0.25">
      <c r="A10">
        <f t="shared" si="0"/>
        <v>7</v>
      </c>
      <c r="B10">
        <v>15</v>
      </c>
      <c r="C10">
        <f t="shared" si="1"/>
        <v>7.2092167444086854</v>
      </c>
      <c r="D10">
        <f t="shared" si="2"/>
        <v>7.7907832555913146</v>
      </c>
      <c r="E10">
        <f t="shared" si="3"/>
        <v>472.82366637165444</v>
      </c>
    </row>
    <row r="11" spans="1:9" x14ac:dyDescent="0.25">
      <c r="A11">
        <f t="shared" si="0"/>
        <v>8</v>
      </c>
      <c r="B11">
        <v>15</v>
      </c>
      <c r="C11">
        <f t="shared" si="1"/>
        <v>7.0923549955748166</v>
      </c>
      <c r="D11">
        <f t="shared" si="2"/>
        <v>7.9076450044251834</v>
      </c>
      <c r="E11">
        <f t="shared" si="3"/>
        <v>464.91602136722923</v>
      </c>
    </row>
    <row r="12" spans="1:9" x14ac:dyDescent="0.25">
      <c r="A12">
        <f t="shared" si="0"/>
        <v>9</v>
      </c>
      <c r="B12">
        <v>15</v>
      </c>
      <c r="C12">
        <f t="shared" si="1"/>
        <v>6.9737403205084378</v>
      </c>
      <c r="D12">
        <f t="shared" si="2"/>
        <v>8.026259679491563</v>
      </c>
      <c r="E12">
        <f t="shared" si="3"/>
        <v>456.88976168773769</v>
      </c>
    </row>
    <row r="13" spans="1:9" x14ac:dyDescent="0.25">
      <c r="A13">
        <f t="shared" si="0"/>
        <v>10</v>
      </c>
      <c r="B13">
        <v>15</v>
      </c>
      <c r="C13">
        <f t="shared" si="1"/>
        <v>6.8533464253160652</v>
      </c>
      <c r="D13">
        <f t="shared" si="2"/>
        <v>8.1466535746839348</v>
      </c>
      <c r="E13">
        <f t="shared" si="3"/>
        <v>448.74310811305378</v>
      </c>
    </row>
    <row r="14" spans="1:9" x14ac:dyDescent="0.25">
      <c r="A14">
        <f t="shared" si="0"/>
        <v>11</v>
      </c>
      <c r="B14">
        <v>15</v>
      </c>
      <c r="C14">
        <f t="shared" si="1"/>
        <v>6.7311466216958067</v>
      </c>
      <c r="D14">
        <f t="shared" si="2"/>
        <v>8.2688533783041933</v>
      </c>
      <c r="E14">
        <f t="shared" si="3"/>
        <v>440.47425473474959</v>
      </c>
    </row>
    <row r="15" spans="1:9" x14ac:dyDescent="0.25">
      <c r="A15">
        <f t="shared" si="0"/>
        <v>12</v>
      </c>
      <c r="B15">
        <v>15</v>
      </c>
      <c r="C15">
        <f t="shared" si="1"/>
        <v>6.6071138210212439</v>
      </c>
      <c r="D15">
        <f t="shared" si="2"/>
        <v>8.3928861789787561</v>
      </c>
      <c r="E15">
        <f t="shared" si="3"/>
        <v>432.08136855577084</v>
      </c>
    </row>
    <row r="16" spans="1:9" x14ac:dyDescent="0.25">
      <c r="A16">
        <f t="shared" si="0"/>
        <v>13</v>
      </c>
      <c r="B16">
        <v>15</v>
      </c>
      <c r="C16">
        <f t="shared" si="1"/>
        <v>6.4812205283365625</v>
      </c>
      <c r="D16">
        <f t="shared" si="2"/>
        <v>8.5187794716634375</v>
      </c>
      <c r="E16">
        <f t="shared" si="3"/>
        <v>423.5625890841074</v>
      </c>
    </row>
    <row r="17" spans="1:5" x14ac:dyDescent="0.25">
      <c r="A17">
        <f t="shared" si="0"/>
        <v>14</v>
      </c>
      <c r="B17">
        <v>15</v>
      </c>
      <c r="C17">
        <f t="shared" si="1"/>
        <v>6.3534388362616108</v>
      </c>
      <c r="D17">
        <f t="shared" si="2"/>
        <v>8.6465611637383901</v>
      </c>
      <c r="E17">
        <f t="shared" si="3"/>
        <v>414.916027920369</v>
      </c>
    </row>
    <row r="18" spans="1:5" x14ac:dyDescent="0.25">
      <c r="A18">
        <f t="shared" si="0"/>
        <v>15</v>
      </c>
      <c r="B18">
        <v>15</v>
      </c>
      <c r="C18">
        <f t="shared" si="1"/>
        <v>6.2237404188055345</v>
      </c>
      <c r="D18">
        <f t="shared" si="2"/>
        <v>8.7762595811944664</v>
      </c>
      <c r="E18">
        <f t="shared" si="3"/>
        <v>406.13976833917457</v>
      </c>
    </row>
    <row r="19" spans="1:5" x14ac:dyDescent="0.25">
      <c r="A19">
        <f t="shared" si="0"/>
        <v>16</v>
      </c>
      <c r="B19">
        <v>15</v>
      </c>
      <c r="C19">
        <f t="shared" si="1"/>
        <v>6.0920965250876185</v>
      </c>
      <c r="D19">
        <f t="shared" si="2"/>
        <v>8.9079034749123807</v>
      </c>
      <c r="E19">
        <f t="shared" si="3"/>
        <v>397.23186486426221</v>
      </c>
    </row>
    <row r="20" spans="1:5" x14ac:dyDescent="0.25">
      <c r="A20">
        <f t="shared" si="0"/>
        <v>17</v>
      </c>
      <c r="B20">
        <v>15</v>
      </c>
      <c r="C20">
        <f t="shared" si="1"/>
        <v>5.9584779729639328</v>
      </c>
      <c r="D20">
        <f t="shared" si="2"/>
        <v>9.0415220270360663</v>
      </c>
      <c r="E20">
        <f t="shared" si="3"/>
        <v>388.19034283722613</v>
      </c>
    </row>
    <row r="21" spans="1:5" x14ac:dyDescent="0.25">
      <c r="A21">
        <f t="shared" si="0"/>
        <v>18</v>
      </c>
      <c r="B21">
        <v>15</v>
      </c>
      <c r="C21">
        <f t="shared" si="1"/>
        <v>5.8228551425583914</v>
      </c>
      <c r="D21">
        <f t="shared" si="2"/>
        <v>9.1771448574416077</v>
      </c>
      <c r="E21">
        <f t="shared" si="3"/>
        <v>379.01319797978454</v>
      </c>
    </row>
    <row r="22" spans="1:5" x14ac:dyDescent="0.25">
      <c r="A22">
        <f t="shared" si="0"/>
        <v>19</v>
      </c>
      <c r="B22">
        <v>15</v>
      </c>
      <c r="C22">
        <f t="shared" si="1"/>
        <v>5.6851979696967678</v>
      </c>
      <c r="D22">
        <f t="shared" si="2"/>
        <v>9.3148020303032322</v>
      </c>
      <c r="E22">
        <f t="shared" si="3"/>
        <v>369.69839594948132</v>
      </c>
    </row>
    <row r="23" spans="1:5" x14ac:dyDescent="0.25">
      <c r="A23">
        <f t="shared" si="0"/>
        <v>20</v>
      </c>
      <c r="B23">
        <v>15</v>
      </c>
      <c r="C23">
        <f t="shared" si="1"/>
        <v>5.5454759392422197</v>
      </c>
      <c r="D23">
        <f t="shared" si="2"/>
        <v>9.4545240607577803</v>
      </c>
      <c r="E23">
        <f t="shared" si="3"/>
        <v>360.24387188872356</v>
      </c>
    </row>
    <row r="24" spans="1:5" x14ac:dyDescent="0.25">
      <c r="A24">
        <f t="shared" si="0"/>
        <v>21</v>
      </c>
      <c r="B24">
        <v>15</v>
      </c>
      <c r="C24">
        <f t="shared" si="1"/>
        <v>5.403658078330853</v>
      </c>
      <c r="D24">
        <f t="shared" si="2"/>
        <v>9.596341921669147</v>
      </c>
      <c r="E24">
        <f t="shared" si="3"/>
        <v>350.64752996705442</v>
      </c>
    </row>
    <row r="25" spans="1:5" x14ac:dyDescent="0.25">
      <c r="A25">
        <f t="shared" si="0"/>
        <v>22</v>
      </c>
      <c r="B25">
        <v>15</v>
      </c>
      <c r="C25">
        <f t="shared" si="1"/>
        <v>5.2597129495058166</v>
      </c>
      <c r="D25">
        <f t="shared" si="2"/>
        <v>9.7402870504941834</v>
      </c>
      <c r="E25">
        <f t="shared" si="3"/>
        <v>340.90724291656022</v>
      </c>
    </row>
    <row r="26" spans="1:5" x14ac:dyDescent="0.25">
      <c r="A26">
        <f t="shared" si="0"/>
        <v>23</v>
      </c>
      <c r="B26">
        <v>15</v>
      </c>
      <c r="C26">
        <f t="shared" si="1"/>
        <v>5.1136086437484032</v>
      </c>
      <c r="D26">
        <f t="shared" si="2"/>
        <v>9.8863913562515968</v>
      </c>
      <c r="E26">
        <f t="shared" si="3"/>
        <v>331.02085156030864</v>
      </c>
    </row>
    <row r="27" spans="1:5" x14ac:dyDescent="0.25">
      <c r="A27">
        <f t="shared" si="0"/>
        <v>24</v>
      </c>
      <c r="B27">
        <v>15</v>
      </c>
      <c r="C27">
        <f t="shared" si="1"/>
        <v>4.9653127734046292</v>
      </c>
      <c r="D27">
        <f t="shared" si="2"/>
        <v>10.03468722659537</v>
      </c>
      <c r="E27">
        <f t="shared" si="3"/>
        <v>320.98616433371325</v>
      </c>
    </row>
    <row r="28" spans="1:5" x14ac:dyDescent="0.25">
      <c r="A28">
        <f t="shared" si="0"/>
        <v>25</v>
      </c>
      <c r="B28">
        <v>15</v>
      </c>
      <c r="C28">
        <f t="shared" si="1"/>
        <v>4.8147924650056986</v>
      </c>
      <c r="D28">
        <f t="shared" ref="D15:D68" si="4">B28-C28</f>
        <v>10.185207534994301</v>
      </c>
      <c r="E28">
        <f t="shared" si="3"/>
        <v>310.80095679871897</v>
      </c>
    </row>
    <row r="29" spans="1:5" x14ac:dyDescent="0.25">
      <c r="A29">
        <f t="shared" si="0"/>
        <v>26</v>
      </c>
      <c r="B29">
        <v>15</v>
      </c>
      <c r="C29">
        <f t="shared" si="1"/>
        <v>4.6620143519807842</v>
      </c>
      <c r="D29">
        <f t="shared" si="4"/>
        <v>10.337985648019217</v>
      </c>
      <c r="E29">
        <f t="shared" si="3"/>
        <v>300.46297115069973</v>
      </c>
    </row>
    <row r="30" spans="1:5" x14ac:dyDescent="0.25">
      <c r="A30">
        <f t="shared" si="0"/>
        <v>27</v>
      </c>
      <c r="B30">
        <v>15</v>
      </c>
      <c r="C30">
        <f t="shared" si="1"/>
        <v>4.5069445672604962</v>
      </c>
      <c r="D30">
        <f t="shared" si="4"/>
        <v>10.493055432739503</v>
      </c>
      <c r="E30">
        <f t="shared" si="3"/>
        <v>289.96991571796025</v>
      </c>
    </row>
    <row r="31" spans="1:5" x14ac:dyDescent="0.25">
      <c r="A31">
        <f t="shared" si="0"/>
        <v>28</v>
      </c>
      <c r="B31">
        <v>15</v>
      </c>
      <c r="C31">
        <f t="shared" si="1"/>
        <v>4.3495487357694032</v>
      </c>
      <c r="D31">
        <f t="shared" si="4"/>
        <v>10.650451264230597</v>
      </c>
      <c r="E31">
        <f t="shared" si="3"/>
        <v>279.31946445372967</v>
      </c>
    </row>
    <row r="32" spans="1:5" x14ac:dyDescent="0.25">
      <c r="A32">
        <f t="shared" si="0"/>
        <v>29</v>
      </c>
      <c r="B32">
        <v>15</v>
      </c>
      <c r="C32">
        <f t="shared" si="1"/>
        <v>4.1897919668059451</v>
      </c>
      <c r="D32">
        <f t="shared" si="4"/>
        <v>10.810208033194055</v>
      </c>
      <c r="E32">
        <f t="shared" si="3"/>
        <v>268.50925642053562</v>
      </c>
    </row>
    <row r="33" spans="1:5" x14ac:dyDescent="0.25">
      <c r="A33">
        <f t="shared" si="0"/>
        <v>30</v>
      </c>
      <c r="B33">
        <v>15</v>
      </c>
      <c r="C33">
        <f t="shared" si="1"/>
        <v>4.0276388463080339</v>
      </c>
      <c r="D33">
        <f t="shared" si="4"/>
        <v>10.972361153691967</v>
      </c>
      <c r="E33">
        <f t="shared" si="3"/>
        <v>257.53689526684366</v>
      </c>
    </row>
    <row r="34" spans="1:5" x14ac:dyDescent="0.25">
      <c r="A34">
        <f t="shared" si="0"/>
        <v>31</v>
      </c>
      <c r="B34">
        <v>15</v>
      </c>
      <c r="C34">
        <f t="shared" si="1"/>
        <v>3.8630534290026546</v>
      </c>
      <c r="D34">
        <f t="shared" si="4"/>
        <v>11.136946570997345</v>
      </c>
      <c r="E34">
        <f t="shared" si="3"/>
        <v>246.39994869584632</v>
      </c>
    </row>
    <row r="35" spans="1:5" x14ac:dyDescent="0.25">
      <c r="A35">
        <f t="shared" si="0"/>
        <v>32</v>
      </c>
      <c r="B35">
        <v>15</v>
      </c>
      <c r="C35">
        <f t="shared" si="1"/>
        <v>3.6959992304376947</v>
      </c>
      <c r="D35">
        <f t="shared" si="4"/>
        <v>11.304000769562306</v>
      </c>
      <c r="E35">
        <f t="shared" si="3"/>
        <v>235.09594792628403</v>
      </c>
    </row>
    <row r="36" spans="1:5" x14ac:dyDescent="0.25">
      <c r="A36">
        <f t="shared" si="0"/>
        <v>33</v>
      </c>
      <c r="B36">
        <v>15</v>
      </c>
      <c r="C36">
        <f t="shared" si="1"/>
        <v>3.5264392188942604</v>
      </c>
      <c r="D36">
        <f t="shared" si="4"/>
        <v>11.473560781105739</v>
      </c>
      <c r="E36">
        <f t="shared" si="3"/>
        <v>223.62238714517829</v>
      </c>
    </row>
    <row r="37" spans="1:5" x14ac:dyDescent="0.25">
      <c r="A37">
        <f t="shared" si="0"/>
        <v>34</v>
      </c>
      <c r="B37">
        <v>15</v>
      </c>
      <c r="C37">
        <f t="shared" si="1"/>
        <v>3.3543358071776743</v>
      </c>
      <c r="D37">
        <f t="shared" si="4"/>
        <v>11.645664192822325</v>
      </c>
      <c r="E37">
        <f t="shared" si="3"/>
        <v>211.97672295235597</v>
      </c>
    </row>
    <row r="38" spans="1:5" x14ac:dyDescent="0.25">
      <c r="A38">
        <f t="shared" si="0"/>
        <v>35</v>
      </c>
      <c r="B38">
        <v>15</v>
      </c>
      <c r="C38">
        <f t="shared" si="1"/>
        <v>3.1796508442853395</v>
      </c>
      <c r="D38">
        <f t="shared" si="4"/>
        <v>11.820349155714661</v>
      </c>
      <c r="E38">
        <f t="shared" si="3"/>
        <v>200.1563737966413</v>
      </c>
    </row>
    <row r="39" spans="1:5" x14ac:dyDescent="0.25">
      <c r="A39">
        <f t="shared" si="0"/>
        <v>36</v>
      </c>
      <c r="B39">
        <v>15</v>
      </c>
      <c r="C39">
        <f t="shared" si="1"/>
        <v>3.0023456069496195</v>
      </c>
      <c r="D39">
        <f t="shared" si="4"/>
        <v>11.997654393050381</v>
      </c>
      <c r="E39">
        <f t="shared" si="3"/>
        <v>188.15871940359094</v>
      </c>
    </row>
    <row r="40" spans="1:5" x14ac:dyDescent="0.25">
      <c r="A40">
        <f t="shared" si="0"/>
        <v>37</v>
      </c>
      <c r="B40">
        <v>15</v>
      </c>
      <c r="C40">
        <f t="shared" si="1"/>
        <v>2.8223807910538641</v>
      </c>
      <c r="D40">
        <f t="shared" si="4"/>
        <v>12.177619208946137</v>
      </c>
      <c r="E40">
        <f t="shared" si="3"/>
        <v>175.9811001946448</v>
      </c>
    </row>
    <row r="41" spans="1:5" x14ac:dyDescent="0.25">
      <c r="A41">
        <f t="shared" si="0"/>
        <v>38</v>
      </c>
      <c r="B41">
        <v>15</v>
      </c>
      <c r="C41">
        <f t="shared" si="1"/>
        <v>2.6397165029196716</v>
      </c>
      <c r="D41">
        <f t="shared" si="4"/>
        <v>12.360283497080328</v>
      </c>
      <c r="E41">
        <f t="shared" si="3"/>
        <v>163.62081669756446</v>
      </c>
    </row>
    <row r="42" spans="1:5" x14ac:dyDescent="0.25">
      <c r="A42">
        <f t="shared" si="0"/>
        <v>39</v>
      </c>
      <c r="B42">
        <v>15</v>
      </c>
      <c r="C42">
        <f t="shared" si="1"/>
        <v>2.4543122504634667</v>
      </c>
      <c r="D42">
        <f t="shared" si="4"/>
        <v>12.545687749536533</v>
      </c>
      <c r="E42">
        <f t="shared" si="3"/>
        <v>151.07512894802792</v>
      </c>
    </row>
    <row r="43" spans="1:5" x14ac:dyDescent="0.25">
      <c r="A43">
        <f t="shared" si="0"/>
        <v>40</v>
      </c>
      <c r="B43">
        <v>15</v>
      </c>
      <c r="C43">
        <f t="shared" si="1"/>
        <v>2.2661269342204187</v>
      </c>
      <c r="D43">
        <f t="shared" si="4"/>
        <v>12.733873065779582</v>
      </c>
      <c r="E43">
        <f t="shared" si="3"/>
        <v>138.34125588224833</v>
      </c>
    </row>
    <row r="44" spans="1:5" x14ac:dyDescent="0.25">
      <c r="A44">
        <f t="shared" si="0"/>
        <v>41</v>
      </c>
      <c r="B44">
        <v>15</v>
      </c>
      <c r="C44">
        <f t="shared" si="1"/>
        <v>2.0751188382337249</v>
      </c>
      <c r="D44">
        <f t="shared" si="4"/>
        <v>12.924881161766276</v>
      </c>
      <c r="E44">
        <f t="shared" si="3"/>
        <v>125.41637472048205</v>
      </c>
    </row>
    <row r="45" spans="1:5" x14ac:dyDescent="0.25">
      <c r="A45">
        <f t="shared" si="0"/>
        <v>42</v>
      </c>
      <c r="B45">
        <v>15</v>
      </c>
      <c r="C45">
        <f t="shared" si="1"/>
        <v>1.8812456208072308</v>
      </c>
      <c r="D45">
        <f t="shared" si="4"/>
        <v>13.118754379192769</v>
      </c>
      <c r="E45">
        <f t="shared" si="3"/>
        <v>112.29762034128929</v>
      </c>
    </row>
    <row r="46" spans="1:5" x14ac:dyDescent="0.25">
      <c r="A46">
        <f t="shared" si="0"/>
        <v>43</v>
      </c>
      <c r="B46">
        <v>15</v>
      </c>
      <c r="C46">
        <f t="shared" si="1"/>
        <v>1.6844643051193393</v>
      </c>
      <c r="D46">
        <f t="shared" si="4"/>
        <v>13.31553569488066</v>
      </c>
      <c r="E46">
        <f t="shared" si="3"/>
        <v>98.982084646408623</v>
      </c>
    </row>
    <row r="47" spans="1:5" x14ac:dyDescent="0.25">
      <c r="A47">
        <f t="shared" si="0"/>
        <v>44</v>
      </c>
      <c r="B47">
        <v>15</v>
      </c>
      <c r="C47">
        <f t="shared" si="1"/>
        <v>1.4847312696961292</v>
      </c>
      <c r="D47">
        <f t="shared" si="4"/>
        <v>13.515268730303871</v>
      </c>
      <c r="E47">
        <f t="shared" si="3"/>
        <v>85.46681591610475</v>
      </c>
    </row>
    <row r="48" spans="1:5" x14ac:dyDescent="0.25">
      <c r="A48">
        <f t="shared" si="0"/>
        <v>45</v>
      </c>
      <c r="B48">
        <v>15</v>
      </c>
      <c r="C48">
        <f t="shared" si="1"/>
        <v>1.2820022387415713</v>
      </c>
      <c r="D48">
        <f t="shared" si="4"/>
        <v>13.717997761258429</v>
      </c>
      <c r="E48">
        <f t="shared" si="3"/>
        <v>71.748818154846319</v>
      </c>
    </row>
    <row r="49" spans="1:5" x14ac:dyDescent="0.25">
      <c r="A49">
        <f t="shared" si="0"/>
        <v>46</v>
      </c>
      <c r="B49">
        <v>15</v>
      </c>
      <c r="C49">
        <f t="shared" si="1"/>
        <v>1.0762322723226947</v>
      </c>
      <c r="D49">
        <f t="shared" si="4"/>
        <v>13.923767727677305</v>
      </c>
      <c r="E49">
        <f t="shared" si="3"/>
        <v>57.825050427169018</v>
      </c>
    </row>
    <row r="50" spans="1:5" x14ac:dyDescent="0.25">
      <c r="A50">
        <f t="shared" si="0"/>
        <v>47</v>
      </c>
      <c r="B50">
        <v>15</v>
      </c>
      <c r="C50">
        <f t="shared" si="1"/>
        <v>0.86737575640753528</v>
      </c>
      <c r="D50">
        <f t="shared" si="4"/>
        <v>14.132624243592465</v>
      </c>
      <c r="E50">
        <f t="shared" si="3"/>
        <v>43.692426183576551</v>
      </c>
    </row>
    <row r="51" spans="1:5" x14ac:dyDescent="0.25">
      <c r="A51">
        <f t="shared" si="0"/>
        <v>48</v>
      </c>
      <c r="B51">
        <v>15</v>
      </c>
      <c r="C51">
        <f t="shared" si="1"/>
        <v>0.65538639275364818</v>
      </c>
      <c r="D51">
        <f t="shared" si="4"/>
        <v>14.344613607246352</v>
      </c>
      <c r="E51">
        <f t="shared" si="3"/>
        <v>29.347812576330199</v>
      </c>
    </row>
    <row r="52" spans="1:5" x14ac:dyDescent="0.25">
      <c r="A52">
        <f t="shared" si="0"/>
        <v>49</v>
      </c>
      <c r="B52">
        <v>15</v>
      </c>
      <c r="C52">
        <f t="shared" si="1"/>
        <v>0.44021718864495296</v>
      </c>
      <c r="D52">
        <f t="shared" si="4"/>
        <v>14.559782811355047</v>
      </c>
      <c r="E52">
        <f t="shared" si="3"/>
        <v>14.788029764975152</v>
      </c>
    </row>
    <row r="53" spans="1:5" x14ac:dyDescent="0.25">
      <c r="A53">
        <f t="shared" si="0"/>
        <v>50</v>
      </c>
      <c r="B53">
        <v>15</v>
      </c>
      <c r="C53">
        <f t="shared" si="1"/>
        <v>0.22182044647462726</v>
      </c>
      <c r="D53">
        <f t="shared" si="4"/>
        <v>14.778179553525373</v>
      </c>
      <c r="E53">
        <f t="shared" si="3"/>
        <v>9.8502114497787119E-3</v>
      </c>
    </row>
    <row r="54" spans="1:5" x14ac:dyDescent="0.25">
      <c r="A54">
        <f t="shared" si="0"/>
        <v>51</v>
      </c>
      <c r="B54">
        <v>15</v>
      </c>
      <c r="C54">
        <f t="shared" si="1"/>
        <v>1.4775317174668069E-4</v>
      </c>
      <c r="D54">
        <f t="shared" si="4"/>
        <v>14.999852246828253</v>
      </c>
      <c r="E54">
        <f t="shared" si="3"/>
        <v>-14.990002035378474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69FD-E1C1-470C-B199-40BBDF8B9D08}">
  <dimension ref="A1:K365"/>
  <sheetViews>
    <sheetView workbookViewId="0">
      <selection activeCell="G18" sqref="G18"/>
    </sheetView>
  </sheetViews>
  <sheetFormatPr defaultRowHeight="15" x14ac:dyDescent="0.25"/>
  <cols>
    <col min="7" max="7" width="11.85546875" bestFit="1" customWidth="1"/>
    <col min="8" max="8" width="11.5703125" bestFit="1" customWidth="1"/>
  </cols>
  <sheetData>
    <row r="1" spans="1:11" x14ac:dyDescent="0.25">
      <c r="E1">
        <v>400000</v>
      </c>
    </row>
    <row r="2" spans="1:11" x14ac:dyDescent="0.25">
      <c r="E2">
        <f>E1-80000</f>
        <v>320000</v>
      </c>
    </row>
    <row r="3" spans="1:11" x14ac:dyDescent="0.25">
      <c r="I3" t="s">
        <v>1</v>
      </c>
      <c r="K3" t="s">
        <v>8</v>
      </c>
    </row>
    <row r="4" spans="1:11" x14ac:dyDescent="0.25">
      <c r="B4" t="s">
        <v>12</v>
      </c>
      <c r="C4" t="s">
        <v>9</v>
      </c>
      <c r="D4" t="s">
        <v>10</v>
      </c>
      <c r="E4" t="s">
        <v>11</v>
      </c>
      <c r="I4" t="s">
        <v>6</v>
      </c>
    </row>
    <row r="5" spans="1:11" x14ac:dyDescent="0.25">
      <c r="A5">
        <v>0</v>
      </c>
      <c r="E5">
        <v>320000</v>
      </c>
      <c r="I5" t="s">
        <v>0</v>
      </c>
    </row>
    <row r="6" spans="1:11" x14ac:dyDescent="0.25">
      <c r="A6">
        <f>A5+1</f>
        <v>1</v>
      </c>
      <c r="B6">
        <v>1918.56</v>
      </c>
      <c r="C6">
        <f>0.005*E5</f>
        <v>1600</v>
      </c>
      <c r="D6">
        <f>B6-C6</f>
        <v>318.55999999999995</v>
      </c>
      <c r="E6">
        <f>E5-D6</f>
        <v>319681.44</v>
      </c>
      <c r="I6" t="s">
        <v>7</v>
      </c>
      <c r="J6">
        <f>0.06/12</f>
        <v>5.0000000000000001E-3</v>
      </c>
    </row>
    <row r="7" spans="1:11" x14ac:dyDescent="0.25">
      <c r="A7">
        <f t="shared" ref="A7:A70" si="0">A6+1</f>
        <v>2</v>
      </c>
      <c r="B7">
        <v>1918.56</v>
      </c>
      <c r="C7">
        <f t="shared" ref="C7:C70" si="1">0.005*E6</f>
        <v>1598.4072000000001</v>
      </c>
      <c r="D7">
        <f t="shared" ref="D7:D70" si="2">B7-C7</f>
        <v>320.15279999999984</v>
      </c>
      <c r="E7">
        <f t="shared" ref="E7:E70" si="3">E6-D7</f>
        <v>319361.28720000002</v>
      </c>
    </row>
    <row r="8" spans="1:11" x14ac:dyDescent="0.25">
      <c r="A8">
        <f t="shared" si="0"/>
        <v>3</v>
      </c>
      <c r="B8">
        <v>1918.56</v>
      </c>
      <c r="C8">
        <f t="shared" si="1"/>
        <v>1596.8064360000001</v>
      </c>
      <c r="D8">
        <f t="shared" si="2"/>
        <v>321.75356399999987</v>
      </c>
      <c r="E8">
        <f t="shared" si="3"/>
        <v>319039.53363600001</v>
      </c>
      <c r="H8" s="1">
        <f>PMT(0.005,360,320000)</f>
        <v>-1918.5616804888073</v>
      </c>
    </row>
    <row r="9" spans="1:11" x14ac:dyDescent="0.25">
      <c r="A9">
        <f t="shared" si="0"/>
        <v>4</v>
      </c>
      <c r="B9">
        <v>1918.56</v>
      </c>
      <c r="C9">
        <f t="shared" si="1"/>
        <v>1595.1976681800002</v>
      </c>
      <c r="D9">
        <f t="shared" si="2"/>
        <v>323.36233181999978</v>
      </c>
      <c r="E9">
        <f t="shared" si="3"/>
        <v>318716.17130418</v>
      </c>
    </row>
    <row r="10" spans="1:11" x14ac:dyDescent="0.25">
      <c r="A10">
        <f t="shared" si="0"/>
        <v>5</v>
      </c>
      <c r="B10">
        <v>1918.56</v>
      </c>
      <c r="C10">
        <f t="shared" si="1"/>
        <v>1593.5808565208999</v>
      </c>
      <c r="D10">
        <f t="shared" si="2"/>
        <v>324.9791434791</v>
      </c>
      <c r="E10">
        <f t="shared" si="3"/>
        <v>318391.19216070091</v>
      </c>
      <c r="G10" t="s">
        <v>42</v>
      </c>
    </row>
    <row r="11" spans="1:11" x14ac:dyDescent="0.25">
      <c r="A11">
        <f t="shared" si="0"/>
        <v>6</v>
      </c>
      <c r="B11">
        <v>1918.56</v>
      </c>
      <c r="C11">
        <f t="shared" si="1"/>
        <v>1591.9559608035047</v>
      </c>
      <c r="D11">
        <f t="shared" si="2"/>
        <v>326.60403919649525</v>
      </c>
      <c r="E11">
        <f t="shared" si="3"/>
        <v>318064.58812150441</v>
      </c>
      <c r="G11" t="s">
        <v>41</v>
      </c>
    </row>
    <row r="12" spans="1:11" x14ac:dyDescent="0.25">
      <c r="A12">
        <f t="shared" si="0"/>
        <v>7</v>
      </c>
      <c r="B12">
        <v>1918.56</v>
      </c>
      <c r="C12">
        <f t="shared" si="1"/>
        <v>1590.322940607522</v>
      </c>
      <c r="D12">
        <f t="shared" si="2"/>
        <v>328.23705939247793</v>
      </c>
      <c r="E12">
        <f t="shared" si="3"/>
        <v>317736.35106211191</v>
      </c>
    </row>
    <row r="13" spans="1:11" x14ac:dyDescent="0.25">
      <c r="A13">
        <f t="shared" si="0"/>
        <v>8</v>
      </c>
      <c r="B13">
        <v>1918.56</v>
      </c>
      <c r="C13">
        <f t="shared" si="1"/>
        <v>1588.6817553105595</v>
      </c>
      <c r="D13">
        <f t="shared" si="2"/>
        <v>329.87824468944041</v>
      </c>
      <c r="E13">
        <f t="shared" si="3"/>
        <v>317406.47281742247</v>
      </c>
      <c r="G13" t="s">
        <v>43</v>
      </c>
    </row>
    <row r="14" spans="1:11" x14ac:dyDescent="0.25">
      <c r="A14">
        <f t="shared" si="0"/>
        <v>9</v>
      </c>
      <c r="B14">
        <v>1918.56</v>
      </c>
      <c r="C14">
        <f t="shared" si="1"/>
        <v>1587.0323640871125</v>
      </c>
      <c r="D14">
        <f t="shared" si="2"/>
        <v>331.52763591288749</v>
      </c>
      <c r="E14">
        <f t="shared" si="3"/>
        <v>317074.9451815096</v>
      </c>
      <c r="G14" s="1">
        <v>267794.59999999998</v>
      </c>
    </row>
    <row r="15" spans="1:11" x14ac:dyDescent="0.25">
      <c r="A15">
        <f t="shared" si="0"/>
        <v>10</v>
      </c>
      <c r="B15">
        <v>1918.56</v>
      </c>
      <c r="C15">
        <f t="shared" si="1"/>
        <v>1585.3747259075481</v>
      </c>
      <c r="D15">
        <f t="shared" si="2"/>
        <v>333.18527409245189</v>
      </c>
      <c r="E15">
        <f t="shared" si="3"/>
        <v>316741.75990741712</v>
      </c>
    </row>
    <row r="16" spans="1:11" x14ac:dyDescent="0.25">
      <c r="A16">
        <f t="shared" si="0"/>
        <v>11</v>
      </c>
      <c r="B16">
        <v>1918.56</v>
      </c>
      <c r="C16">
        <f t="shared" si="1"/>
        <v>1583.7087995370857</v>
      </c>
      <c r="D16">
        <f t="shared" si="2"/>
        <v>334.85120046291422</v>
      </c>
      <c r="E16">
        <f t="shared" si="3"/>
        <v>316406.90870695421</v>
      </c>
    </row>
    <row r="17" spans="1:5" x14ac:dyDescent="0.25">
      <c r="A17">
        <f t="shared" si="0"/>
        <v>12</v>
      </c>
      <c r="B17">
        <v>1918.56</v>
      </c>
      <c r="C17">
        <f t="shared" si="1"/>
        <v>1582.034543534771</v>
      </c>
      <c r="D17">
        <f t="shared" si="2"/>
        <v>336.5254564652289</v>
      </c>
      <c r="E17">
        <f t="shared" si="3"/>
        <v>316070.38325048896</v>
      </c>
    </row>
    <row r="18" spans="1:5" x14ac:dyDescent="0.25">
      <c r="A18">
        <f t="shared" si="0"/>
        <v>13</v>
      </c>
      <c r="B18">
        <v>1918.56</v>
      </c>
      <c r="C18">
        <f t="shared" si="1"/>
        <v>1580.3519162524449</v>
      </c>
      <c r="D18">
        <f t="shared" si="2"/>
        <v>338.20808374755507</v>
      </c>
      <c r="E18">
        <f t="shared" si="3"/>
        <v>315732.17516674142</v>
      </c>
    </row>
    <row r="19" spans="1:5" x14ac:dyDescent="0.25">
      <c r="A19">
        <f t="shared" si="0"/>
        <v>14</v>
      </c>
      <c r="B19">
        <v>1918.56</v>
      </c>
      <c r="C19">
        <f t="shared" si="1"/>
        <v>1578.6608758337072</v>
      </c>
      <c r="D19">
        <f t="shared" si="2"/>
        <v>339.89912416629272</v>
      </c>
      <c r="E19">
        <f t="shared" si="3"/>
        <v>315392.27604257513</v>
      </c>
    </row>
    <row r="20" spans="1:5" x14ac:dyDescent="0.25">
      <c r="A20">
        <f t="shared" si="0"/>
        <v>15</v>
      </c>
      <c r="B20">
        <v>1918.56</v>
      </c>
      <c r="C20">
        <f t="shared" si="1"/>
        <v>1576.9613802128756</v>
      </c>
      <c r="D20">
        <f t="shared" si="2"/>
        <v>341.59861978712433</v>
      </c>
      <c r="E20">
        <f t="shared" si="3"/>
        <v>315050.67742278799</v>
      </c>
    </row>
    <row r="21" spans="1:5" x14ac:dyDescent="0.25">
      <c r="A21">
        <f t="shared" si="0"/>
        <v>16</v>
      </c>
      <c r="B21">
        <v>1918.56</v>
      </c>
      <c r="C21">
        <f t="shared" si="1"/>
        <v>1575.2533871139401</v>
      </c>
      <c r="D21">
        <f t="shared" si="2"/>
        <v>343.30661288605984</v>
      </c>
      <c r="E21">
        <f t="shared" si="3"/>
        <v>314707.37080990191</v>
      </c>
    </row>
    <row r="22" spans="1:5" x14ac:dyDescent="0.25">
      <c r="A22">
        <f t="shared" si="0"/>
        <v>17</v>
      </c>
      <c r="B22">
        <v>1918.56</v>
      </c>
      <c r="C22">
        <f t="shared" si="1"/>
        <v>1573.5368540495097</v>
      </c>
      <c r="D22">
        <f t="shared" si="2"/>
        <v>345.02314595049029</v>
      </c>
      <c r="E22">
        <f t="shared" si="3"/>
        <v>314362.3476639514</v>
      </c>
    </row>
    <row r="23" spans="1:5" x14ac:dyDescent="0.25">
      <c r="A23">
        <f t="shared" si="0"/>
        <v>18</v>
      </c>
      <c r="B23">
        <v>1918.56</v>
      </c>
      <c r="C23">
        <f t="shared" si="1"/>
        <v>1571.8117383197571</v>
      </c>
      <c r="D23">
        <f t="shared" si="2"/>
        <v>346.74826168024288</v>
      </c>
      <c r="E23">
        <f t="shared" si="3"/>
        <v>314015.59940227115</v>
      </c>
    </row>
    <row r="24" spans="1:5" x14ac:dyDescent="0.25">
      <c r="A24">
        <f t="shared" si="0"/>
        <v>19</v>
      </c>
      <c r="B24">
        <v>1918.56</v>
      </c>
      <c r="C24">
        <f t="shared" si="1"/>
        <v>1570.0779970113558</v>
      </c>
      <c r="D24">
        <f t="shared" si="2"/>
        <v>348.48200298864413</v>
      </c>
      <c r="E24">
        <f t="shared" si="3"/>
        <v>313667.11739928252</v>
      </c>
    </row>
    <row r="25" spans="1:5" x14ac:dyDescent="0.25">
      <c r="A25">
        <f t="shared" si="0"/>
        <v>20</v>
      </c>
      <c r="B25">
        <v>1918.56</v>
      </c>
      <c r="C25">
        <f t="shared" si="1"/>
        <v>1568.3355869964125</v>
      </c>
      <c r="D25">
        <f t="shared" si="2"/>
        <v>350.22441300358742</v>
      </c>
      <c r="E25">
        <f t="shared" si="3"/>
        <v>313316.89298627892</v>
      </c>
    </row>
    <row r="26" spans="1:5" x14ac:dyDescent="0.25">
      <c r="A26">
        <f t="shared" si="0"/>
        <v>21</v>
      </c>
      <c r="B26">
        <v>1918.56</v>
      </c>
      <c r="C26">
        <f t="shared" si="1"/>
        <v>1566.5844649313947</v>
      </c>
      <c r="D26">
        <f t="shared" si="2"/>
        <v>351.97553506860527</v>
      </c>
      <c r="E26">
        <f t="shared" si="3"/>
        <v>312964.91745121032</v>
      </c>
    </row>
    <row r="27" spans="1:5" x14ac:dyDescent="0.25">
      <c r="A27">
        <f t="shared" si="0"/>
        <v>22</v>
      </c>
      <c r="B27">
        <v>1918.56</v>
      </c>
      <c r="C27">
        <f t="shared" si="1"/>
        <v>1564.8245872560517</v>
      </c>
      <c r="D27">
        <f t="shared" si="2"/>
        <v>353.73541274394825</v>
      </c>
      <c r="E27">
        <f t="shared" si="3"/>
        <v>312611.18203846639</v>
      </c>
    </row>
    <row r="28" spans="1:5" x14ac:dyDescent="0.25">
      <c r="A28">
        <f t="shared" si="0"/>
        <v>23</v>
      </c>
      <c r="B28">
        <v>1918.56</v>
      </c>
      <c r="C28">
        <f t="shared" si="1"/>
        <v>1563.055910192332</v>
      </c>
      <c r="D28">
        <f t="shared" si="2"/>
        <v>355.50408980766792</v>
      </c>
      <c r="E28">
        <f t="shared" si="3"/>
        <v>312255.6779486587</v>
      </c>
    </row>
    <row r="29" spans="1:5" x14ac:dyDescent="0.25">
      <c r="A29">
        <f t="shared" si="0"/>
        <v>24</v>
      </c>
      <c r="B29">
        <v>1918.56</v>
      </c>
      <c r="C29">
        <f t="shared" si="1"/>
        <v>1561.2783897432935</v>
      </c>
      <c r="D29">
        <f t="shared" si="2"/>
        <v>357.28161025670647</v>
      </c>
      <c r="E29">
        <f t="shared" si="3"/>
        <v>311898.396338402</v>
      </c>
    </row>
    <row r="30" spans="1:5" x14ac:dyDescent="0.25">
      <c r="A30">
        <f t="shared" si="0"/>
        <v>25</v>
      </c>
      <c r="B30">
        <v>1918.56</v>
      </c>
      <c r="C30">
        <f t="shared" si="1"/>
        <v>1559.4919816920101</v>
      </c>
      <c r="D30">
        <f t="shared" si="2"/>
        <v>359.06801830798986</v>
      </c>
      <c r="E30">
        <f t="shared" si="3"/>
        <v>311539.32832009404</v>
      </c>
    </row>
    <row r="31" spans="1:5" x14ac:dyDescent="0.25">
      <c r="A31">
        <f t="shared" si="0"/>
        <v>26</v>
      </c>
      <c r="B31">
        <v>1918.56</v>
      </c>
      <c r="C31">
        <f t="shared" si="1"/>
        <v>1557.6966416004702</v>
      </c>
      <c r="D31">
        <f t="shared" si="2"/>
        <v>360.86335839952972</v>
      </c>
      <c r="E31">
        <f t="shared" si="3"/>
        <v>311178.4649616945</v>
      </c>
    </row>
    <row r="32" spans="1:5" x14ac:dyDescent="0.25">
      <c r="A32">
        <f t="shared" si="0"/>
        <v>27</v>
      </c>
      <c r="B32">
        <v>1918.56</v>
      </c>
      <c r="C32">
        <f t="shared" si="1"/>
        <v>1555.8923248084725</v>
      </c>
      <c r="D32">
        <f t="shared" si="2"/>
        <v>362.66767519152745</v>
      </c>
      <c r="E32">
        <f t="shared" si="3"/>
        <v>310815.79728650296</v>
      </c>
    </row>
    <row r="33" spans="1:5" x14ac:dyDescent="0.25">
      <c r="A33">
        <f t="shared" si="0"/>
        <v>28</v>
      </c>
      <c r="B33">
        <v>1918.56</v>
      </c>
      <c r="C33">
        <f t="shared" si="1"/>
        <v>1554.0789864325147</v>
      </c>
      <c r="D33">
        <f t="shared" si="2"/>
        <v>364.48101356748521</v>
      </c>
      <c r="E33">
        <f t="shared" si="3"/>
        <v>310451.31627293548</v>
      </c>
    </row>
    <row r="34" spans="1:5" x14ac:dyDescent="0.25">
      <c r="A34">
        <f t="shared" si="0"/>
        <v>29</v>
      </c>
      <c r="B34">
        <v>1918.56</v>
      </c>
      <c r="C34">
        <f t="shared" si="1"/>
        <v>1552.2565813646775</v>
      </c>
      <c r="D34">
        <f t="shared" si="2"/>
        <v>366.30341863532249</v>
      </c>
      <c r="E34">
        <f t="shared" si="3"/>
        <v>310085.01285430015</v>
      </c>
    </row>
    <row r="35" spans="1:5" x14ac:dyDescent="0.25">
      <c r="A35">
        <f t="shared" si="0"/>
        <v>30</v>
      </c>
      <c r="B35">
        <v>1918.56</v>
      </c>
      <c r="C35">
        <f t="shared" si="1"/>
        <v>1550.4250642715008</v>
      </c>
      <c r="D35">
        <f t="shared" si="2"/>
        <v>368.13493572849916</v>
      </c>
      <c r="E35">
        <f t="shared" si="3"/>
        <v>309716.87791857164</v>
      </c>
    </row>
    <row r="36" spans="1:5" x14ac:dyDescent="0.25">
      <c r="A36">
        <f t="shared" si="0"/>
        <v>31</v>
      </c>
      <c r="B36">
        <v>1918.56</v>
      </c>
      <c r="C36">
        <f t="shared" si="1"/>
        <v>1548.5843895928583</v>
      </c>
      <c r="D36">
        <f t="shared" si="2"/>
        <v>369.97561040714163</v>
      </c>
      <c r="E36">
        <f t="shared" si="3"/>
        <v>309346.90230816451</v>
      </c>
    </row>
    <row r="37" spans="1:5" x14ac:dyDescent="0.25">
      <c r="A37">
        <f t="shared" si="0"/>
        <v>32</v>
      </c>
      <c r="B37">
        <v>1918.56</v>
      </c>
      <c r="C37">
        <f t="shared" si="1"/>
        <v>1546.7345115408225</v>
      </c>
      <c r="D37">
        <f t="shared" si="2"/>
        <v>371.82548845917745</v>
      </c>
      <c r="E37">
        <f t="shared" si="3"/>
        <v>308975.07681970531</v>
      </c>
    </row>
    <row r="38" spans="1:5" x14ac:dyDescent="0.25">
      <c r="A38">
        <f t="shared" si="0"/>
        <v>33</v>
      </c>
      <c r="B38">
        <v>1918.56</v>
      </c>
      <c r="C38">
        <f t="shared" si="1"/>
        <v>1544.8753840985266</v>
      </c>
      <c r="D38">
        <f t="shared" si="2"/>
        <v>373.68461590147331</v>
      </c>
      <c r="E38">
        <f t="shared" si="3"/>
        <v>308601.39220380381</v>
      </c>
    </row>
    <row r="39" spans="1:5" x14ac:dyDescent="0.25">
      <c r="A39">
        <f t="shared" si="0"/>
        <v>34</v>
      </c>
      <c r="B39">
        <v>1918.56</v>
      </c>
      <c r="C39">
        <f t="shared" si="1"/>
        <v>1543.0069610190192</v>
      </c>
      <c r="D39">
        <f t="shared" si="2"/>
        <v>375.55303898098077</v>
      </c>
      <c r="E39">
        <f t="shared" si="3"/>
        <v>308225.83916482283</v>
      </c>
    </row>
    <row r="40" spans="1:5" x14ac:dyDescent="0.25">
      <c r="A40">
        <f t="shared" si="0"/>
        <v>35</v>
      </c>
      <c r="B40">
        <v>1918.56</v>
      </c>
      <c r="C40">
        <f t="shared" si="1"/>
        <v>1541.1291958241143</v>
      </c>
      <c r="D40">
        <f t="shared" si="2"/>
        <v>377.43080417588567</v>
      </c>
      <c r="E40">
        <f t="shared" si="3"/>
        <v>307848.40836064692</v>
      </c>
    </row>
    <row r="41" spans="1:5" x14ac:dyDescent="0.25">
      <c r="A41">
        <f t="shared" si="0"/>
        <v>36</v>
      </c>
      <c r="B41">
        <v>1918.56</v>
      </c>
      <c r="C41">
        <f t="shared" si="1"/>
        <v>1539.2420418032345</v>
      </c>
      <c r="D41">
        <f t="shared" si="2"/>
        <v>379.3179581967654</v>
      </c>
      <c r="E41">
        <f t="shared" si="3"/>
        <v>307469.09040245018</v>
      </c>
    </row>
    <row r="42" spans="1:5" x14ac:dyDescent="0.25">
      <c r="A42">
        <f t="shared" si="0"/>
        <v>37</v>
      </c>
      <c r="B42">
        <v>1918.56</v>
      </c>
      <c r="C42">
        <f t="shared" si="1"/>
        <v>1537.3454520122509</v>
      </c>
      <c r="D42">
        <f t="shared" si="2"/>
        <v>381.21454798774903</v>
      </c>
      <c r="E42">
        <f t="shared" si="3"/>
        <v>307087.87585446244</v>
      </c>
    </row>
    <row r="43" spans="1:5" x14ac:dyDescent="0.25">
      <c r="A43">
        <f t="shared" si="0"/>
        <v>38</v>
      </c>
      <c r="B43">
        <v>1918.56</v>
      </c>
      <c r="C43">
        <f t="shared" si="1"/>
        <v>1535.4393792723122</v>
      </c>
      <c r="D43">
        <f t="shared" si="2"/>
        <v>383.12062072768776</v>
      </c>
      <c r="E43">
        <f t="shared" si="3"/>
        <v>306704.75523373473</v>
      </c>
    </row>
    <row r="44" spans="1:5" x14ac:dyDescent="0.25">
      <c r="A44">
        <f t="shared" si="0"/>
        <v>39</v>
      </c>
      <c r="B44">
        <v>1918.56</v>
      </c>
      <c r="C44">
        <f t="shared" si="1"/>
        <v>1533.5237761686737</v>
      </c>
      <c r="D44">
        <f t="shared" si="2"/>
        <v>385.0362238313262</v>
      </c>
      <c r="E44">
        <f t="shared" si="3"/>
        <v>306319.71900990338</v>
      </c>
    </row>
    <row r="45" spans="1:5" x14ac:dyDescent="0.25">
      <c r="A45">
        <f t="shared" si="0"/>
        <v>40</v>
      </c>
      <c r="B45">
        <v>1918.56</v>
      </c>
      <c r="C45">
        <f t="shared" si="1"/>
        <v>1531.5985950495169</v>
      </c>
      <c r="D45">
        <f t="shared" si="2"/>
        <v>386.96140495048303</v>
      </c>
      <c r="E45">
        <f t="shared" si="3"/>
        <v>305932.7576049529</v>
      </c>
    </row>
    <row r="46" spans="1:5" x14ac:dyDescent="0.25">
      <c r="A46">
        <f t="shared" si="0"/>
        <v>41</v>
      </c>
      <c r="B46">
        <v>1918.56</v>
      </c>
      <c r="C46">
        <f t="shared" si="1"/>
        <v>1529.6637880247645</v>
      </c>
      <c r="D46">
        <f t="shared" si="2"/>
        <v>388.89621197523547</v>
      </c>
      <c r="E46">
        <f t="shared" si="3"/>
        <v>305543.86139297765</v>
      </c>
    </row>
    <row r="47" spans="1:5" x14ac:dyDescent="0.25">
      <c r="A47">
        <f t="shared" si="0"/>
        <v>42</v>
      </c>
      <c r="B47">
        <v>1918.56</v>
      </c>
      <c r="C47">
        <f t="shared" si="1"/>
        <v>1527.7193069648883</v>
      </c>
      <c r="D47">
        <f t="shared" si="2"/>
        <v>390.8406930351116</v>
      </c>
      <c r="E47">
        <f t="shared" si="3"/>
        <v>305153.02069994254</v>
      </c>
    </row>
    <row r="48" spans="1:5" x14ac:dyDescent="0.25">
      <c r="A48">
        <f t="shared" si="0"/>
        <v>43</v>
      </c>
      <c r="B48">
        <v>1918.56</v>
      </c>
      <c r="C48">
        <f t="shared" si="1"/>
        <v>1525.7651034997127</v>
      </c>
      <c r="D48">
        <f t="shared" si="2"/>
        <v>392.79489650028722</v>
      </c>
      <c r="E48">
        <f t="shared" si="3"/>
        <v>304760.22580344224</v>
      </c>
    </row>
    <row r="49" spans="1:5" x14ac:dyDescent="0.25">
      <c r="A49">
        <f t="shared" si="0"/>
        <v>44</v>
      </c>
      <c r="B49">
        <v>1918.56</v>
      </c>
      <c r="C49">
        <f t="shared" si="1"/>
        <v>1523.8011290172112</v>
      </c>
      <c r="D49">
        <f t="shared" si="2"/>
        <v>394.75887098278872</v>
      </c>
      <c r="E49">
        <f t="shared" si="3"/>
        <v>304365.46693245944</v>
      </c>
    </row>
    <row r="50" spans="1:5" x14ac:dyDescent="0.25">
      <c r="A50">
        <f t="shared" si="0"/>
        <v>45</v>
      </c>
      <c r="B50">
        <v>1918.56</v>
      </c>
      <c r="C50">
        <f t="shared" si="1"/>
        <v>1521.8273346622973</v>
      </c>
      <c r="D50">
        <f t="shared" si="2"/>
        <v>396.73266533770266</v>
      </c>
      <c r="E50">
        <f t="shared" si="3"/>
        <v>303968.73426712176</v>
      </c>
    </row>
    <row r="51" spans="1:5" x14ac:dyDescent="0.25">
      <c r="A51">
        <f t="shared" si="0"/>
        <v>46</v>
      </c>
      <c r="B51">
        <v>1918.56</v>
      </c>
      <c r="C51">
        <f t="shared" si="1"/>
        <v>1519.8436713356089</v>
      </c>
      <c r="D51">
        <f t="shared" si="2"/>
        <v>398.71632866439109</v>
      </c>
      <c r="E51">
        <f t="shared" si="3"/>
        <v>303570.01793845737</v>
      </c>
    </row>
    <row r="52" spans="1:5" x14ac:dyDescent="0.25">
      <c r="A52">
        <f t="shared" si="0"/>
        <v>47</v>
      </c>
      <c r="B52">
        <v>1918.56</v>
      </c>
      <c r="C52">
        <f t="shared" si="1"/>
        <v>1517.8500896922869</v>
      </c>
      <c r="D52">
        <f t="shared" si="2"/>
        <v>400.70991030771302</v>
      </c>
      <c r="E52">
        <f t="shared" si="3"/>
        <v>303169.30802814965</v>
      </c>
    </row>
    <row r="53" spans="1:5" x14ac:dyDescent="0.25">
      <c r="A53">
        <f t="shared" si="0"/>
        <v>48</v>
      </c>
      <c r="B53">
        <v>1918.56</v>
      </c>
      <c r="C53">
        <f t="shared" si="1"/>
        <v>1515.8465401407482</v>
      </c>
      <c r="D53">
        <f t="shared" si="2"/>
        <v>402.71345985925177</v>
      </c>
      <c r="E53">
        <f t="shared" si="3"/>
        <v>302766.5945682904</v>
      </c>
    </row>
    <row r="54" spans="1:5" x14ac:dyDescent="0.25">
      <c r="A54">
        <f t="shared" si="0"/>
        <v>49</v>
      </c>
      <c r="B54">
        <v>1918.56</v>
      </c>
      <c r="C54">
        <f t="shared" si="1"/>
        <v>1513.8329728414519</v>
      </c>
      <c r="D54">
        <f t="shared" si="2"/>
        <v>404.72702715854803</v>
      </c>
      <c r="E54">
        <f t="shared" si="3"/>
        <v>302361.86754113185</v>
      </c>
    </row>
    <row r="55" spans="1:5" x14ac:dyDescent="0.25">
      <c r="A55">
        <f t="shared" si="0"/>
        <v>50</v>
      </c>
      <c r="B55">
        <v>1918.56</v>
      </c>
      <c r="C55">
        <f t="shared" si="1"/>
        <v>1511.8093377056593</v>
      </c>
      <c r="D55">
        <f t="shared" si="2"/>
        <v>406.7506622943406</v>
      </c>
      <c r="E55">
        <f t="shared" si="3"/>
        <v>301955.11687883752</v>
      </c>
    </row>
    <row r="56" spans="1:5" x14ac:dyDescent="0.25">
      <c r="A56">
        <f t="shared" si="0"/>
        <v>51</v>
      </c>
      <c r="B56">
        <v>1918.56</v>
      </c>
      <c r="C56">
        <f t="shared" si="1"/>
        <v>1509.7755843941877</v>
      </c>
      <c r="D56">
        <f t="shared" si="2"/>
        <v>408.78441560581223</v>
      </c>
      <c r="E56">
        <f t="shared" si="3"/>
        <v>301546.33246323169</v>
      </c>
    </row>
    <row r="57" spans="1:5" x14ac:dyDescent="0.25">
      <c r="A57">
        <f t="shared" si="0"/>
        <v>52</v>
      </c>
      <c r="B57">
        <v>1918.56</v>
      </c>
      <c r="C57">
        <f t="shared" si="1"/>
        <v>1507.7316623161585</v>
      </c>
      <c r="D57">
        <f t="shared" si="2"/>
        <v>410.82833768384148</v>
      </c>
      <c r="E57">
        <f t="shared" si="3"/>
        <v>301135.50412554783</v>
      </c>
    </row>
    <row r="58" spans="1:5" x14ac:dyDescent="0.25">
      <c r="A58">
        <f t="shared" si="0"/>
        <v>53</v>
      </c>
      <c r="B58">
        <v>1918.56</v>
      </c>
      <c r="C58">
        <f t="shared" si="1"/>
        <v>1505.6775206277391</v>
      </c>
      <c r="D58">
        <f t="shared" si="2"/>
        <v>412.88247937226083</v>
      </c>
      <c r="E58">
        <f t="shared" si="3"/>
        <v>300722.62164617557</v>
      </c>
    </row>
    <row r="59" spans="1:5" x14ac:dyDescent="0.25">
      <c r="A59">
        <f t="shared" si="0"/>
        <v>54</v>
      </c>
      <c r="B59">
        <v>1918.56</v>
      </c>
      <c r="C59">
        <f t="shared" si="1"/>
        <v>1503.613108230878</v>
      </c>
      <c r="D59">
        <f t="shared" si="2"/>
        <v>414.94689176912198</v>
      </c>
      <c r="E59">
        <f t="shared" si="3"/>
        <v>300307.67475440644</v>
      </c>
    </row>
    <row r="60" spans="1:5" x14ac:dyDescent="0.25">
      <c r="A60">
        <f t="shared" si="0"/>
        <v>55</v>
      </c>
      <c r="B60">
        <v>1918.56</v>
      </c>
      <c r="C60">
        <f t="shared" si="1"/>
        <v>1501.5383737720322</v>
      </c>
      <c r="D60">
        <f t="shared" si="2"/>
        <v>417.02162622796777</v>
      </c>
      <c r="E60">
        <f t="shared" si="3"/>
        <v>299890.6531281785</v>
      </c>
    </row>
    <row r="61" spans="1:5" x14ac:dyDescent="0.25">
      <c r="A61">
        <f t="shared" si="0"/>
        <v>56</v>
      </c>
      <c r="B61">
        <v>1918.56</v>
      </c>
      <c r="C61">
        <f t="shared" si="1"/>
        <v>1499.4532656408926</v>
      </c>
      <c r="D61">
        <f t="shared" si="2"/>
        <v>419.10673435910735</v>
      </c>
      <c r="E61">
        <f t="shared" si="3"/>
        <v>299471.54639381939</v>
      </c>
    </row>
    <row r="62" spans="1:5" x14ac:dyDescent="0.25">
      <c r="A62">
        <f t="shared" si="0"/>
        <v>57</v>
      </c>
      <c r="B62">
        <v>1918.56</v>
      </c>
      <c r="C62">
        <f t="shared" si="1"/>
        <v>1497.3577319690969</v>
      </c>
      <c r="D62">
        <f t="shared" si="2"/>
        <v>421.20226803090304</v>
      </c>
      <c r="E62">
        <f t="shared" si="3"/>
        <v>299050.34412578848</v>
      </c>
    </row>
    <row r="63" spans="1:5" x14ac:dyDescent="0.25">
      <c r="A63">
        <f t="shared" si="0"/>
        <v>58</v>
      </c>
      <c r="B63">
        <v>1918.56</v>
      </c>
      <c r="C63">
        <f t="shared" si="1"/>
        <v>1495.2517206289424</v>
      </c>
      <c r="D63">
        <f t="shared" si="2"/>
        <v>423.30827937105755</v>
      </c>
      <c r="E63">
        <f t="shared" si="3"/>
        <v>298627.03584641742</v>
      </c>
    </row>
    <row r="64" spans="1:5" x14ac:dyDescent="0.25">
      <c r="A64">
        <f t="shared" si="0"/>
        <v>59</v>
      </c>
      <c r="B64">
        <v>1918.56</v>
      </c>
      <c r="C64">
        <f t="shared" si="1"/>
        <v>1493.1351792320872</v>
      </c>
      <c r="D64">
        <f t="shared" si="2"/>
        <v>425.42482076791271</v>
      </c>
      <c r="E64">
        <f t="shared" si="3"/>
        <v>298201.61102564953</v>
      </c>
    </row>
    <row r="65" spans="1:5" x14ac:dyDescent="0.25">
      <c r="A65">
        <f t="shared" si="0"/>
        <v>60</v>
      </c>
      <c r="B65">
        <v>1918.56</v>
      </c>
      <c r="C65">
        <f t="shared" si="1"/>
        <v>1491.0080551282476</v>
      </c>
      <c r="D65">
        <f t="shared" si="2"/>
        <v>427.55194487175231</v>
      </c>
      <c r="E65">
        <f t="shared" si="3"/>
        <v>297774.05908077781</v>
      </c>
    </row>
    <row r="66" spans="1:5" x14ac:dyDescent="0.25">
      <c r="A66">
        <f t="shared" si="0"/>
        <v>61</v>
      </c>
      <c r="B66">
        <v>1918.56</v>
      </c>
      <c r="C66">
        <f t="shared" si="1"/>
        <v>1488.870295403889</v>
      </c>
      <c r="D66">
        <f t="shared" si="2"/>
        <v>429.68970459611091</v>
      </c>
      <c r="E66">
        <f t="shared" si="3"/>
        <v>297344.36937618168</v>
      </c>
    </row>
    <row r="67" spans="1:5" x14ac:dyDescent="0.25">
      <c r="A67">
        <f t="shared" si="0"/>
        <v>62</v>
      </c>
      <c r="B67">
        <v>1918.56</v>
      </c>
      <c r="C67">
        <f t="shared" si="1"/>
        <v>1486.7218468809085</v>
      </c>
      <c r="D67">
        <f t="shared" si="2"/>
        <v>431.83815311909143</v>
      </c>
      <c r="E67">
        <f t="shared" si="3"/>
        <v>296912.5312230626</v>
      </c>
    </row>
    <row r="68" spans="1:5" x14ac:dyDescent="0.25">
      <c r="A68">
        <f t="shared" si="0"/>
        <v>63</v>
      </c>
      <c r="B68">
        <v>1918.56</v>
      </c>
      <c r="C68">
        <f t="shared" si="1"/>
        <v>1484.5626561153131</v>
      </c>
      <c r="D68">
        <f t="shared" si="2"/>
        <v>433.99734388468687</v>
      </c>
      <c r="E68">
        <f t="shared" si="3"/>
        <v>296478.53387917794</v>
      </c>
    </row>
    <row r="69" spans="1:5" x14ac:dyDescent="0.25">
      <c r="A69">
        <f t="shared" si="0"/>
        <v>64</v>
      </c>
      <c r="B69">
        <v>1918.56</v>
      </c>
      <c r="C69">
        <f t="shared" si="1"/>
        <v>1482.3926693958897</v>
      </c>
      <c r="D69">
        <f t="shared" si="2"/>
        <v>436.16733060411025</v>
      </c>
      <c r="E69">
        <f t="shared" si="3"/>
        <v>296042.36654857383</v>
      </c>
    </row>
    <row r="70" spans="1:5" x14ac:dyDescent="0.25">
      <c r="A70">
        <f t="shared" si="0"/>
        <v>65</v>
      </c>
      <c r="B70">
        <v>1918.56</v>
      </c>
      <c r="C70">
        <f t="shared" si="1"/>
        <v>1480.2118327428691</v>
      </c>
      <c r="D70">
        <f t="shared" si="2"/>
        <v>438.34816725713085</v>
      </c>
      <c r="E70">
        <f t="shared" si="3"/>
        <v>295604.01838131668</v>
      </c>
    </row>
    <row r="71" spans="1:5" x14ac:dyDescent="0.25">
      <c r="A71">
        <f t="shared" ref="A71:A134" si="4">A70+1</f>
        <v>66</v>
      </c>
      <c r="B71">
        <v>1918.56</v>
      </c>
      <c r="C71">
        <f t="shared" ref="C71:C134" si="5">0.005*E70</f>
        <v>1478.0200919065835</v>
      </c>
      <c r="D71">
        <f t="shared" ref="D71:D134" si="6">B71-C71</f>
        <v>440.53990809341644</v>
      </c>
      <c r="E71">
        <f t="shared" ref="E71:E134" si="7">E70-D71</f>
        <v>295163.47847322328</v>
      </c>
    </row>
    <row r="72" spans="1:5" x14ac:dyDescent="0.25">
      <c r="A72">
        <f t="shared" si="4"/>
        <v>67</v>
      </c>
      <c r="B72">
        <v>1918.56</v>
      </c>
      <c r="C72">
        <f t="shared" si="5"/>
        <v>1475.8173923661163</v>
      </c>
      <c r="D72">
        <f t="shared" si="6"/>
        <v>442.74260763388361</v>
      </c>
      <c r="E72">
        <f t="shared" si="7"/>
        <v>294720.73586558941</v>
      </c>
    </row>
    <row r="73" spans="1:5" x14ac:dyDescent="0.25">
      <c r="A73">
        <f t="shared" si="4"/>
        <v>68</v>
      </c>
      <c r="B73">
        <v>1918.56</v>
      </c>
      <c r="C73">
        <f t="shared" si="5"/>
        <v>1473.603679327947</v>
      </c>
      <c r="D73">
        <f t="shared" si="6"/>
        <v>444.95632067205293</v>
      </c>
      <c r="E73">
        <f t="shared" si="7"/>
        <v>294275.77954491734</v>
      </c>
    </row>
    <row r="74" spans="1:5" x14ac:dyDescent="0.25">
      <c r="A74">
        <f t="shared" si="4"/>
        <v>69</v>
      </c>
      <c r="B74">
        <v>1918.56</v>
      </c>
      <c r="C74">
        <f t="shared" si="5"/>
        <v>1471.3788977245867</v>
      </c>
      <c r="D74">
        <f t="shared" si="6"/>
        <v>447.1811022754132</v>
      </c>
      <c r="E74">
        <f t="shared" si="7"/>
        <v>293828.5984426419</v>
      </c>
    </row>
    <row r="75" spans="1:5" x14ac:dyDescent="0.25">
      <c r="A75">
        <f t="shared" si="4"/>
        <v>70</v>
      </c>
      <c r="B75">
        <v>1918.56</v>
      </c>
      <c r="C75">
        <f t="shared" si="5"/>
        <v>1469.1429922132095</v>
      </c>
      <c r="D75">
        <f t="shared" si="6"/>
        <v>449.41700778679046</v>
      </c>
      <c r="E75">
        <f t="shared" si="7"/>
        <v>293379.1814348551</v>
      </c>
    </row>
    <row r="76" spans="1:5" x14ac:dyDescent="0.25">
      <c r="A76">
        <f t="shared" si="4"/>
        <v>71</v>
      </c>
      <c r="B76">
        <v>1918.56</v>
      </c>
      <c r="C76">
        <f t="shared" si="5"/>
        <v>1466.8959071742754</v>
      </c>
      <c r="D76">
        <f t="shared" si="6"/>
        <v>451.66409282572454</v>
      </c>
      <c r="E76">
        <f t="shared" si="7"/>
        <v>292927.51734202937</v>
      </c>
    </row>
    <row r="77" spans="1:5" x14ac:dyDescent="0.25">
      <c r="A77">
        <f t="shared" si="4"/>
        <v>72</v>
      </c>
      <c r="B77">
        <v>1918.56</v>
      </c>
      <c r="C77">
        <f t="shared" si="5"/>
        <v>1464.6375867101469</v>
      </c>
      <c r="D77">
        <f t="shared" si="6"/>
        <v>453.92241328985301</v>
      </c>
      <c r="E77">
        <f t="shared" si="7"/>
        <v>292473.59492873953</v>
      </c>
    </row>
    <row r="78" spans="1:5" x14ac:dyDescent="0.25">
      <c r="A78">
        <f t="shared" si="4"/>
        <v>73</v>
      </c>
      <c r="B78">
        <v>1918.56</v>
      </c>
      <c r="C78">
        <f t="shared" si="5"/>
        <v>1462.3679746436976</v>
      </c>
      <c r="D78">
        <f t="shared" si="6"/>
        <v>456.19202535630234</v>
      </c>
      <c r="E78">
        <f t="shared" si="7"/>
        <v>292017.40290338325</v>
      </c>
    </row>
    <row r="79" spans="1:5" x14ac:dyDescent="0.25">
      <c r="A79">
        <f t="shared" si="4"/>
        <v>74</v>
      </c>
      <c r="B79">
        <v>1918.56</v>
      </c>
      <c r="C79">
        <f t="shared" si="5"/>
        <v>1460.0870145169163</v>
      </c>
      <c r="D79">
        <f t="shared" si="6"/>
        <v>458.47298548308368</v>
      </c>
      <c r="E79">
        <f t="shared" si="7"/>
        <v>291558.92991790018</v>
      </c>
    </row>
    <row r="80" spans="1:5" x14ac:dyDescent="0.25">
      <c r="A80">
        <f t="shared" si="4"/>
        <v>75</v>
      </c>
      <c r="B80">
        <v>1918.56</v>
      </c>
      <c r="C80">
        <f t="shared" si="5"/>
        <v>1457.794649589501</v>
      </c>
      <c r="D80">
        <f t="shared" si="6"/>
        <v>460.76535041049897</v>
      </c>
      <c r="E80">
        <f t="shared" si="7"/>
        <v>291098.1645674897</v>
      </c>
    </row>
    <row r="81" spans="1:5" x14ac:dyDescent="0.25">
      <c r="A81">
        <f t="shared" si="4"/>
        <v>76</v>
      </c>
      <c r="B81">
        <v>1918.56</v>
      </c>
      <c r="C81">
        <f t="shared" si="5"/>
        <v>1455.4908228374486</v>
      </c>
      <c r="D81">
        <f t="shared" si="6"/>
        <v>463.06917716255134</v>
      </c>
      <c r="E81">
        <f t="shared" si="7"/>
        <v>290635.09539032716</v>
      </c>
    </row>
    <row r="82" spans="1:5" x14ac:dyDescent="0.25">
      <c r="A82">
        <f t="shared" si="4"/>
        <v>77</v>
      </c>
      <c r="B82">
        <v>1918.56</v>
      </c>
      <c r="C82">
        <f t="shared" si="5"/>
        <v>1453.1754769516358</v>
      </c>
      <c r="D82">
        <f t="shared" si="6"/>
        <v>465.38452304836414</v>
      </c>
      <c r="E82">
        <f t="shared" si="7"/>
        <v>290169.7108672788</v>
      </c>
    </row>
    <row r="83" spans="1:5" x14ac:dyDescent="0.25">
      <c r="A83">
        <f t="shared" si="4"/>
        <v>78</v>
      </c>
      <c r="B83">
        <v>1918.56</v>
      </c>
      <c r="C83">
        <f t="shared" si="5"/>
        <v>1450.848554336394</v>
      </c>
      <c r="D83">
        <f t="shared" si="6"/>
        <v>467.7114456636059</v>
      </c>
      <c r="E83">
        <f t="shared" si="7"/>
        <v>289701.99942161521</v>
      </c>
    </row>
    <row r="84" spans="1:5" x14ac:dyDescent="0.25">
      <c r="A84">
        <f t="shared" si="4"/>
        <v>79</v>
      </c>
      <c r="B84">
        <v>1918.56</v>
      </c>
      <c r="C84">
        <f t="shared" si="5"/>
        <v>1448.509997108076</v>
      </c>
      <c r="D84">
        <f t="shared" si="6"/>
        <v>470.0500028919239</v>
      </c>
      <c r="E84">
        <f t="shared" si="7"/>
        <v>289231.94941872329</v>
      </c>
    </row>
    <row r="85" spans="1:5" x14ac:dyDescent="0.25">
      <c r="A85">
        <f t="shared" si="4"/>
        <v>80</v>
      </c>
      <c r="B85">
        <v>1918.56</v>
      </c>
      <c r="C85">
        <f t="shared" si="5"/>
        <v>1446.1597470936165</v>
      </c>
      <c r="D85">
        <f t="shared" si="6"/>
        <v>472.40025290638346</v>
      </c>
      <c r="E85">
        <f t="shared" si="7"/>
        <v>288759.54916581692</v>
      </c>
    </row>
    <row r="86" spans="1:5" x14ac:dyDescent="0.25">
      <c r="A86">
        <f t="shared" si="4"/>
        <v>81</v>
      </c>
      <c r="B86">
        <v>1918.56</v>
      </c>
      <c r="C86">
        <f t="shared" si="5"/>
        <v>1443.7977458290845</v>
      </c>
      <c r="D86">
        <f t="shared" si="6"/>
        <v>474.76225417091541</v>
      </c>
      <c r="E86">
        <f t="shared" si="7"/>
        <v>288284.78691164602</v>
      </c>
    </row>
    <row r="87" spans="1:5" x14ac:dyDescent="0.25">
      <c r="A87">
        <f t="shared" si="4"/>
        <v>82</v>
      </c>
      <c r="B87">
        <v>1918.56</v>
      </c>
      <c r="C87">
        <f t="shared" si="5"/>
        <v>1441.42393455823</v>
      </c>
      <c r="D87">
        <f t="shared" si="6"/>
        <v>477.13606544176992</v>
      </c>
      <c r="E87">
        <f t="shared" si="7"/>
        <v>287807.65084620425</v>
      </c>
    </row>
    <row r="88" spans="1:5" x14ac:dyDescent="0.25">
      <c r="A88">
        <f t="shared" si="4"/>
        <v>83</v>
      </c>
      <c r="B88">
        <v>1918.56</v>
      </c>
      <c r="C88">
        <f t="shared" si="5"/>
        <v>1439.0382542310213</v>
      </c>
      <c r="D88">
        <f t="shared" si="6"/>
        <v>479.52174576897869</v>
      </c>
      <c r="E88">
        <f t="shared" si="7"/>
        <v>287328.1291004353</v>
      </c>
    </row>
    <row r="89" spans="1:5" x14ac:dyDescent="0.25">
      <c r="A89">
        <f t="shared" si="4"/>
        <v>84</v>
      </c>
      <c r="B89">
        <v>1918.56</v>
      </c>
      <c r="C89">
        <f t="shared" si="5"/>
        <v>1436.6406455021765</v>
      </c>
      <c r="D89">
        <f t="shared" si="6"/>
        <v>481.91935449782341</v>
      </c>
      <c r="E89">
        <f t="shared" si="7"/>
        <v>286846.20974593749</v>
      </c>
    </row>
    <row r="90" spans="1:5" x14ac:dyDescent="0.25">
      <c r="A90">
        <f t="shared" si="4"/>
        <v>85</v>
      </c>
      <c r="B90">
        <v>1918.56</v>
      </c>
      <c r="C90">
        <f t="shared" si="5"/>
        <v>1434.2310487296875</v>
      </c>
      <c r="D90">
        <f t="shared" si="6"/>
        <v>484.32895127031247</v>
      </c>
      <c r="E90">
        <f t="shared" si="7"/>
        <v>286361.88079466717</v>
      </c>
    </row>
    <row r="91" spans="1:5" x14ac:dyDescent="0.25">
      <c r="A91">
        <f t="shared" si="4"/>
        <v>86</v>
      </c>
      <c r="B91">
        <v>1918.56</v>
      </c>
      <c r="C91">
        <f t="shared" si="5"/>
        <v>1431.809403973336</v>
      </c>
      <c r="D91">
        <f t="shared" si="6"/>
        <v>486.75059602666397</v>
      </c>
      <c r="E91">
        <f t="shared" si="7"/>
        <v>285875.13019864052</v>
      </c>
    </row>
    <row r="92" spans="1:5" x14ac:dyDescent="0.25">
      <c r="A92">
        <f t="shared" si="4"/>
        <v>87</v>
      </c>
      <c r="B92">
        <v>1918.56</v>
      </c>
      <c r="C92">
        <f t="shared" si="5"/>
        <v>1429.3756509932025</v>
      </c>
      <c r="D92">
        <f t="shared" si="6"/>
        <v>489.18434900679745</v>
      </c>
      <c r="E92">
        <f t="shared" si="7"/>
        <v>285385.94584963372</v>
      </c>
    </row>
    <row r="93" spans="1:5" x14ac:dyDescent="0.25">
      <c r="A93">
        <f t="shared" si="4"/>
        <v>88</v>
      </c>
      <c r="B93">
        <v>1918.56</v>
      </c>
      <c r="C93">
        <f t="shared" si="5"/>
        <v>1426.9297292481685</v>
      </c>
      <c r="D93">
        <f t="shared" si="6"/>
        <v>491.6302707518314</v>
      </c>
      <c r="E93">
        <f t="shared" si="7"/>
        <v>284894.31557888188</v>
      </c>
    </row>
    <row r="94" spans="1:5" x14ac:dyDescent="0.25">
      <c r="A94">
        <f t="shared" si="4"/>
        <v>89</v>
      </c>
      <c r="B94">
        <v>1918.56</v>
      </c>
      <c r="C94">
        <f t="shared" si="5"/>
        <v>1424.4715778944094</v>
      </c>
      <c r="D94">
        <f t="shared" si="6"/>
        <v>494.08842210559055</v>
      </c>
      <c r="E94">
        <f t="shared" si="7"/>
        <v>284400.22715677629</v>
      </c>
    </row>
    <row r="95" spans="1:5" x14ac:dyDescent="0.25">
      <c r="A95">
        <f t="shared" si="4"/>
        <v>90</v>
      </c>
      <c r="B95">
        <v>1918.56</v>
      </c>
      <c r="C95">
        <f t="shared" si="5"/>
        <v>1422.0011357838814</v>
      </c>
      <c r="D95">
        <f t="shared" si="6"/>
        <v>496.55886421611854</v>
      </c>
      <c r="E95">
        <f t="shared" si="7"/>
        <v>283903.66829256015</v>
      </c>
    </row>
    <row r="96" spans="1:5" x14ac:dyDescent="0.25">
      <c r="A96">
        <f t="shared" si="4"/>
        <v>91</v>
      </c>
      <c r="B96">
        <v>1918.56</v>
      </c>
      <c r="C96">
        <f t="shared" si="5"/>
        <v>1419.5183414628007</v>
      </c>
      <c r="D96">
        <f t="shared" si="6"/>
        <v>499.04165853719928</v>
      </c>
      <c r="E96">
        <f t="shared" si="7"/>
        <v>283404.62663402298</v>
      </c>
    </row>
    <row r="97" spans="1:5" x14ac:dyDescent="0.25">
      <c r="A97">
        <f t="shared" si="4"/>
        <v>92</v>
      </c>
      <c r="B97">
        <v>1918.56</v>
      </c>
      <c r="C97">
        <f t="shared" si="5"/>
        <v>1417.023133170115</v>
      </c>
      <c r="D97">
        <f t="shared" si="6"/>
        <v>501.53686682988496</v>
      </c>
      <c r="E97">
        <f t="shared" si="7"/>
        <v>282903.08976719307</v>
      </c>
    </row>
    <row r="98" spans="1:5" x14ac:dyDescent="0.25">
      <c r="A98">
        <f t="shared" si="4"/>
        <v>93</v>
      </c>
      <c r="B98">
        <v>1918.56</v>
      </c>
      <c r="C98">
        <f t="shared" si="5"/>
        <v>1414.5154488359653</v>
      </c>
      <c r="D98">
        <f t="shared" si="6"/>
        <v>504.0445511640346</v>
      </c>
      <c r="E98">
        <f t="shared" si="7"/>
        <v>282399.04521602904</v>
      </c>
    </row>
    <row r="99" spans="1:5" x14ac:dyDescent="0.25">
      <c r="A99">
        <f t="shared" si="4"/>
        <v>94</v>
      </c>
      <c r="B99">
        <v>1918.56</v>
      </c>
      <c r="C99">
        <f t="shared" si="5"/>
        <v>1411.9952260801454</v>
      </c>
      <c r="D99">
        <f t="shared" si="6"/>
        <v>506.56477391985459</v>
      </c>
      <c r="E99">
        <f t="shared" si="7"/>
        <v>281892.48044210917</v>
      </c>
    </row>
    <row r="100" spans="1:5" x14ac:dyDescent="0.25">
      <c r="A100">
        <f t="shared" si="4"/>
        <v>95</v>
      </c>
      <c r="B100">
        <v>1918.56</v>
      </c>
      <c r="C100">
        <f t="shared" si="5"/>
        <v>1409.4624022105459</v>
      </c>
      <c r="D100">
        <f t="shared" si="6"/>
        <v>509.09759778945408</v>
      </c>
      <c r="E100">
        <f t="shared" si="7"/>
        <v>281383.38284431974</v>
      </c>
    </row>
    <row r="101" spans="1:5" x14ac:dyDescent="0.25">
      <c r="A101">
        <f t="shared" si="4"/>
        <v>96</v>
      </c>
      <c r="B101">
        <v>1918.56</v>
      </c>
      <c r="C101">
        <f t="shared" si="5"/>
        <v>1406.9169142215987</v>
      </c>
      <c r="D101">
        <f t="shared" si="6"/>
        <v>511.6430857784012</v>
      </c>
      <c r="E101">
        <f t="shared" si="7"/>
        <v>280871.73975854134</v>
      </c>
    </row>
    <row r="102" spans="1:5" x14ac:dyDescent="0.25">
      <c r="A102">
        <f t="shared" si="4"/>
        <v>97</v>
      </c>
      <c r="B102">
        <v>1918.56</v>
      </c>
      <c r="C102">
        <f t="shared" si="5"/>
        <v>1404.3586987927067</v>
      </c>
      <c r="D102">
        <f t="shared" si="6"/>
        <v>514.20130120729323</v>
      </c>
      <c r="E102">
        <f t="shared" si="7"/>
        <v>280357.53845733404</v>
      </c>
    </row>
    <row r="103" spans="1:5" x14ac:dyDescent="0.25">
      <c r="A103">
        <f t="shared" si="4"/>
        <v>98</v>
      </c>
      <c r="B103">
        <v>1918.56</v>
      </c>
      <c r="C103">
        <f t="shared" si="5"/>
        <v>1401.7876922866703</v>
      </c>
      <c r="D103">
        <f t="shared" si="6"/>
        <v>516.77230771332961</v>
      </c>
      <c r="E103">
        <f t="shared" si="7"/>
        <v>279840.7661496207</v>
      </c>
    </row>
    <row r="104" spans="1:5" x14ac:dyDescent="0.25">
      <c r="A104">
        <f t="shared" si="4"/>
        <v>99</v>
      </c>
      <c r="B104">
        <v>1918.56</v>
      </c>
      <c r="C104">
        <f t="shared" si="5"/>
        <v>1399.2038307481034</v>
      </c>
      <c r="D104">
        <f t="shared" si="6"/>
        <v>519.35616925189652</v>
      </c>
      <c r="E104">
        <f t="shared" si="7"/>
        <v>279321.4099803688</v>
      </c>
    </row>
    <row r="105" spans="1:5" x14ac:dyDescent="0.25">
      <c r="A105">
        <f t="shared" si="4"/>
        <v>100</v>
      </c>
      <c r="B105">
        <v>1918.56</v>
      </c>
      <c r="C105">
        <f t="shared" si="5"/>
        <v>1396.607049901844</v>
      </c>
      <c r="D105">
        <f t="shared" si="6"/>
        <v>521.95295009815595</v>
      </c>
      <c r="E105">
        <f t="shared" si="7"/>
        <v>278799.45703027066</v>
      </c>
    </row>
    <row r="106" spans="1:5" x14ac:dyDescent="0.25">
      <c r="A106">
        <f t="shared" si="4"/>
        <v>101</v>
      </c>
      <c r="B106">
        <v>1918.56</v>
      </c>
      <c r="C106">
        <f t="shared" si="5"/>
        <v>1393.9972851513533</v>
      </c>
      <c r="D106">
        <f t="shared" si="6"/>
        <v>524.56271484864669</v>
      </c>
      <c r="E106">
        <f t="shared" si="7"/>
        <v>278274.89431542199</v>
      </c>
    </row>
    <row r="107" spans="1:5" x14ac:dyDescent="0.25">
      <c r="A107">
        <f t="shared" si="4"/>
        <v>102</v>
      </c>
      <c r="B107">
        <v>1918.56</v>
      </c>
      <c r="C107">
        <f t="shared" si="5"/>
        <v>1391.3744715771099</v>
      </c>
      <c r="D107">
        <f t="shared" si="6"/>
        <v>527.18552842289</v>
      </c>
      <c r="E107">
        <f t="shared" si="7"/>
        <v>277747.70878699911</v>
      </c>
    </row>
    <row r="108" spans="1:5" x14ac:dyDescent="0.25">
      <c r="A108">
        <f t="shared" si="4"/>
        <v>103</v>
      </c>
      <c r="B108">
        <v>1918.56</v>
      </c>
      <c r="C108">
        <f t="shared" si="5"/>
        <v>1388.7385439349955</v>
      </c>
      <c r="D108">
        <f t="shared" si="6"/>
        <v>529.82145606500444</v>
      </c>
      <c r="E108">
        <f t="shared" si="7"/>
        <v>277217.88733093411</v>
      </c>
    </row>
    <row r="109" spans="1:5" x14ac:dyDescent="0.25">
      <c r="A109">
        <f t="shared" si="4"/>
        <v>104</v>
      </c>
      <c r="B109">
        <v>1918.56</v>
      </c>
      <c r="C109">
        <f t="shared" si="5"/>
        <v>1386.0894366546706</v>
      </c>
      <c r="D109">
        <f t="shared" si="6"/>
        <v>532.47056334532931</v>
      </c>
      <c r="E109">
        <f t="shared" si="7"/>
        <v>276685.41676758876</v>
      </c>
    </row>
    <row r="110" spans="1:5" x14ac:dyDescent="0.25">
      <c r="A110">
        <f t="shared" si="4"/>
        <v>105</v>
      </c>
      <c r="B110">
        <v>1918.56</v>
      </c>
      <c r="C110">
        <f t="shared" si="5"/>
        <v>1383.4270838379439</v>
      </c>
      <c r="D110">
        <f t="shared" si="6"/>
        <v>535.13291616205606</v>
      </c>
      <c r="E110">
        <f t="shared" si="7"/>
        <v>276150.28385142668</v>
      </c>
    </row>
    <row r="111" spans="1:5" x14ac:dyDescent="0.25">
      <c r="A111">
        <f t="shared" si="4"/>
        <v>106</v>
      </c>
      <c r="B111">
        <v>1918.56</v>
      </c>
      <c r="C111">
        <f t="shared" si="5"/>
        <v>1380.7514192571334</v>
      </c>
      <c r="D111">
        <f t="shared" si="6"/>
        <v>537.80858074286652</v>
      </c>
      <c r="E111">
        <f t="shared" si="7"/>
        <v>275612.47527068382</v>
      </c>
    </row>
    <row r="112" spans="1:5" x14ac:dyDescent="0.25">
      <c r="A112">
        <f t="shared" si="4"/>
        <v>107</v>
      </c>
      <c r="B112">
        <v>1918.56</v>
      </c>
      <c r="C112">
        <f t="shared" si="5"/>
        <v>1378.062376353419</v>
      </c>
      <c r="D112">
        <f t="shared" si="6"/>
        <v>540.49762364658091</v>
      </c>
      <c r="E112">
        <f t="shared" si="7"/>
        <v>275071.97764703725</v>
      </c>
    </row>
    <row r="113" spans="1:5" x14ac:dyDescent="0.25">
      <c r="A113">
        <f t="shared" si="4"/>
        <v>108</v>
      </c>
      <c r="B113">
        <v>1918.56</v>
      </c>
      <c r="C113">
        <f t="shared" si="5"/>
        <v>1375.3598882351862</v>
      </c>
      <c r="D113">
        <f t="shared" si="6"/>
        <v>543.20011176481376</v>
      </c>
      <c r="E113">
        <f t="shared" si="7"/>
        <v>274528.77753527241</v>
      </c>
    </row>
    <row r="114" spans="1:5" x14ac:dyDescent="0.25">
      <c r="A114">
        <f t="shared" si="4"/>
        <v>109</v>
      </c>
      <c r="B114">
        <v>1918.56</v>
      </c>
      <c r="C114">
        <f t="shared" si="5"/>
        <v>1372.6438876763621</v>
      </c>
      <c r="D114">
        <f t="shared" si="6"/>
        <v>545.91611232363789</v>
      </c>
      <c r="E114">
        <f t="shared" si="7"/>
        <v>273982.86142294877</v>
      </c>
    </row>
    <row r="115" spans="1:5" x14ac:dyDescent="0.25">
      <c r="A115">
        <f t="shared" si="4"/>
        <v>110</v>
      </c>
      <c r="B115">
        <v>1918.56</v>
      </c>
      <c r="C115">
        <f t="shared" si="5"/>
        <v>1369.9143071147439</v>
      </c>
      <c r="D115">
        <f t="shared" si="6"/>
        <v>548.64569288525604</v>
      </c>
      <c r="E115">
        <f t="shared" si="7"/>
        <v>273434.2157300635</v>
      </c>
    </row>
    <row r="116" spans="1:5" x14ac:dyDescent="0.25">
      <c r="A116">
        <f t="shared" si="4"/>
        <v>111</v>
      </c>
      <c r="B116">
        <v>1918.56</v>
      </c>
      <c r="C116">
        <f t="shared" si="5"/>
        <v>1367.1710786503174</v>
      </c>
      <c r="D116">
        <f t="shared" si="6"/>
        <v>551.38892134968251</v>
      </c>
      <c r="E116">
        <f t="shared" si="7"/>
        <v>272882.82680871384</v>
      </c>
    </row>
    <row r="117" spans="1:5" x14ac:dyDescent="0.25">
      <c r="A117">
        <f t="shared" si="4"/>
        <v>112</v>
      </c>
      <c r="B117">
        <v>1918.56</v>
      </c>
      <c r="C117">
        <f t="shared" si="5"/>
        <v>1364.4141340435692</v>
      </c>
      <c r="D117">
        <f t="shared" si="6"/>
        <v>554.14586595643073</v>
      </c>
      <c r="E117">
        <f t="shared" si="7"/>
        <v>272328.6809427574</v>
      </c>
    </row>
    <row r="118" spans="1:5" x14ac:dyDescent="0.25">
      <c r="A118">
        <f t="shared" si="4"/>
        <v>113</v>
      </c>
      <c r="B118">
        <v>1918.56</v>
      </c>
      <c r="C118">
        <f t="shared" si="5"/>
        <v>1361.643404713787</v>
      </c>
      <c r="D118">
        <f t="shared" si="6"/>
        <v>556.9165952862129</v>
      </c>
      <c r="E118">
        <f t="shared" si="7"/>
        <v>271771.76434747118</v>
      </c>
    </row>
    <row r="119" spans="1:5" x14ac:dyDescent="0.25">
      <c r="A119">
        <f t="shared" si="4"/>
        <v>114</v>
      </c>
      <c r="B119">
        <v>1918.56</v>
      </c>
      <c r="C119">
        <f t="shared" si="5"/>
        <v>1358.858821737356</v>
      </c>
      <c r="D119">
        <f t="shared" si="6"/>
        <v>559.70117826264391</v>
      </c>
      <c r="E119">
        <f t="shared" si="7"/>
        <v>271212.06316920853</v>
      </c>
    </row>
    <row r="120" spans="1:5" x14ac:dyDescent="0.25">
      <c r="A120">
        <f t="shared" si="4"/>
        <v>115</v>
      </c>
      <c r="B120">
        <v>1918.56</v>
      </c>
      <c r="C120">
        <f t="shared" si="5"/>
        <v>1356.0603158460426</v>
      </c>
      <c r="D120">
        <f t="shared" si="6"/>
        <v>562.49968415395733</v>
      </c>
      <c r="E120">
        <f t="shared" si="7"/>
        <v>270649.56348505459</v>
      </c>
    </row>
    <row r="121" spans="1:5" x14ac:dyDescent="0.25">
      <c r="A121">
        <f t="shared" si="4"/>
        <v>116</v>
      </c>
      <c r="B121">
        <v>1918.56</v>
      </c>
      <c r="C121">
        <f t="shared" si="5"/>
        <v>1353.2478174252731</v>
      </c>
      <c r="D121">
        <f t="shared" si="6"/>
        <v>565.31218257472688</v>
      </c>
      <c r="E121">
        <f t="shared" si="7"/>
        <v>270084.25130247988</v>
      </c>
    </row>
    <row r="122" spans="1:5" x14ac:dyDescent="0.25">
      <c r="A122">
        <f t="shared" si="4"/>
        <v>117</v>
      </c>
      <c r="B122">
        <v>1918.56</v>
      </c>
      <c r="C122">
        <f t="shared" si="5"/>
        <v>1350.4212565123994</v>
      </c>
      <c r="D122">
        <f t="shared" si="6"/>
        <v>568.13874348760055</v>
      </c>
      <c r="E122">
        <f t="shared" si="7"/>
        <v>269516.11255899229</v>
      </c>
    </row>
    <row r="123" spans="1:5" x14ac:dyDescent="0.25">
      <c r="A123">
        <f t="shared" si="4"/>
        <v>118</v>
      </c>
      <c r="B123">
        <v>1918.56</v>
      </c>
      <c r="C123">
        <f t="shared" si="5"/>
        <v>1347.5805627949615</v>
      </c>
      <c r="D123">
        <f t="shared" si="6"/>
        <v>570.97943720503849</v>
      </c>
      <c r="E123">
        <f t="shared" si="7"/>
        <v>268945.13312178722</v>
      </c>
    </row>
    <row r="124" spans="1:5" x14ac:dyDescent="0.25">
      <c r="A124">
        <f t="shared" si="4"/>
        <v>119</v>
      </c>
      <c r="B124">
        <v>1918.56</v>
      </c>
      <c r="C124">
        <f t="shared" si="5"/>
        <v>1344.7256656089362</v>
      </c>
      <c r="D124">
        <f t="shared" si="6"/>
        <v>573.83433439106375</v>
      </c>
      <c r="E124">
        <f t="shared" si="7"/>
        <v>268371.29878739617</v>
      </c>
    </row>
    <row r="125" spans="1:5" x14ac:dyDescent="0.25">
      <c r="A125">
        <f t="shared" si="4"/>
        <v>120</v>
      </c>
      <c r="B125">
        <v>1918.56</v>
      </c>
      <c r="C125">
        <f t="shared" si="5"/>
        <v>1341.8564939369808</v>
      </c>
      <c r="D125">
        <f t="shared" si="6"/>
        <v>576.70350606301918</v>
      </c>
      <c r="E125">
        <f t="shared" si="7"/>
        <v>267794.59528133314</v>
      </c>
    </row>
    <row r="126" spans="1:5" x14ac:dyDescent="0.25">
      <c r="A126">
        <f t="shared" si="4"/>
        <v>121</v>
      </c>
      <c r="B126">
        <v>1918.56</v>
      </c>
      <c r="C126">
        <f t="shared" si="5"/>
        <v>1338.9729764066658</v>
      </c>
      <c r="D126">
        <f t="shared" si="6"/>
        <v>579.58702359333415</v>
      </c>
      <c r="E126">
        <f t="shared" si="7"/>
        <v>267215.00825773983</v>
      </c>
    </row>
    <row r="127" spans="1:5" x14ac:dyDescent="0.25">
      <c r="A127">
        <f t="shared" si="4"/>
        <v>122</v>
      </c>
      <c r="B127">
        <v>1918.56</v>
      </c>
      <c r="C127">
        <f t="shared" si="5"/>
        <v>1336.0750412886991</v>
      </c>
      <c r="D127">
        <f t="shared" si="6"/>
        <v>582.48495871130081</v>
      </c>
      <c r="E127">
        <f t="shared" si="7"/>
        <v>266632.52329902851</v>
      </c>
    </row>
    <row r="128" spans="1:5" x14ac:dyDescent="0.25">
      <c r="A128">
        <f t="shared" si="4"/>
        <v>123</v>
      </c>
      <c r="B128">
        <v>1918.56</v>
      </c>
      <c r="C128">
        <f t="shared" si="5"/>
        <v>1333.1626164951426</v>
      </c>
      <c r="D128">
        <f t="shared" si="6"/>
        <v>585.39738350485732</v>
      </c>
      <c r="E128">
        <f t="shared" si="7"/>
        <v>266047.12591552368</v>
      </c>
    </row>
    <row r="129" spans="1:5" x14ac:dyDescent="0.25">
      <c r="A129">
        <f t="shared" si="4"/>
        <v>124</v>
      </c>
      <c r="B129">
        <v>1918.56</v>
      </c>
      <c r="C129">
        <f t="shared" si="5"/>
        <v>1330.2356295776185</v>
      </c>
      <c r="D129">
        <f t="shared" si="6"/>
        <v>588.32437042238143</v>
      </c>
      <c r="E129">
        <f t="shared" si="7"/>
        <v>265458.80154510128</v>
      </c>
    </row>
    <row r="130" spans="1:5" x14ac:dyDescent="0.25">
      <c r="A130">
        <f t="shared" si="4"/>
        <v>125</v>
      </c>
      <c r="B130">
        <v>1918.56</v>
      </c>
      <c r="C130">
        <f t="shared" si="5"/>
        <v>1327.2940077255064</v>
      </c>
      <c r="D130">
        <f t="shared" si="6"/>
        <v>591.26599227449356</v>
      </c>
      <c r="E130">
        <f t="shared" si="7"/>
        <v>264867.53555282677</v>
      </c>
    </row>
    <row r="131" spans="1:5" x14ac:dyDescent="0.25">
      <c r="A131">
        <f t="shared" si="4"/>
        <v>126</v>
      </c>
      <c r="B131">
        <v>1918.56</v>
      </c>
      <c r="C131">
        <f t="shared" si="5"/>
        <v>1324.3376777641338</v>
      </c>
      <c r="D131">
        <f t="shared" si="6"/>
        <v>594.22232223586616</v>
      </c>
      <c r="E131">
        <f t="shared" si="7"/>
        <v>264273.31323059089</v>
      </c>
    </row>
    <row r="132" spans="1:5" x14ac:dyDescent="0.25">
      <c r="A132">
        <f t="shared" si="4"/>
        <v>127</v>
      </c>
      <c r="B132">
        <v>1918.56</v>
      </c>
      <c r="C132">
        <f t="shared" si="5"/>
        <v>1321.3665661529544</v>
      </c>
      <c r="D132">
        <f t="shared" si="6"/>
        <v>597.19343384704553</v>
      </c>
      <c r="E132">
        <f t="shared" si="7"/>
        <v>263676.11979674385</v>
      </c>
    </row>
    <row r="133" spans="1:5" x14ac:dyDescent="0.25">
      <c r="A133">
        <f t="shared" si="4"/>
        <v>128</v>
      </c>
      <c r="B133">
        <v>1918.56</v>
      </c>
      <c r="C133">
        <f t="shared" si="5"/>
        <v>1318.3805989837192</v>
      </c>
      <c r="D133">
        <f t="shared" si="6"/>
        <v>600.17940101628074</v>
      </c>
      <c r="E133">
        <f t="shared" si="7"/>
        <v>263075.94039572758</v>
      </c>
    </row>
    <row r="134" spans="1:5" x14ac:dyDescent="0.25">
      <c r="A134">
        <f t="shared" si="4"/>
        <v>129</v>
      </c>
      <c r="B134">
        <v>1918.56</v>
      </c>
      <c r="C134">
        <f t="shared" si="5"/>
        <v>1315.379701978638</v>
      </c>
      <c r="D134">
        <f t="shared" si="6"/>
        <v>603.18029802136198</v>
      </c>
      <c r="E134">
        <f t="shared" si="7"/>
        <v>262472.76009770622</v>
      </c>
    </row>
    <row r="135" spans="1:5" x14ac:dyDescent="0.25">
      <c r="A135">
        <f t="shared" ref="A135:A198" si="8">A134+1</f>
        <v>130</v>
      </c>
      <c r="B135">
        <v>1918.56</v>
      </c>
      <c r="C135">
        <f t="shared" ref="C135:C198" si="9">0.005*E134</f>
        <v>1312.3638004885311</v>
      </c>
      <c r="D135">
        <f t="shared" ref="D135:D198" si="10">B135-C135</f>
        <v>606.19619951146888</v>
      </c>
      <c r="E135">
        <f t="shared" ref="E135:E198" si="11">E134-D135</f>
        <v>261866.56389819476</v>
      </c>
    </row>
    <row r="136" spans="1:5" x14ac:dyDescent="0.25">
      <c r="A136">
        <f t="shared" si="8"/>
        <v>131</v>
      </c>
      <c r="B136">
        <v>1918.56</v>
      </c>
      <c r="C136">
        <f t="shared" si="9"/>
        <v>1309.3328194909739</v>
      </c>
      <c r="D136">
        <f t="shared" si="10"/>
        <v>609.22718050902608</v>
      </c>
      <c r="E136">
        <f t="shared" si="11"/>
        <v>261257.33671768574</v>
      </c>
    </row>
    <row r="137" spans="1:5" x14ac:dyDescent="0.25">
      <c r="A137">
        <f t="shared" si="8"/>
        <v>132</v>
      </c>
      <c r="B137">
        <v>1918.56</v>
      </c>
      <c r="C137">
        <f t="shared" si="9"/>
        <v>1306.2866835884288</v>
      </c>
      <c r="D137">
        <f t="shared" si="10"/>
        <v>612.27331641157116</v>
      </c>
      <c r="E137">
        <f t="shared" si="11"/>
        <v>260645.06340127418</v>
      </c>
    </row>
    <row r="138" spans="1:5" x14ac:dyDescent="0.25">
      <c r="A138">
        <f t="shared" si="8"/>
        <v>133</v>
      </c>
      <c r="B138">
        <v>1918.56</v>
      </c>
      <c r="C138">
        <f t="shared" si="9"/>
        <v>1303.2253170063709</v>
      </c>
      <c r="D138">
        <f t="shared" si="10"/>
        <v>615.33468299362903</v>
      </c>
      <c r="E138">
        <f t="shared" si="11"/>
        <v>260029.72871828056</v>
      </c>
    </row>
    <row r="139" spans="1:5" x14ac:dyDescent="0.25">
      <c r="A139">
        <f t="shared" si="8"/>
        <v>134</v>
      </c>
      <c r="B139">
        <v>1918.56</v>
      </c>
      <c r="C139">
        <f t="shared" si="9"/>
        <v>1300.1486435914028</v>
      </c>
      <c r="D139">
        <f t="shared" si="10"/>
        <v>618.41135640859716</v>
      </c>
      <c r="E139">
        <f t="shared" si="11"/>
        <v>259411.31736187197</v>
      </c>
    </row>
    <row r="140" spans="1:5" x14ac:dyDescent="0.25">
      <c r="A140">
        <f t="shared" si="8"/>
        <v>135</v>
      </c>
      <c r="B140">
        <v>1918.56</v>
      </c>
      <c r="C140">
        <f t="shared" si="9"/>
        <v>1297.0565868093599</v>
      </c>
      <c r="D140">
        <f t="shared" si="10"/>
        <v>621.50341319064</v>
      </c>
      <c r="E140">
        <f t="shared" si="11"/>
        <v>258789.81394868135</v>
      </c>
    </row>
    <row r="141" spans="1:5" x14ac:dyDescent="0.25">
      <c r="A141">
        <f t="shared" si="8"/>
        <v>136</v>
      </c>
      <c r="B141">
        <v>1918.56</v>
      </c>
      <c r="C141">
        <f t="shared" si="9"/>
        <v>1293.9490697434067</v>
      </c>
      <c r="D141">
        <f t="shared" si="10"/>
        <v>624.61093025659329</v>
      </c>
      <c r="E141">
        <f t="shared" si="11"/>
        <v>258165.20301842474</v>
      </c>
    </row>
    <row r="142" spans="1:5" x14ac:dyDescent="0.25">
      <c r="A142">
        <f t="shared" si="8"/>
        <v>137</v>
      </c>
      <c r="B142">
        <v>1918.56</v>
      </c>
      <c r="C142">
        <f t="shared" si="9"/>
        <v>1290.8260150921237</v>
      </c>
      <c r="D142">
        <f t="shared" si="10"/>
        <v>627.73398490787622</v>
      </c>
      <c r="E142">
        <f t="shared" si="11"/>
        <v>257537.46903351686</v>
      </c>
    </row>
    <row r="143" spans="1:5" x14ac:dyDescent="0.25">
      <c r="A143">
        <f t="shared" si="8"/>
        <v>138</v>
      </c>
      <c r="B143">
        <v>1918.56</v>
      </c>
      <c r="C143">
        <f t="shared" si="9"/>
        <v>1287.6873451675842</v>
      </c>
      <c r="D143">
        <f t="shared" si="10"/>
        <v>630.87265483241572</v>
      </c>
      <c r="E143">
        <f t="shared" si="11"/>
        <v>256906.59637868445</v>
      </c>
    </row>
    <row r="144" spans="1:5" x14ac:dyDescent="0.25">
      <c r="A144">
        <f t="shared" si="8"/>
        <v>139</v>
      </c>
      <c r="B144">
        <v>1918.56</v>
      </c>
      <c r="C144">
        <f t="shared" si="9"/>
        <v>1284.5329818934222</v>
      </c>
      <c r="D144">
        <f t="shared" si="10"/>
        <v>634.02701810657777</v>
      </c>
      <c r="E144">
        <f t="shared" si="11"/>
        <v>256272.56936057788</v>
      </c>
    </row>
    <row r="145" spans="1:5" x14ac:dyDescent="0.25">
      <c r="A145">
        <f t="shared" si="8"/>
        <v>140</v>
      </c>
      <c r="B145">
        <v>1918.56</v>
      </c>
      <c r="C145">
        <f t="shared" si="9"/>
        <v>1281.3628468028894</v>
      </c>
      <c r="D145">
        <f t="shared" si="10"/>
        <v>637.19715319711054</v>
      </c>
      <c r="E145">
        <f t="shared" si="11"/>
        <v>255635.37220738077</v>
      </c>
    </row>
    <row r="146" spans="1:5" x14ac:dyDescent="0.25">
      <c r="A146">
        <f t="shared" si="8"/>
        <v>141</v>
      </c>
      <c r="B146">
        <v>1918.56</v>
      </c>
      <c r="C146">
        <f t="shared" si="9"/>
        <v>1278.1768610369038</v>
      </c>
      <c r="D146">
        <f t="shared" si="10"/>
        <v>640.38313896309614</v>
      </c>
      <c r="E146">
        <f t="shared" si="11"/>
        <v>254994.98906841766</v>
      </c>
    </row>
    <row r="147" spans="1:5" x14ac:dyDescent="0.25">
      <c r="A147">
        <f t="shared" si="8"/>
        <v>142</v>
      </c>
      <c r="B147">
        <v>1918.56</v>
      </c>
      <c r="C147">
        <f t="shared" si="9"/>
        <v>1274.9749453420884</v>
      </c>
      <c r="D147">
        <f t="shared" si="10"/>
        <v>643.58505465791154</v>
      </c>
      <c r="E147">
        <f t="shared" si="11"/>
        <v>254351.40401375975</v>
      </c>
    </row>
    <row r="148" spans="1:5" x14ac:dyDescent="0.25">
      <c r="A148">
        <f t="shared" si="8"/>
        <v>143</v>
      </c>
      <c r="B148">
        <v>1918.56</v>
      </c>
      <c r="C148">
        <f t="shared" si="9"/>
        <v>1271.7570200687987</v>
      </c>
      <c r="D148">
        <f t="shared" si="10"/>
        <v>646.80297993120121</v>
      </c>
      <c r="E148">
        <f t="shared" si="11"/>
        <v>253704.60103382854</v>
      </c>
    </row>
    <row r="149" spans="1:5" x14ac:dyDescent="0.25">
      <c r="A149">
        <f t="shared" si="8"/>
        <v>144</v>
      </c>
      <c r="B149">
        <v>1918.56</v>
      </c>
      <c r="C149">
        <f t="shared" si="9"/>
        <v>1268.5230051691428</v>
      </c>
      <c r="D149">
        <f t="shared" si="10"/>
        <v>650.03699483085711</v>
      </c>
      <c r="E149">
        <f t="shared" si="11"/>
        <v>253054.56403899769</v>
      </c>
    </row>
    <row r="150" spans="1:5" x14ac:dyDescent="0.25">
      <c r="A150">
        <f t="shared" si="8"/>
        <v>145</v>
      </c>
      <c r="B150">
        <v>1918.56</v>
      </c>
      <c r="C150">
        <f t="shared" si="9"/>
        <v>1265.2728201949885</v>
      </c>
      <c r="D150">
        <f t="shared" si="10"/>
        <v>653.28717980501142</v>
      </c>
      <c r="E150">
        <f t="shared" si="11"/>
        <v>252401.27685919267</v>
      </c>
    </row>
    <row r="151" spans="1:5" x14ac:dyDescent="0.25">
      <c r="A151">
        <f t="shared" si="8"/>
        <v>146</v>
      </c>
      <c r="B151">
        <v>1918.56</v>
      </c>
      <c r="C151">
        <f t="shared" si="9"/>
        <v>1262.0063842959635</v>
      </c>
      <c r="D151">
        <f t="shared" si="10"/>
        <v>656.55361570403647</v>
      </c>
      <c r="E151">
        <f t="shared" si="11"/>
        <v>251744.72324348864</v>
      </c>
    </row>
    <row r="152" spans="1:5" x14ac:dyDescent="0.25">
      <c r="A152">
        <f t="shared" si="8"/>
        <v>147</v>
      </c>
      <c r="B152">
        <v>1918.56</v>
      </c>
      <c r="C152">
        <f t="shared" si="9"/>
        <v>1258.7236162174431</v>
      </c>
      <c r="D152">
        <f t="shared" si="10"/>
        <v>659.83638378255682</v>
      </c>
      <c r="E152">
        <f t="shared" si="11"/>
        <v>251084.88685970608</v>
      </c>
    </row>
    <row r="153" spans="1:5" x14ac:dyDescent="0.25">
      <c r="A153">
        <f t="shared" si="8"/>
        <v>148</v>
      </c>
      <c r="B153">
        <v>1918.56</v>
      </c>
      <c r="C153">
        <f t="shared" si="9"/>
        <v>1255.4244342985305</v>
      </c>
      <c r="D153">
        <f t="shared" si="10"/>
        <v>663.13556570146943</v>
      </c>
      <c r="E153">
        <f t="shared" si="11"/>
        <v>250421.75129400461</v>
      </c>
    </row>
    <row r="154" spans="1:5" x14ac:dyDescent="0.25">
      <c r="A154">
        <f t="shared" si="8"/>
        <v>149</v>
      </c>
      <c r="B154">
        <v>1918.56</v>
      </c>
      <c r="C154">
        <f t="shared" si="9"/>
        <v>1252.1087564700231</v>
      </c>
      <c r="D154">
        <f t="shared" si="10"/>
        <v>666.45124352997686</v>
      </c>
      <c r="E154">
        <f t="shared" si="11"/>
        <v>249755.30005047465</v>
      </c>
    </row>
    <row r="155" spans="1:5" x14ac:dyDescent="0.25">
      <c r="A155">
        <f t="shared" si="8"/>
        <v>150</v>
      </c>
      <c r="B155">
        <v>1918.56</v>
      </c>
      <c r="C155">
        <f t="shared" si="9"/>
        <v>1248.7765002523734</v>
      </c>
      <c r="D155">
        <f t="shared" si="10"/>
        <v>669.78349974762659</v>
      </c>
      <c r="E155">
        <f t="shared" si="11"/>
        <v>249085.51655072701</v>
      </c>
    </row>
    <row r="156" spans="1:5" x14ac:dyDescent="0.25">
      <c r="A156">
        <f t="shared" si="8"/>
        <v>151</v>
      </c>
      <c r="B156">
        <v>1918.56</v>
      </c>
      <c r="C156">
        <f t="shared" si="9"/>
        <v>1245.4275827536351</v>
      </c>
      <c r="D156">
        <f t="shared" si="10"/>
        <v>673.13241724636487</v>
      </c>
      <c r="E156">
        <f t="shared" si="11"/>
        <v>248412.38413348063</v>
      </c>
    </row>
    <row r="157" spans="1:5" x14ac:dyDescent="0.25">
      <c r="A157">
        <f t="shared" si="8"/>
        <v>152</v>
      </c>
      <c r="B157">
        <v>1918.56</v>
      </c>
      <c r="C157">
        <f t="shared" si="9"/>
        <v>1242.0619206674032</v>
      </c>
      <c r="D157">
        <f t="shared" si="10"/>
        <v>676.49807933259672</v>
      </c>
      <c r="E157">
        <f t="shared" si="11"/>
        <v>247735.88605414802</v>
      </c>
    </row>
    <row r="158" spans="1:5" x14ac:dyDescent="0.25">
      <c r="A158">
        <f t="shared" si="8"/>
        <v>153</v>
      </c>
      <c r="B158">
        <v>1918.56</v>
      </c>
      <c r="C158">
        <f t="shared" si="9"/>
        <v>1238.6794302707401</v>
      </c>
      <c r="D158">
        <f t="shared" si="10"/>
        <v>679.88056972925983</v>
      </c>
      <c r="E158">
        <f t="shared" si="11"/>
        <v>247056.00548441877</v>
      </c>
    </row>
    <row r="159" spans="1:5" x14ac:dyDescent="0.25">
      <c r="A159">
        <f t="shared" si="8"/>
        <v>154</v>
      </c>
      <c r="B159">
        <v>1918.56</v>
      </c>
      <c r="C159">
        <f t="shared" si="9"/>
        <v>1235.2800274220938</v>
      </c>
      <c r="D159">
        <f t="shared" si="10"/>
        <v>683.27997257790616</v>
      </c>
      <c r="E159">
        <f t="shared" si="11"/>
        <v>246372.72551184086</v>
      </c>
    </row>
    <row r="160" spans="1:5" x14ac:dyDescent="0.25">
      <c r="A160">
        <f t="shared" si="8"/>
        <v>155</v>
      </c>
      <c r="B160">
        <v>1918.56</v>
      </c>
      <c r="C160">
        <f t="shared" si="9"/>
        <v>1231.8636275592044</v>
      </c>
      <c r="D160">
        <f t="shared" si="10"/>
        <v>686.69637244079559</v>
      </c>
      <c r="E160">
        <f t="shared" si="11"/>
        <v>245686.02913940008</v>
      </c>
    </row>
    <row r="161" spans="1:5" x14ac:dyDescent="0.25">
      <c r="A161">
        <f t="shared" si="8"/>
        <v>156</v>
      </c>
      <c r="B161">
        <v>1918.56</v>
      </c>
      <c r="C161">
        <f t="shared" si="9"/>
        <v>1228.4301456970004</v>
      </c>
      <c r="D161">
        <f t="shared" si="10"/>
        <v>690.12985430299955</v>
      </c>
      <c r="E161">
        <f t="shared" si="11"/>
        <v>244995.89928509708</v>
      </c>
    </row>
    <row r="162" spans="1:5" x14ac:dyDescent="0.25">
      <c r="A162">
        <f t="shared" si="8"/>
        <v>157</v>
      </c>
      <c r="B162">
        <v>1918.56</v>
      </c>
      <c r="C162">
        <f t="shared" si="9"/>
        <v>1224.9794964254854</v>
      </c>
      <c r="D162">
        <f t="shared" si="10"/>
        <v>693.58050357451452</v>
      </c>
      <c r="E162">
        <f t="shared" si="11"/>
        <v>244302.31878152257</v>
      </c>
    </row>
    <row r="163" spans="1:5" x14ac:dyDescent="0.25">
      <c r="A163">
        <f t="shared" si="8"/>
        <v>158</v>
      </c>
      <c r="B163">
        <v>1918.56</v>
      </c>
      <c r="C163">
        <f t="shared" si="9"/>
        <v>1221.5115939076129</v>
      </c>
      <c r="D163">
        <f t="shared" si="10"/>
        <v>697.04840609238704</v>
      </c>
      <c r="E163">
        <f t="shared" si="11"/>
        <v>243605.27037543018</v>
      </c>
    </row>
    <row r="164" spans="1:5" x14ac:dyDescent="0.25">
      <c r="A164">
        <f t="shared" si="8"/>
        <v>159</v>
      </c>
      <c r="B164">
        <v>1918.56</v>
      </c>
      <c r="C164">
        <f t="shared" si="9"/>
        <v>1218.026351877151</v>
      </c>
      <c r="D164">
        <f t="shared" si="10"/>
        <v>700.53364812284894</v>
      </c>
      <c r="E164">
        <f t="shared" si="11"/>
        <v>242904.73672730732</v>
      </c>
    </row>
    <row r="165" spans="1:5" x14ac:dyDescent="0.25">
      <c r="A165">
        <f t="shared" si="8"/>
        <v>160</v>
      </c>
      <c r="B165">
        <v>1918.56</v>
      </c>
      <c r="C165">
        <f t="shared" si="9"/>
        <v>1214.5236836365366</v>
      </c>
      <c r="D165">
        <f t="shared" si="10"/>
        <v>704.03631636346336</v>
      </c>
      <c r="E165">
        <f t="shared" si="11"/>
        <v>242200.70041094386</v>
      </c>
    </row>
    <row r="166" spans="1:5" x14ac:dyDescent="0.25">
      <c r="A166">
        <f t="shared" si="8"/>
        <v>161</v>
      </c>
      <c r="B166">
        <v>1918.56</v>
      </c>
      <c r="C166">
        <f t="shared" si="9"/>
        <v>1211.0035020547193</v>
      </c>
      <c r="D166">
        <f t="shared" si="10"/>
        <v>707.55649794528063</v>
      </c>
      <c r="E166">
        <f t="shared" si="11"/>
        <v>241493.14391299858</v>
      </c>
    </row>
    <row r="167" spans="1:5" x14ac:dyDescent="0.25">
      <c r="A167">
        <f t="shared" si="8"/>
        <v>162</v>
      </c>
      <c r="B167">
        <v>1918.56</v>
      </c>
      <c r="C167">
        <f t="shared" si="9"/>
        <v>1207.4657195649929</v>
      </c>
      <c r="D167">
        <f t="shared" si="10"/>
        <v>711.09428043500702</v>
      </c>
      <c r="E167">
        <f t="shared" si="11"/>
        <v>240782.04963256358</v>
      </c>
    </row>
    <row r="168" spans="1:5" x14ac:dyDescent="0.25">
      <c r="A168">
        <f t="shared" si="8"/>
        <v>163</v>
      </c>
      <c r="B168">
        <v>1918.56</v>
      </c>
      <c r="C168">
        <f t="shared" si="9"/>
        <v>1203.9102481628179</v>
      </c>
      <c r="D168">
        <f t="shared" si="10"/>
        <v>714.64975183718207</v>
      </c>
      <c r="E168">
        <f t="shared" si="11"/>
        <v>240067.39988072639</v>
      </c>
    </row>
    <row r="169" spans="1:5" x14ac:dyDescent="0.25">
      <c r="A169">
        <f t="shared" si="8"/>
        <v>164</v>
      </c>
      <c r="B169">
        <v>1918.56</v>
      </c>
      <c r="C169">
        <f t="shared" si="9"/>
        <v>1200.336999403632</v>
      </c>
      <c r="D169">
        <f t="shared" si="10"/>
        <v>718.22300059636791</v>
      </c>
      <c r="E169">
        <f t="shared" si="11"/>
        <v>239349.17688013002</v>
      </c>
    </row>
    <row r="170" spans="1:5" x14ac:dyDescent="0.25">
      <c r="A170">
        <f t="shared" si="8"/>
        <v>165</v>
      </c>
      <c r="B170">
        <v>1918.56</v>
      </c>
      <c r="C170">
        <f t="shared" si="9"/>
        <v>1196.7458844006501</v>
      </c>
      <c r="D170">
        <f t="shared" si="10"/>
        <v>721.81411559934986</v>
      </c>
      <c r="E170">
        <f t="shared" si="11"/>
        <v>238627.36276453067</v>
      </c>
    </row>
    <row r="171" spans="1:5" x14ac:dyDescent="0.25">
      <c r="A171">
        <f t="shared" si="8"/>
        <v>166</v>
      </c>
      <c r="B171">
        <v>1918.56</v>
      </c>
      <c r="C171">
        <f t="shared" si="9"/>
        <v>1193.1368138226533</v>
      </c>
      <c r="D171">
        <f t="shared" si="10"/>
        <v>725.42318617734668</v>
      </c>
      <c r="E171">
        <f t="shared" si="11"/>
        <v>237901.93957835331</v>
      </c>
    </row>
    <row r="172" spans="1:5" x14ac:dyDescent="0.25">
      <c r="A172">
        <f t="shared" si="8"/>
        <v>167</v>
      </c>
      <c r="B172">
        <v>1918.56</v>
      </c>
      <c r="C172">
        <f t="shared" si="9"/>
        <v>1189.5096978917666</v>
      </c>
      <c r="D172">
        <f t="shared" si="10"/>
        <v>729.05030210823338</v>
      </c>
      <c r="E172">
        <f t="shared" si="11"/>
        <v>237172.88927624509</v>
      </c>
    </row>
    <row r="173" spans="1:5" x14ac:dyDescent="0.25">
      <c r="A173">
        <f t="shared" si="8"/>
        <v>168</v>
      </c>
      <c r="B173">
        <v>1918.56</v>
      </c>
      <c r="C173">
        <f t="shared" si="9"/>
        <v>1185.8644463812254</v>
      </c>
      <c r="D173">
        <f t="shared" si="10"/>
        <v>732.69555361877451</v>
      </c>
      <c r="E173">
        <f t="shared" si="11"/>
        <v>236440.19372262631</v>
      </c>
    </row>
    <row r="174" spans="1:5" x14ac:dyDescent="0.25">
      <c r="A174">
        <f t="shared" si="8"/>
        <v>169</v>
      </c>
      <c r="B174">
        <v>1918.56</v>
      </c>
      <c r="C174">
        <f t="shared" si="9"/>
        <v>1182.2009686131316</v>
      </c>
      <c r="D174">
        <f t="shared" si="10"/>
        <v>736.35903138686831</v>
      </c>
      <c r="E174">
        <f t="shared" si="11"/>
        <v>235703.83469123943</v>
      </c>
    </row>
    <row r="175" spans="1:5" x14ac:dyDescent="0.25">
      <c r="A175">
        <f t="shared" si="8"/>
        <v>170</v>
      </c>
      <c r="B175">
        <v>1918.56</v>
      </c>
      <c r="C175">
        <f t="shared" si="9"/>
        <v>1178.5191734561972</v>
      </c>
      <c r="D175">
        <f t="shared" si="10"/>
        <v>740.04082654380272</v>
      </c>
      <c r="E175">
        <f t="shared" si="11"/>
        <v>234963.79386469562</v>
      </c>
    </row>
    <row r="176" spans="1:5" x14ac:dyDescent="0.25">
      <c r="A176">
        <f t="shared" si="8"/>
        <v>171</v>
      </c>
      <c r="B176">
        <v>1918.56</v>
      </c>
      <c r="C176">
        <f t="shared" si="9"/>
        <v>1174.8189693234781</v>
      </c>
      <c r="D176">
        <f t="shared" si="10"/>
        <v>743.74103067652186</v>
      </c>
      <c r="E176">
        <f t="shared" si="11"/>
        <v>234220.05283401909</v>
      </c>
    </row>
    <row r="177" spans="1:5" x14ac:dyDescent="0.25">
      <c r="A177">
        <f t="shared" si="8"/>
        <v>172</v>
      </c>
      <c r="B177">
        <v>1918.56</v>
      </c>
      <c r="C177">
        <f t="shared" si="9"/>
        <v>1171.1002641700954</v>
      </c>
      <c r="D177">
        <f t="shared" si="10"/>
        <v>747.4597358299045</v>
      </c>
      <c r="E177">
        <f t="shared" si="11"/>
        <v>233472.59309818919</v>
      </c>
    </row>
    <row r="178" spans="1:5" x14ac:dyDescent="0.25">
      <c r="A178">
        <f t="shared" si="8"/>
        <v>173</v>
      </c>
      <c r="B178">
        <v>1918.56</v>
      </c>
      <c r="C178">
        <f t="shared" si="9"/>
        <v>1167.362965490946</v>
      </c>
      <c r="D178">
        <f t="shared" si="10"/>
        <v>751.19703450905399</v>
      </c>
      <c r="E178">
        <f t="shared" si="11"/>
        <v>232721.39606368012</v>
      </c>
    </row>
    <row r="179" spans="1:5" x14ac:dyDescent="0.25">
      <c r="A179">
        <f t="shared" si="8"/>
        <v>174</v>
      </c>
      <c r="B179">
        <v>1918.56</v>
      </c>
      <c r="C179">
        <f t="shared" si="9"/>
        <v>1163.6069803184007</v>
      </c>
      <c r="D179">
        <f t="shared" si="10"/>
        <v>754.95301968159924</v>
      </c>
      <c r="E179">
        <f t="shared" si="11"/>
        <v>231966.44304399853</v>
      </c>
    </row>
    <row r="180" spans="1:5" x14ac:dyDescent="0.25">
      <c r="A180">
        <f t="shared" si="8"/>
        <v>175</v>
      </c>
      <c r="B180">
        <v>1918.56</v>
      </c>
      <c r="C180">
        <f t="shared" si="9"/>
        <v>1159.8322152199926</v>
      </c>
      <c r="D180">
        <f t="shared" si="10"/>
        <v>758.72778478000737</v>
      </c>
      <c r="E180">
        <f t="shared" si="11"/>
        <v>231207.71525921853</v>
      </c>
    </row>
    <row r="181" spans="1:5" x14ac:dyDescent="0.25">
      <c r="A181">
        <f t="shared" si="8"/>
        <v>176</v>
      </c>
      <c r="B181">
        <v>1918.56</v>
      </c>
      <c r="C181">
        <f t="shared" si="9"/>
        <v>1156.0385762960927</v>
      </c>
      <c r="D181">
        <f t="shared" si="10"/>
        <v>762.5214237039072</v>
      </c>
      <c r="E181">
        <f t="shared" si="11"/>
        <v>230445.19383551463</v>
      </c>
    </row>
    <row r="182" spans="1:5" x14ac:dyDescent="0.25">
      <c r="A182">
        <f t="shared" si="8"/>
        <v>177</v>
      </c>
      <c r="B182">
        <v>1918.56</v>
      </c>
      <c r="C182">
        <f t="shared" si="9"/>
        <v>1152.2259691775732</v>
      </c>
      <c r="D182">
        <f t="shared" si="10"/>
        <v>766.33403082242671</v>
      </c>
      <c r="E182">
        <f t="shared" si="11"/>
        <v>229678.85980469221</v>
      </c>
    </row>
    <row r="183" spans="1:5" x14ac:dyDescent="0.25">
      <c r="A183">
        <f t="shared" si="8"/>
        <v>178</v>
      </c>
      <c r="B183">
        <v>1918.56</v>
      </c>
      <c r="C183">
        <f t="shared" si="9"/>
        <v>1148.3942990234611</v>
      </c>
      <c r="D183">
        <f t="shared" si="10"/>
        <v>770.1657009765388</v>
      </c>
      <c r="E183">
        <f t="shared" si="11"/>
        <v>228908.69410371568</v>
      </c>
    </row>
    <row r="184" spans="1:5" x14ac:dyDescent="0.25">
      <c r="A184">
        <f t="shared" si="8"/>
        <v>179</v>
      </c>
      <c r="B184">
        <v>1918.56</v>
      </c>
      <c r="C184">
        <f t="shared" si="9"/>
        <v>1144.5434705185785</v>
      </c>
      <c r="D184">
        <f t="shared" si="10"/>
        <v>774.01652948142146</v>
      </c>
      <c r="E184">
        <f t="shared" si="11"/>
        <v>228134.67757423426</v>
      </c>
    </row>
    <row r="185" spans="1:5" x14ac:dyDescent="0.25">
      <c r="A185">
        <f t="shared" si="8"/>
        <v>180</v>
      </c>
      <c r="B185">
        <v>1918.56</v>
      </c>
      <c r="C185">
        <f t="shared" si="9"/>
        <v>1140.6733878711714</v>
      </c>
      <c r="D185">
        <f t="shared" si="10"/>
        <v>777.88661212882857</v>
      </c>
      <c r="E185">
        <f t="shared" si="11"/>
        <v>227356.79096210544</v>
      </c>
    </row>
    <row r="186" spans="1:5" x14ac:dyDescent="0.25">
      <c r="A186">
        <f t="shared" si="8"/>
        <v>181</v>
      </c>
      <c r="B186">
        <v>1918.56</v>
      </c>
      <c r="C186">
        <f t="shared" si="9"/>
        <v>1136.7839548105273</v>
      </c>
      <c r="D186">
        <f t="shared" si="10"/>
        <v>781.7760451894726</v>
      </c>
      <c r="E186">
        <f t="shared" si="11"/>
        <v>226575.01491691597</v>
      </c>
    </row>
    <row r="187" spans="1:5" x14ac:dyDescent="0.25">
      <c r="A187">
        <f t="shared" si="8"/>
        <v>182</v>
      </c>
      <c r="B187">
        <v>1918.56</v>
      </c>
      <c r="C187">
        <f t="shared" si="9"/>
        <v>1132.8750745845798</v>
      </c>
      <c r="D187">
        <f t="shared" si="10"/>
        <v>785.68492541542014</v>
      </c>
      <c r="E187">
        <f t="shared" si="11"/>
        <v>225789.32999150056</v>
      </c>
    </row>
    <row r="188" spans="1:5" x14ac:dyDescent="0.25">
      <c r="A188">
        <f t="shared" si="8"/>
        <v>183</v>
      </c>
      <c r="B188">
        <v>1918.56</v>
      </c>
      <c r="C188">
        <f t="shared" si="9"/>
        <v>1128.9466499575028</v>
      </c>
      <c r="D188">
        <f t="shared" si="10"/>
        <v>789.61335004249713</v>
      </c>
      <c r="E188">
        <f t="shared" si="11"/>
        <v>224999.71664145807</v>
      </c>
    </row>
    <row r="189" spans="1:5" x14ac:dyDescent="0.25">
      <c r="A189">
        <f t="shared" si="8"/>
        <v>184</v>
      </c>
      <c r="B189">
        <v>1918.56</v>
      </c>
      <c r="C189">
        <f t="shared" si="9"/>
        <v>1124.9985832072905</v>
      </c>
      <c r="D189">
        <f t="shared" si="10"/>
        <v>793.56141679270945</v>
      </c>
      <c r="E189">
        <f t="shared" si="11"/>
        <v>224206.15522466536</v>
      </c>
    </row>
    <row r="190" spans="1:5" x14ac:dyDescent="0.25">
      <c r="A190">
        <f t="shared" si="8"/>
        <v>185</v>
      </c>
      <c r="B190">
        <v>1918.56</v>
      </c>
      <c r="C190">
        <f t="shared" si="9"/>
        <v>1121.0307761233269</v>
      </c>
      <c r="D190">
        <f t="shared" si="10"/>
        <v>797.52922387667309</v>
      </c>
      <c r="E190">
        <f t="shared" si="11"/>
        <v>223408.62600078867</v>
      </c>
    </row>
    <row r="191" spans="1:5" x14ac:dyDescent="0.25">
      <c r="A191">
        <f t="shared" si="8"/>
        <v>186</v>
      </c>
      <c r="B191">
        <v>1918.56</v>
      </c>
      <c r="C191">
        <f t="shared" si="9"/>
        <v>1117.0431300039434</v>
      </c>
      <c r="D191">
        <f t="shared" si="10"/>
        <v>801.51686999605658</v>
      </c>
      <c r="E191">
        <f t="shared" si="11"/>
        <v>222607.10913079261</v>
      </c>
    </row>
    <row r="192" spans="1:5" x14ac:dyDescent="0.25">
      <c r="A192">
        <f t="shared" si="8"/>
        <v>187</v>
      </c>
      <c r="B192">
        <v>1918.56</v>
      </c>
      <c r="C192">
        <f t="shared" si="9"/>
        <v>1113.035545653963</v>
      </c>
      <c r="D192">
        <f t="shared" si="10"/>
        <v>805.52445434603692</v>
      </c>
      <c r="E192">
        <f t="shared" si="11"/>
        <v>221801.58467644657</v>
      </c>
    </row>
    <row r="193" spans="1:5" x14ac:dyDescent="0.25">
      <c r="A193">
        <f t="shared" si="8"/>
        <v>188</v>
      </c>
      <c r="B193">
        <v>1918.56</v>
      </c>
      <c r="C193">
        <f t="shared" si="9"/>
        <v>1109.0079233822328</v>
      </c>
      <c r="D193">
        <f t="shared" si="10"/>
        <v>809.55207661776717</v>
      </c>
      <c r="E193">
        <f t="shared" si="11"/>
        <v>220992.03259982879</v>
      </c>
    </row>
    <row r="194" spans="1:5" x14ac:dyDescent="0.25">
      <c r="A194">
        <f t="shared" si="8"/>
        <v>189</v>
      </c>
      <c r="B194">
        <v>1918.56</v>
      </c>
      <c r="C194">
        <f t="shared" si="9"/>
        <v>1104.9601629991439</v>
      </c>
      <c r="D194">
        <f t="shared" si="10"/>
        <v>813.59983700085604</v>
      </c>
      <c r="E194">
        <f t="shared" si="11"/>
        <v>220178.43276282793</v>
      </c>
    </row>
    <row r="195" spans="1:5" x14ac:dyDescent="0.25">
      <c r="A195">
        <f t="shared" si="8"/>
        <v>190</v>
      </c>
      <c r="B195">
        <v>1918.56</v>
      </c>
      <c r="C195">
        <f t="shared" si="9"/>
        <v>1100.8921638141396</v>
      </c>
      <c r="D195">
        <f t="shared" si="10"/>
        <v>817.66783618586032</v>
      </c>
      <c r="E195">
        <f t="shared" si="11"/>
        <v>219360.76492664206</v>
      </c>
    </row>
    <row r="196" spans="1:5" x14ac:dyDescent="0.25">
      <c r="A196">
        <f t="shared" si="8"/>
        <v>191</v>
      </c>
      <c r="B196">
        <v>1918.56</v>
      </c>
      <c r="C196">
        <f t="shared" si="9"/>
        <v>1096.8038246332103</v>
      </c>
      <c r="D196">
        <f t="shared" si="10"/>
        <v>821.75617536678965</v>
      </c>
      <c r="E196">
        <f t="shared" si="11"/>
        <v>218539.00875127528</v>
      </c>
    </row>
    <row r="197" spans="1:5" x14ac:dyDescent="0.25">
      <c r="A197">
        <f t="shared" si="8"/>
        <v>192</v>
      </c>
      <c r="B197">
        <v>1918.56</v>
      </c>
      <c r="C197">
        <f t="shared" si="9"/>
        <v>1092.6950437563764</v>
      </c>
      <c r="D197">
        <f t="shared" si="10"/>
        <v>825.86495624362351</v>
      </c>
      <c r="E197">
        <f t="shared" si="11"/>
        <v>217713.14379503165</v>
      </c>
    </row>
    <row r="198" spans="1:5" x14ac:dyDescent="0.25">
      <c r="A198">
        <f t="shared" si="8"/>
        <v>193</v>
      </c>
      <c r="B198">
        <v>1918.56</v>
      </c>
      <c r="C198">
        <f t="shared" si="9"/>
        <v>1088.5657189751582</v>
      </c>
      <c r="D198">
        <f t="shared" si="10"/>
        <v>829.99428102484171</v>
      </c>
      <c r="E198">
        <f t="shared" si="11"/>
        <v>216883.1495140068</v>
      </c>
    </row>
    <row r="199" spans="1:5" x14ac:dyDescent="0.25">
      <c r="A199">
        <f t="shared" ref="A199:A262" si="12">A198+1</f>
        <v>194</v>
      </c>
      <c r="B199">
        <v>1918.56</v>
      </c>
      <c r="C199">
        <f t="shared" ref="C199:C262" si="13">0.005*E198</f>
        <v>1084.415747570034</v>
      </c>
      <c r="D199">
        <f t="shared" ref="D199:D262" si="14">B199-C199</f>
        <v>834.14425242996595</v>
      </c>
      <c r="E199">
        <f t="shared" ref="E199:E262" si="15">E198-D199</f>
        <v>216049.00526157682</v>
      </c>
    </row>
    <row r="200" spans="1:5" x14ac:dyDescent="0.25">
      <c r="A200">
        <f t="shared" si="12"/>
        <v>195</v>
      </c>
      <c r="B200">
        <v>1918.56</v>
      </c>
      <c r="C200">
        <f t="shared" si="13"/>
        <v>1080.245026307884</v>
      </c>
      <c r="D200">
        <f t="shared" si="14"/>
        <v>838.31497369211593</v>
      </c>
      <c r="E200">
        <f t="shared" si="15"/>
        <v>215210.6902878847</v>
      </c>
    </row>
    <row r="201" spans="1:5" x14ac:dyDescent="0.25">
      <c r="A201">
        <f t="shared" si="12"/>
        <v>196</v>
      </c>
      <c r="B201">
        <v>1918.56</v>
      </c>
      <c r="C201">
        <f t="shared" si="13"/>
        <v>1076.0534514394235</v>
      </c>
      <c r="D201">
        <f t="shared" si="14"/>
        <v>842.50654856057645</v>
      </c>
      <c r="E201">
        <f t="shared" si="15"/>
        <v>214368.18373932413</v>
      </c>
    </row>
    <row r="202" spans="1:5" x14ac:dyDescent="0.25">
      <c r="A202">
        <f t="shared" si="12"/>
        <v>197</v>
      </c>
      <c r="B202">
        <v>1918.56</v>
      </c>
      <c r="C202">
        <f t="shared" si="13"/>
        <v>1071.8409186966207</v>
      </c>
      <c r="D202">
        <f t="shared" si="14"/>
        <v>846.7190813033792</v>
      </c>
      <c r="E202">
        <f t="shared" si="15"/>
        <v>213521.46465802076</v>
      </c>
    </row>
    <row r="203" spans="1:5" x14ac:dyDescent="0.25">
      <c r="A203">
        <f t="shared" si="12"/>
        <v>198</v>
      </c>
      <c r="B203">
        <v>1918.56</v>
      </c>
      <c r="C203">
        <f t="shared" si="13"/>
        <v>1067.6073232901037</v>
      </c>
      <c r="D203">
        <f t="shared" si="14"/>
        <v>850.9526767098962</v>
      </c>
      <c r="E203">
        <f t="shared" si="15"/>
        <v>212670.51198131088</v>
      </c>
    </row>
    <row r="204" spans="1:5" x14ac:dyDescent="0.25">
      <c r="A204">
        <f t="shared" si="12"/>
        <v>199</v>
      </c>
      <c r="B204">
        <v>1918.56</v>
      </c>
      <c r="C204">
        <f t="shared" si="13"/>
        <v>1063.3525599065545</v>
      </c>
      <c r="D204">
        <f t="shared" si="14"/>
        <v>855.20744009344548</v>
      </c>
      <c r="E204">
        <f t="shared" si="15"/>
        <v>211815.30454121743</v>
      </c>
    </row>
    <row r="205" spans="1:5" x14ac:dyDescent="0.25">
      <c r="A205">
        <f t="shared" si="12"/>
        <v>200</v>
      </c>
      <c r="B205">
        <v>1918.56</v>
      </c>
      <c r="C205">
        <f t="shared" si="13"/>
        <v>1059.0765227060872</v>
      </c>
      <c r="D205">
        <f t="shared" si="14"/>
        <v>859.48347729391276</v>
      </c>
      <c r="E205">
        <f t="shared" si="15"/>
        <v>210955.8210639235</v>
      </c>
    </row>
    <row r="206" spans="1:5" x14ac:dyDescent="0.25">
      <c r="A206">
        <f t="shared" si="12"/>
        <v>201</v>
      </c>
      <c r="B206">
        <v>1918.56</v>
      </c>
      <c r="C206">
        <f t="shared" si="13"/>
        <v>1054.7791053196174</v>
      </c>
      <c r="D206">
        <f t="shared" si="14"/>
        <v>863.78089468038252</v>
      </c>
      <c r="E206">
        <f t="shared" si="15"/>
        <v>210092.04016924312</v>
      </c>
    </row>
    <row r="207" spans="1:5" x14ac:dyDescent="0.25">
      <c r="A207">
        <f t="shared" si="12"/>
        <v>202</v>
      </c>
      <c r="B207">
        <v>1918.56</v>
      </c>
      <c r="C207">
        <f t="shared" si="13"/>
        <v>1050.4602008462157</v>
      </c>
      <c r="D207">
        <f t="shared" si="14"/>
        <v>868.09979915378426</v>
      </c>
      <c r="E207">
        <f t="shared" si="15"/>
        <v>209223.94037008935</v>
      </c>
    </row>
    <row r="208" spans="1:5" x14ac:dyDescent="0.25">
      <c r="A208">
        <f t="shared" si="12"/>
        <v>203</v>
      </c>
      <c r="B208">
        <v>1918.56</v>
      </c>
      <c r="C208">
        <f t="shared" si="13"/>
        <v>1046.1197018504467</v>
      </c>
      <c r="D208">
        <f t="shared" si="14"/>
        <v>872.4402981495532</v>
      </c>
      <c r="E208">
        <f t="shared" si="15"/>
        <v>208351.50007193978</v>
      </c>
    </row>
    <row r="209" spans="1:5" x14ac:dyDescent="0.25">
      <c r="A209">
        <f t="shared" si="12"/>
        <v>204</v>
      </c>
      <c r="B209">
        <v>1918.56</v>
      </c>
      <c r="C209">
        <f t="shared" si="13"/>
        <v>1041.757500359699</v>
      </c>
      <c r="D209">
        <f t="shared" si="14"/>
        <v>876.80249964030099</v>
      </c>
      <c r="E209">
        <f t="shared" si="15"/>
        <v>207474.69757229948</v>
      </c>
    </row>
    <row r="210" spans="1:5" x14ac:dyDescent="0.25">
      <c r="A210">
        <f t="shared" si="12"/>
        <v>205</v>
      </c>
      <c r="B210">
        <v>1918.56</v>
      </c>
      <c r="C210">
        <f t="shared" si="13"/>
        <v>1037.3734878614973</v>
      </c>
      <c r="D210">
        <f t="shared" si="14"/>
        <v>881.18651213850262</v>
      </c>
      <c r="E210">
        <f t="shared" si="15"/>
        <v>206593.51106016099</v>
      </c>
    </row>
    <row r="211" spans="1:5" x14ac:dyDescent="0.25">
      <c r="A211">
        <f t="shared" si="12"/>
        <v>206</v>
      </c>
      <c r="B211">
        <v>1918.56</v>
      </c>
      <c r="C211">
        <f t="shared" si="13"/>
        <v>1032.9675553008051</v>
      </c>
      <c r="D211">
        <f t="shared" si="14"/>
        <v>885.59244469919486</v>
      </c>
      <c r="E211">
        <f t="shared" si="15"/>
        <v>205707.91861546179</v>
      </c>
    </row>
    <row r="212" spans="1:5" x14ac:dyDescent="0.25">
      <c r="A212">
        <f t="shared" si="12"/>
        <v>207</v>
      </c>
      <c r="B212">
        <v>1918.56</v>
      </c>
      <c r="C212">
        <f t="shared" si="13"/>
        <v>1028.5395930773091</v>
      </c>
      <c r="D212">
        <f t="shared" si="14"/>
        <v>890.02040692269088</v>
      </c>
      <c r="E212">
        <f t="shared" si="15"/>
        <v>204817.89820853909</v>
      </c>
    </row>
    <row r="213" spans="1:5" x14ac:dyDescent="0.25">
      <c r="A213">
        <f t="shared" si="12"/>
        <v>208</v>
      </c>
      <c r="B213">
        <v>1918.56</v>
      </c>
      <c r="C213">
        <f t="shared" si="13"/>
        <v>1024.0894910426955</v>
      </c>
      <c r="D213">
        <f t="shared" si="14"/>
        <v>894.47050895730445</v>
      </c>
      <c r="E213">
        <f t="shared" si="15"/>
        <v>203923.42769958178</v>
      </c>
    </row>
    <row r="214" spans="1:5" x14ac:dyDescent="0.25">
      <c r="A214">
        <f t="shared" si="12"/>
        <v>209</v>
      </c>
      <c r="B214">
        <v>1918.56</v>
      </c>
      <c r="C214">
        <f t="shared" si="13"/>
        <v>1019.617138497909</v>
      </c>
      <c r="D214">
        <f t="shared" si="14"/>
        <v>898.94286150209098</v>
      </c>
      <c r="E214">
        <f t="shared" si="15"/>
        <v>203024.48483807969</v>
      </c>
    </row>
    <row r="215" spans="1:5" x14ac:dyDescent="0.25">
      <c r="A215">
        <f t="shared" si="12"/>
        <v>210</v>
      </c>
      <c r="B215">
        <v>1918.56</v>
      </c>
      <c r="C215">
        <f t="shared" si="13"/>
        <v>1015.1224241903984</v>
      </c>
      <c r="D215">
        <f t="shared" si="14"/>
        <v>903.43757580960153</v>
      </c>
      <c r="E215">
        <f t="shared" si="15"/>
        <v>202121.04726227009</v>
      </c>
    </row>
    <row r="216" spans="1:5" x14ac:dyDescent="0.25">
      <c r="A216">
        <f t="shared" si="12"/>
        <v>211</v>
      </c>
      <c r="B216">
        <v>1918.56</v>
      </c>
      <c r="C216">
        <f t="shared" si="13"/>
        <v>1010.6052363113505</v>
      </c>
      <c r="D216">
        <f t="shared" si="14"/>
        <v>907.95476368864945</v>
      </c>
      <c r="E216">
        <f t="shared" si="15"/>
        <v>201213.09249858145</v>
      </c>
    </row>
    <row r="217" spans="1:5" x14ac:dyDescent="0.25">
      <c r="A217">
        <f t="shared" si="12"/>
        <v>212</v>
      </c>
      <c r="B217">
        <v>1918.56</v>
      </c>
      <c r="C217">
        <f t="shared" si="13"/>
        <v>1006.0654624929073</v>
      </c>
      <c r="D217">
        <f t="shared" si="14"/>
        <v>912.49453750709267</v>
      </c>
      <c r="E217">
        <f t="shared" si="15"/>
        <v>200300.59796107435</v>
      </c>
    </row>
    <row r="218" spans="1:5" x14ac:dyDescent="0.25">
      <c r="A218">
        <f t="shared" si="12"/>
        <v>213</v>
      </c>
      <c r="B218">
        <v>1918.56</v>
      </c>
      <c r="C218">
        <f t="shared" si="13"/>
        <v>1001.5029898053718</v>
      </c>
      <c r="D218">
        <f t="shared" si="14"/>
        <v>917.05701019462811</v>
      </c>
      <c r="E218">
        <f t="shared" si="15"/>
        <v>199383.54095087972</v>
      </c>
    </row>
    <row r="219" spans="1:5" x14ac:dyDescent="0.25">
      <c r="A219">
        <f t="shared" si="12"/>
        <v>214</v>
      </c>
      <c r="B219">
        <v>1918.56</v>
      </c>
      <c r="C219">
        <f t="shared" si="13"/>
        <v>996.91770475439864</v>
      </c>
      <c r="D219">
        <f t="shared" si="14"/>
        <v>921.6422952456013</v>
      </c>
      <c r="E219">
        <f t="shared" si="15"/>
        <v>198461.89865563411</v>
      </c>
    </row>
    <row r="220" spans="1:5" x14ac:dyDescent="0.25">
      <c r="A220">
        <f t="shared" si="12"/>
        <v>215</v>
      </c>
      <c r="B220">
        <v>1918.56</v>
      </c>
      <c r="C220">
        <f t="shared" si="13"/>
        <v>992.30949327817063</v>
      </c>
      <c r="D220">
        <f t="shared" si="14"/>
        <v>926.25050672182931</v>
      </c>
      <c r="E220">
        <f t="shared" si="15"/>
        <v>197535.6481489123</v>
      </c>
    </row>
    <row r="221" spans="1:5" x14ac:dyDescent="0.25">
      <c r="A221">
        <f t="shared" si="12"/>
        <v>216</v>
      </c>
      <c r="B221">
        <v>1918.56</v>
      </c>
      <c r="C221">
        <f t="shared" si="13"/>
        <v>987.67824074456155</v>
      </c>
      <c r="D221">
        <f t="shared" si="14"/>
        <v>930.8817592554384</v>
      </c>
      <c r="E221">
        <f t="shared" si="15"/>
        <v>196604.76638965687</v>
      </c>
    </row>
    <row r="222" spans="1:5" x14ac:dyDescent="0.25">
      <c r="A222">
        <f t="shared" si="12"/>
        <v>217</v>
      </c>
      <c r="B222">
        <v>1918.56</v>
      </c>
      <c r="C222">
        <f t="shared" si="13"/>
        <v>983.0238319482844</v>
      </c>
      <c r="D222">
        <f t="shared" si="14"/>
        <v>935.53616805171555</v>
      </c>
      <c r="E222">
        <f t="shared" si="15"/>
        <v>195669.23022160516</v>
      </c>
    </row>
    <row r="223" spans="1:5" x14ac:dyDescent="0.25">
      <c r="A223">
        <f t="shared" si="12"/>
        <v>218</v>
      </c>
      <c r="B223">
        <v>1918.56</v>
      </c>
      <c r="C223">
        <f t="shared" si="13"/>
        <v>978.34615110802588</v>
      </c>
      <c r="D223">
        <f t="shared" si="14"/>
        <v>940.21384889197407</v>
      </c>
      <c r="E223">
        <f t="shared" si="15"/>
        <v>194729.01637271317</v>
      </c>
    </row>
    <row r="224" spans="1:5" x14ac:dyDescent="0.25">
      <c r="A224">
        <f t="shared" si="12"/>
        <v>219</v>
      </c>
      <c r="B224">
        <v>1918.56</v>
      </c>
      <c r="C224">
        <f t="shared" si="13"/>
        <v>973.64508186356591</v>
      </c>
      <c r="D224">
        <f t="shared" si="14"/>
        <v>944.91491813643404</v>
      </c>
      <c r="E224">
        <f t="shared" si="15"/>
        <v>193784.10145457674</v>
      </c>
    </row>
    <row r="225" spans="1:5" x14ac:dyDescent="0.25">
      <c r="A225">
        <f t="shared" si="12"/>
        <v>220</v>
      </c>
      <c r="B225">
        <v>1918.56</v>
      </c>
      <c r="C225">
        <f t="shared" si="13"/>
        <v>968.9205072728837</v>
      </c>
      <c r="D225">
        <f t="shared" si="14"/>
        <v>949.63949272711625</v>
      </c>
      <c r="E225">
        <f t="shared" si="15"/>
        <v>192834.46196184962</v>
      </c>
    </row>
    <row r="226" spans="1:5" x14ac:dyDescent="0.25">
      <c r="A226">
        <f t="shared" si="12"/>
        <v>221</v>
      </c>
      <c r="B226">
        <v>1918.56</v>
      </c>
      <c r="C226">
        <f t="shared" si="13"/>
        <v>964.17230980924808</v>
      </c>
      <c r="D226">
        <f t="shared" si="14"/>
        <v>954.38769019075187</v>
      </c>
      <c r="E226">
        <f t="shared" si="15"/>
        <v>191880.07427165887</v>
      </c>
    </row>
    <row r="227" spans="1:5" x14ac:dyDescent="0.25">
      <c r="A227">
        <f t="shared" si="12"/>
        <v>222</v>
      </c>
      <c r="B227">
        <v>1918.56</v>
      </c>
      <c r="C227">
        <f t="shared" si="13"/>
        <v>959.40037135829436</v>
      </c>
      <c r="D227">
        <f t="shared" si="14"/>
        <v>959.15962864170558</v>
      </c>
      <c r="E227">
        <f t="shared" si="15"/>
        <v>190920.91464301717</v>
      </c>
    </row>
    <row r="228" spans="1:5" x14ac:dyDescent="0.25">
      <c r="A228">
        <f t="shared" si="12"/>
        <v>223</v>
      </c>
      <c r="B228">
        <v>1918.56</v>
      </c>
      <c r="C228">
        <f t="shared" si="13"/>
        <v>954.60457321508591</v>
      </c>
      <c r="D228">
        <f t="shared" si="14"/>
        <v>963.95542678491404</v>
      </c>
      <c r="E228">
        <f t="shared" si="15"/>
        <v>189956.95921623227</v>
      </c>
    </row>
    <row r="229" spans="1:5" x14ac:dyDescent="0.25">
      <c r="A229">
        <f t="shared" si="12"/>
        <v>224</v>
      </c>
      <c r="B229">
        <v>1918.56</v>
      </c>
      <c r="C229">
        <f t="shared" si="13"/>
        <v>949.7847960811614</v>
      </c>
      <c r="D229">
        <f t="shared" si="14"/>
        <v>968.77520391883854</v>
      </c>
      <c r="E229">
        <f t="shared" si="15"/>
        <v>188988.18401231343</v>
      </c>
    </row>
    <row r="230" spans="1:5" x14ac:dyDescent="0.25">
      <c r="A230">
        <f t="shared" si="12"/>
        <v>225</v>
      </c>
      <c r="B230">
        <v>1918.56</v>
      </c>
      <c r="C230">
        <f t="shared" si="13"/>
        <v>944.94092006156723</v>
      </c>
      <c r="D230">
        <f t="shared" si="14"/>
        <v>973.61907993843272</v>
      </c>
      <c r="E230">
        <f t="shared" si="15"/>
        <v>188014.56493237501</v>
      </c>
    </row>
    <row r="231" spans="1:5" x14ac:dyDescent="0.25">
      <c r="A231">
        <f t="shared" si="12"/>
        <v>226</v>
      </c>
      <c r="B231">
        <v>1918.56</v>
      </c>
      <c r="C231">
        <f t="shared" si="13"/>
        <v>940.07282466187507</v>
      </c>
      <c r="D231">
        <f t="shared" si="14"/>
        <v>978.48717533812487</v>
      </c>
      <c r="E231">
        <f t="shared" si="15"/>
        <v>187036.0777570369</v>
      </c>
    </row>
    <row r="232" spans="1:5" x14ac:dyDescent="0.25">
      <c r="A232">
        <f t="shared" si="12"/>
        <v>227</v>
      </c>
      <c r="B232">
        <v>1918.56</v>
      </c>
      <c r="C232">
        <f t="shared" si="13"/>
        <v>935.1803887851845</v>
      </c>
      <c r="D232">
        <f t="shared" si="14"/>
        <v>983.37961121481544</v>
      </c>
      <c r="E232">
        <f t="shared" si="15"/>
        <v>186052.69814582207</v>
      </c>
    </row>
    <row r="233" spans="1:5" x14ac:dyDescent="0.25">
      <c r="A233">
        <f t="shared" si="12"/>
        <v>228</v>
      </c>
      <c r="B233">
        <v>1918.56</v>
      </c>
      <c r="C233">
        <f t="shared" si="13"/>
        <v>930.26349072911034</v>
      </c>
      <c r="D233">
        <f t="shared" si="14"/>
        <v>988.2965092708896</v>
      </c>
      <c r="E233">
        <f t="shared" si="15"/>
        <v>185064.40163655119</v>
      </c>
    </row>
    <row r="234" spans="1:5" x14ac:dyDescent="0.25">
      <c r="A234">
        <f t="shared" si="12"/>
        <v>229</v>
      </c>
      <c r="B234">
        <v>1918.56</v>
      </c>
      <c r="C234">
        <f t="shared" si="13"/>
        <v>925.32200818275601</v>
      </c>
      <c r="D234">
        <f t="shared" si="14"/>
        <v>993.23799181724394</v>
      </c>
      <c r="E234">
        <f t="shared" si="15"/>
        <v>184071.16364473396</v>
      </c>
    </row>
    <row r="235" spans="1:5" x14ac:dyDescent="0.25">
      <c r="A235">
        <f t="shared" si="12"/>
        <v>230</v>
      </c>
      <c r="B235">
        <v>1918.56</v>
      </c>
      <c r="C235">
        <f t="shared" si="13"/>
        <v>920.35581822366976</v>
      </c>
      <c r="D235">
        <f t="shared" si="14"/>
        <v>998.20418177633019</v>
      </c>
      <c r="E235">
        <f t="shared" si="15"/>
        <v>183072.95946295763</v>
      </c>
    </row>
    <row r="236" spans="1:5" x14ac:dyDescent="0.25">
      <c r="A236">
        <f t="shared" si="12"/>
        <v>231</v>
      </c>
      <c r="B236">
        <v>1918.56</v>
      </c>
      <c r="C236">
        <f t="shared" si="13"/>
        <v>915.36479731478812</v>
      </c>
      <c r="D236">
        <f t="shared" si="14"/>
        <v>1003.1952026852118</v>
      </c>
      <c r="E236">
        <f t="shared" si="15"/>
        <v>182069.76426027241</v>
      </c>
    </row>
    <row r="237" spans="1:5" x14ac:dyDescent="0.25">
      <c r="A237">
        <f t="shared" si="12"/>
        <v>232</v>
      </c>
      <c r="B237">
        <v>1918.56</v>
      </c>
      <c r="C237">
        <f t="shared" si="13"/>
        <v>910.34882130136202</v>
      </c>
      <c r="D237">
        <f t="shared" si="14"/>
        <v>1008.2111786986379</v>
      </c>
      <c r="E237">
        <f t="shared" si="15"/>
        <v>181061.55308157377</v>
      </c>
    </row>
    <row r="238" spans="1:5" x14ac:dyDescent="0.25">
      <c r="A238">
        <f t="shared" si="12"/>
        <v>233</v>
      </c>
      <c r="B238">
        <v>1918.56</v>
      </c>
      <c r="C238">
        <f t="shared" si="13"/>
        <v>905.30776540786883</v>
      </c>
      <c r="D238">
        <f t="shared" si="14"/>
        <v>1013.2522345921311</v>
      </c>
      <c r="E238">
        <f t="shared" si="15"/>
        <v>180048.30084698164</v>
      </c>
    </row>
    <row r="239" spans="1:5" x14ac:dyDescent="0.25">
      <c r="A239">
        <f t="shared" si="12"/>
        <v>234</v>
      </c>
      <c r="B239">
        <v>1918.56</v>
      </c>
      <c r="C239">
        <f t="shared" si="13"/>
        <v>900.24150423490823</v>
      </c>
      <c r="D239">
        <f t="shared" si="14"/>
        <v>1018.3184957650917</v>
      </c>
      <c r="E239">
        <f t="shared" si="15"/>
        <v>179029.98235121655</v>
      </c>
    </row>
    <row r="240" spans="1:5" x14ac:dyDescent="0.25">
      <c r="A240">
        <f t="shared" si="12"/>
        <v>235</v>
      </c>
      <c r="B240">
        <v>1918.56</v>
      </c>
      <c r="C240">
        <f t="shared" si="13"/>
        <v>895.1499117560827</v>
      </c>
      <c r="D240">
        <f t="shared" si="14"/>
        <v>1023.4100882439172</v>
      </c>
      <c r="E240">
        <f t="shared" si="15"/>
        <v>178006.57226297262</v>
      </c>
    </row>
    <row r="241" spans="1:5" x14ac:dyDescent="0.25">
      <c r="A241">
        <f t="shared" si="12"/>
        <v>236</v>
      </c>
      <c r="B241">
        <v>1918.56</v>
      </c>
      <c r="C241">
        <f t="shared" si="13"/>
        <v>890.03286131486311</v>
      </c>
      <c r="D241">
        <f t="shared" si="14"/>
        <v>1028.5271386851368</v>
      </c>
      <c r="E241">
        <f t="shared" si="15"/>
        <v>176978.04512428748</v>
      </c>
    </row>
    <row r="242" spans="1:5" x14ac:dyDescent="0.25">
      <c r="A242">
        <f t="shared" si="12"/>
        <v>237</v>
      </c>
      <c r="B242">
        <v>1918.56</v>
      </c>
      <c r="C242">
        <f t="shared" si="13"/>
        <v>884.89022562143748</v>
      </c>
      <c r="D242">
        <f t="shared" si="14"/>
        <v>1033.6697743785626</v>
      </c>
      <c r="E242">
        <f t="shared" si="15"/>
        <v>175944.37534990892</v>
      </c>
    </row>
    <row r="243" spans="1:5" x14ac:dyDescent="0.25">
      <c r="A243">
        <f t="shared" si="12"/>
        <v>238</v>
      </c>
      <c r="B243">
        <v>1918.56</v>
      </c>
      <c r="C243">
        <f t="shared" si="13"/>
        <v>879.72187674954466</v>
      </c>
      <c r="D243">
        <f t="shared" si="14"/>
        <v>1038.8381232504553</v>
      </c>
      <c r="E243">
        <f t="shared" si="15"/>
        <v>174905.53722665846</v>
      </c>
    </row>
    <row r="244" spans="1:5" x14ac:dyDescent="0.25">
      <c r="A244">
        <f t="shared" si="12"/>
        <v>239</v>
      </c>
      <c r="B244">
        <v>1918.56</v>
      </c>
      <c r="C244">
        <f t="shared" si="13"/>
        <v>874.52768613329226</v>
      </c>
      <c r="D244">
        <f t="shared" si="14"/>
        <v>1044.0323138667077</v>
      </c>
      <c r="E244">
        <f t="shared" si="15"/>
        <v>173861.50491279174</v>
      </c>
    </row>
    <row r="245" spans="1:5" x14ac:dyDescent="0.25">
      <c r="A245">
        <f t="shared" si="12"/>
        <v>240</v>
      </c>
      <c r="B245">
        <v>1918.56</v>
      </c>
      <c r="C245">
        <f t="shared" si="13"/>
        <v>869.30752456395874</v>
      </c>
      <c r="D245">
        <f t="shared" si="14"/>
        <v>1049.2524754360411</v>
      </c>
      <c r="E245">
        <f t="shared" si="15"/>
        <v>172812.2524373557</v>
      </c>
    </row>
    <row r="246" spans="1:5" x14ac:dyDescent="0.25">
      <c r="A246">
        <f t="shared" si="12"/>
        <v>241</v>
      </c>
      <c r="B246">
        <v>1918.56</v>
      </c>
      <c r="C246">
        <f t="shared" si="13"/>
        <v>864.06126218677855</v>
      </c>
      <c r="D246">
        <f t="shared" si="14"/>
        <v>1054.4987378132214</v>
      </c>
      <c r="E246">
        <f t="shared" si="15"/>
        <v>171757.75369954246</v>
      </c>
    </row>
    <row r="247" spans="1:5" x14ac:dyDescent="0.25">
      <c r="A247">
        <f t="shared" si="12"/>
        <v>242</v>
      </c>
      <c r="B247">
        <v>1918.56</v>
      </c>
      <c r="C247">
        <f t="shared" si="13"/>
        <v>858.78876849771234</v>
      </c>
      <c r="D247">
        <f t="shared" si="14"/>
        <v>1059.7712315022877</v>
      </c>
      <c r="E247">
        <f t="shared" si="15"/>
        <v>170697.98246804017</v>
      </c>
    </row>
    <row r="248" spans="1:5" x14ac:dyDescent="0.25">
      <c r="A248">
        <f t="shared" si="12"/>
        <v>243</v>
      </c>
      <c r="B248">
        <v>1918.56</v>
      </c>
      <c r="C248">
        <f t="shared" si="13"/>
        <v>853.48991234020082</v>
      </c>
      <c r="D248">
        <f t="shared" si="14"/>
        <v>1065.0700876597991</v>
      </c>
      <c r="E248">
        <f t="shared" si="15"/>
        <v>169632.91238038035</v>
      </c>
    </row>
    <row r="249" spans="1:5" x14ac:dyDescent="0.25">
      <c r="A249">
        <f t="shared" si="12"/>
        <v>244</v>
      </c>
      <c r="B249">
        <v>1918.56</v>
      </c>
      <c r="C249">
        <f t="shared" si="13"/>
        <v>848.16456190190183</v>
      </c>
      <c r="D249">
        <f t="shared" si="14"/>
        <v>1070.3954380980981</v>
      </c>
      <c r="E249">
        <f t="shared" si="15"/>
        <v>168562.51694228227</v>
      </c>
    </row>
    <row r="250" spans="1:5" x14ac:dyDescent="0.25">
      <c r="A250">
        <f t="shared" si="12"/>
        <v>245</v>
      </c>
      <c r="B250">
        <v>1918.56</v>
      </c>
      <c r="C250">
        <f t="shared" si="13"/>
        <v>842.81258471141132</v>
      </c>
      <c r="D250">
        <f t="shared" si="14"/>
        <v>1075.7474152885886</v>
      </c>
      <c r="E250">
        <f t="shared" si="15"/>
        <v>167486.76952699368</v>
      </c>
    </row>
    <row r="251" spans="1:5" x14ac:dyDescent="0.25">
      <c r="A251">
        <f t="shared" si="12"/>
        <v>246</v>
      </c>
      <c r="B251">
        <v>1918.56</v>
      </c>
      <c r="C251">
        <f t="shared" si="13"/>
        <v>837.4338476349684</v>
      </c>
      <c r="D251">
        <f t="shared" si="14"/>
        <v>1081.1261523650314</v>
      </c>
      <c r="E251">
        <f t="shared" si="15"/>
        <v>166405.64337462865</v>
      </c>
    </row>
    <row r="252" spans="1:5" x14ac:dyDescent="0.25">
      <c r="A252">
        <f t="shared" si="12"/>
        <v>247</v>
      </c>
      <c r="B252">
        <v>1918.56</v>
      </c>
      <c r="C252">
        <f t="shared" si="13"/>
        <v>832.02821687314326</v>
      </c>
      <c r="D252">
        <f t="shared" si="14"/>
        <v>1086.5317831268567</v>
      </c>
      <c r="E252">
        <f t="shared" si="15"/>
        <v>165319.1115915018</v>
      </c>
    </row>
    <row r="253" spans="1:5" x14ac:dyDescent="0.25">
      <c r="A253">
        <f t="shared" si="12"/>
        <v>248</v>
      </c>
      <c r="B253">
        <v>1918.56</v>
      </c>
      <c r="C253">
        <f t="shared" si="13"/>
        <v>826.59555795750907</v>
      </c>
      <c r="D253">
        <f t="shared" si="14"/>
        <v>1091.9644420424909</v>
      </c>
      <c r="E253">
        <f t="shared" si="15"/>
        <v>164227.14714945931</v>
      </c>
    </row>
    <row r="254" spans="1:5" x14ac:dyDescent="0.25">
      <c r="A254">
        <f t="shared" si="12"/>
        <v>249</v>
      </c>
      <c r="B254">
        <v>1918.56</v>
      </c>
      <c r="C254">
        <f t="shared" si="13"/>
        <v>821.13573574729662</v>
      </c>
      <c r="D254">
        <f t="shared" si="14"/>
        <v>1097.4242642527033</v>
      </c>
      <c r="E254">
        <f t="shared" si="15"/>
        <v>163129.7228852066</v>
      </c>
    </row>
    <row r="255" spans="1:5" x14ac:dyDescent="0.25">
      <c r="A255">
        <f t="shared" si="12"/>
        <v>250</v>
      </c>
      <c r="B255">
        <v>1918.56</v>
      </c>
      <c r="C255">
        <f t="shared" si="13"/>
        <v>815.64861442603308</v>
      </c>
      <c r="D255">
        <f t="shared" si="14"/>
        <v>1102.911385573967</v>
      </c>
      <c r="E255">
        <f t="shared" si="15"/>
        <v>162026.81149963263</v>
      </c>
    </row>
    <row r="256" spans="1:5" x14ac:dyDescent="0.25">
      <c r="A256">
        <f t="shared" si="12"/>
        <v>251</v>
      </c>
      <c r="B256">
        <v>1918.56</v>
      </c>
      <c r="C256">
        <f t="shared" si="13"/>
        <v>810.1340574981632</v>
      </c>
      <c r="D256">
        <f t="shared" si="14"/>
        <v>1108.4259425018367</v>
      </c>
      <c r="E256">
        <f t="shared" si="15"/>
        <v>160918.38555713079</v>
      </c>
    </row>
    <row r="257" spans="1:5" x14ac:dyDescent="0.25">
      <c r="A257">
        <f t="shared" si="12"/>
        <v>252</v>
      </c>
      <c r="B257">
        <v>1918.56</v>
      </c>
      <c r="C257">
        <f t="shared" si="13"/>
        <v>804.59192778565398</v>
      </c>
      <c r="D257">
        <f t="shared" si="14"/>
        <v>1113.968072214346</v>
      </c>
      <c r="E257">
        <f t="shared" si="15"/>
        <v>159804.41748491646</v>
      </c>
    </row>
    <row r="258" spans="1:5" x14ac:dyDescent="0.25">
      <c r="A258">
        <f t="shared" si="12"/>
        <v>253</v>
      </c>
      <c r="B258">
        <v>1918.56</v>
      </c>
      <c r="C258">
        <f t="shared" si="13"/>
        <v>799.02208742458231</v>
      </c>
      <c r="D258">
        <f t="shared" si="14"/>
        <v>1119.5379125754175</v>
      </c>
      <c r="E258">
        <f t="shared" si="15"/>
        <v>158684.87957234104</v>
      </c>
    </row>
    <row r="259" spans="1:5" x14ac:dyDescent="0.25">
      <c r="A259">
        <f t="shared" si="12"/>
        <v>254</v>
      </c>
      <c r="B259">
        <v>1918.56</v>
      </c>
      <c r="C259">
        <f t="shared" si="13"/>
        <v>793.42439786170519</v>
      </c>
      <c r="D259">
        <f t="shared" si="14"/>
        <v>1125.1356021382949</v>
      </c>
      <c r="E259">
        <f t="shared" si="15"/>
        <v>157559.74397020275</v>
      </c>
    </row>
    <row r="260" spans="1:5" x14ac:dyDescent="0.25">
      <c r="A260">
        <f t="shared" si="12"/>
        <v>255</v>
      </c>
      <c r="B260">
        <v>1918.56</v>
      </c>
      <c r="C260">
        <f t="shared" si="13"/>
        <v>787.79871985101374</v>
      </c>
      <c r="D260">
        <f t="shared" si="14"/>
        <v>1130.7612801489863</v>
      </c>
      <c r="E260">
        <f t="shared" si="15"/>
        <v>156428.98269005376</v>
      </c>
    </row>
    <row r="261" spans="1:5" x14ac:dyDescent="0.25">
      <c r="A261">
        <f t="shared" si="12"/>
        <v>256</v>
      </c>
      <c r="B261">
        <v>1918.56</v>
      </c>
      <c r="C261">
        <f t="shared" si="13"/>
        <v>782.14491345026886</v>
      </c>
      <c r="D261">
        <f t="shared" si="14"/>
        <v>1136.4150865497311</v>
      </c>
      <c r="E261">
        <f t="shared" si="15"/>
        <v>155292.56760350402</v>
      </c>
    </row>
    <row r="262" spans="1:5" x14ac:dyDescent="0.25">
      <c r="A262">
        <f t="shared" si="12"/>
        <v>257</v>
      </c>
      <c r="B262">
        <v>1918.56</v>
      </c>
      <c r="C262">
        <f t="shared" si="13"/>
        <v>776.46283801752008</v>
      </c>
      <c r="D262">
        <f t="shared" si="14"/>
        <v>1142.09716198248</v>
      </c>
      <c r="E262">
        <f t="shared" si="15"/>
        <v>154150.47044152155</v>
      </c>
    </row>
    <row r="263" spans="1:5" x14ac:dyDescent="0.25">
      <c r="A263">
        <f t="shared" ref="A263:A326" si="16">A262+1</f>
        <v>258</v>
      </c>
      <c r="B263">
        <v>1918.56</v>
      </c>
      <c r="C263">
        <f t="shared" ref="C263:C326" si="17">0.005*E262</f>
        <v>770.75235220760783</v>
      </c>
      <c r="D263">
        <f t="shared" ref="D263:D326" si="18">B263-C263</f>
        <v>1147.8076477923921</v>
      </c>
      <c r="E263">
        <f t="shared" ref="E263:E326" si="19">E262-D263</f>
        <v>153002.66279372916</v>
      </c>
    </row>
    <row r="264" spans="1:5" x14ac:dyDescent="0.25">
      <c r="A264">
        <f t="shared" si="16"/>
        <v>259</v>
      </c>
      <c r="B264">
        <v>1918.56</v>
      </c>
      <c r="C264">
        <f t="shared" si="17"/>
        <v>765.01331396864589</v>
      </c>
      <c r="D264">
        <f t="shared" si="18"/>
        <v>1153.5466860313541</v>
      </c>
      <c r="E264">
        <f t="shared" si="19"/>
        <v>151849.1161076978</v>
      </c>
    </row>
    <row r="265" spans="1:5" x14ac:dyDescent="0.25">
      <c r="A265">
        <f t="shared" si="16"/>
        <v>260</v>
      </c>
      <c r="B265">
        <v>1918.56</v>
      </c>
      <c r="C265">
        <f t="shared" si="17"/>
        <v>759.24558053848898</v>
      </c>
      <c r="D265">
        <f t="shared" si="18"/>
        <v>1159.3144194615111</v>
      </c>
      <c r="E265">
        <f t="shared" si="19"/>
        <v>150689.8016882363</v>
      </c>
    </row>
    <row r="266" spans="1:5" x14ac:dyDescent="0.25">
      <c r="A266">
        <f t="shared" si="16"/>
        <v>261</v>
      </c>
      <c r="B266">
        <v>1918.56</v>
      </c>
      <c r="C266">
        <f t="shared" si="17"/>
        <v>753.44900844118149</v>
      </c>
      <c r="D266">
        <f t="shared" si="18"/>
        <v>1165.1109915588186</v>
      </c>
      <c r="E266">
        <f t="shared" si="19"/>
        <v>149524.69069667748</v>
      </c>
    </row>
    <row r="267" spans="1:5" x14ac:dyDescent="0.25">
      <c r="A267">
        <f t="shared" si="16"/>
        <v>262</v>
      </c>
      <c r="B267">
        <v>1918.56</v>
      </c>
      <c r="C267">
        <f t="shared" si="17"/>
        <v>747.62345348338738</v>
      </c>
      <c r="D267">
        <f t="shared" si="18"/>
        <v>1170.9365465166125</v>
      </c>
      <c r="E267">
        <f t="shared" si="19"/>
        <v>148353.75415016088</v>
      </c>
    </row>
    <row r="268" spans="1:5" x14ac:dyDescent="0.25">
      <c r="A268">
        <f t="shared" si="16"/>
        <v>263</v>
      </c>
      <c r="B268">
        <v>1918.56</v>
      </c>
      <c r="C268">
        <f t="shared" si="17"/>
        <v>741.76877075080438</v>
      </c>
      <c r="D268">
        <f t="shared" si="18"/>
        <v>1176.7912292491956</v>
      </c>
      <c r="E268">
        <f t="shared" si="19"/>
        <v>147176.9629209117</v>
      </c>
    </row>
    <row r="269" spans="1:5" x14ac:dyDescent="0.25">
      <c r="A269">
        <f t="shared" si="16"/>
        <v>264</v>
      </c>
      <c r="B269">
        <v>1918.56</v>
      </c>
      <c r="C269">
        <f t="shared" si="17"/>
        <v>735.88481460455853</v>
      </c>
      <c r="D269">
        <f t="shared" si="18"/>
        <v>1182.6751853954415</v>
      </c>
      <c r="E269">
        <f t="shared" si="19"/>
        <v>145994.28773551626</v>
      </c>
    </row>
    <row r="270" spans="1:5" x14ac:dyDescent="0.25">
      <c r="A270">
        <f t="shared" si="16"/>
        <v>265</v>
      </c>
      <c r="B270">
        <v>1918.56</v>
      </c>
      <c r="C270">
        <f t="shared" si="17"/>
        <v>729.97143867758132</v>
      </c>
      <c r="D270">
        <f t="shared" si="18"/>
        <v>1188.5885613224186</v>
      </c>
      <c r="E270">
        <f t="shared" si="19"/>
        <v>144805.69917419384</v>
      </c>
    </row>
    <row r="271" spans="1:5" x14ac:dyDescent="0.25">
      <c r="A271">
        <f t="shared" si="16"/>
        <v>266</v>
      </c>
      <c r="B271">
        <v>1918.56</v>
      </c>
      <c r="C271">
        <f t="shared" si="17"/>
        <v>724.02849587096921</v>
      </c>
      <c r="D271">
        <f t="shared" si="18"/>
        <v>1194.5315041290307</v>
      </c>
      <c r="E271">
        <f t="shared" si="19"/>
        <v>143611.16767006481</v>
      </c>
    </row>
    <row r="272" spans="1:5" x14ac:dyDescent="0.25">
      <c r="A272">
        <f t="shared" si="16"/>
        <v>267</v>
      </c>
      <c r="B272">
        <v>1918.56</v>
      </c>
      <c r="C272">
        <f t="shared" si="17"/>
        <v>718.05583835032405</v>
      </c>
      <c r="D272">
        <f t="shared" si="18"/>
        <v>1200.504161649676</v>
      </c>
      <c r="E272">
        <f t="shared" si="19"/>
        <v>142410.66350841513</v>
      </c>
    </row>
    <row r="273" spans="1:5" x14ac:dyDescent="0.25">
      <c r="A273">
        <f t="shared" si="16"/>
        <v>268</v>
      </c>
      <c r="B273">
        <v>1918.56</v>
      </c>
      <c r="C273">
        <f t="shared" si="17"/>
        <v>712.05331754207566</v>
      </c>
      <c r="D273">
        <f t="shared" si="18"/>
        <v>1206.5066824579244</v>
      </c>
      <c r="E273">
        <f t="shared" si="19"/>
        <v>141204.15682595721</v>
      </c>
    </row>
    <row r="274" spans="1:5" x14ac:dyDescent="0.25">
      <c r="A274">
        <f t="shared" si="16"/>
        <v>269</v>
      </c>
      <c r="B274">
        <v>1918.56</v>
      </c>
      <c r="C274">
        <f t="shared" si="17"/>
        <v>706.02078412978608</v>
      </c>
      <c r="D274">
        <f t="shared" si="18"/>
        <v>1212.5392158702139</v>
      </c>
      <c r="E274">
        <f t="shared" si="19"/>
        <v>139991.61761008701</v>
      </c>
    </row>
    <row r="275" spans="1:5" x14ac:dyDescent="0.25">
      <c r="A275">
        <f t="shared" si="16"/>
        <v>270</v>
      </c>
      <c r="B275">
        <v>1918.56</v>
      </c>
      <c r="C275">
        <f t="shared" si="17"/>
        <v>699.95808805043509</v>
      </c>
      <c r="D275">
        <f t="shared" si="18"/>
        <v>1218.601911949565</v>
      </c>
      <c r="E275">
        <f t="shared" si="19"/>
        <v>138773.01569813743</v>
      </c>
    </row>
    <row r="276" spans="1:5" x14ac:dyDescent="0.25">
      <c r="A276">
        <f t="shared" si="16"/>
        <v>271</v>
      </c>
      <c r="B276">
        <v>1918.56</v>
      </c>
      <c r="C276">
        <f t="shared" si="17"/>
        <v>693.86507849068721</v>
      </c>
      <c r="D276">
        <f t="shared" si="18"/>
        <v>1224.6949215093127</v>
      </c>
      <c r="E276">
        <f t="shared" si="19"/>
        <v>137548.32077662813</v>
      </c>
    </row>
    <row r="277" spans="1:5" x14ac:dyDescent="0.25">
      <c r="A277">
        <f t="shared" si="16"/>
        <v>272</v>
      </c>
      <c r="B277">
        <v>1918.56</v>
      </c>
      <c r="C277">
        <f t="shared" si="17"/>
        <v>687.74160388314067</v>
      </c>
      <c r="D277">
        <f t="shared" si="18"/>
        <v>1230.8183961168593</v>
      </c>
      <c r="E277">
        <f t="shared" si="19"/>
        <v>136317.50238051126</v>
      </c>
    </row>
    <row r="278" spans="1:5" x14ac:dyDescent="0.25">
      <c r="A278">
        <f t="shared" si="16"/>
        <v>273</v>
      </c>
      <c r="B278">
        <v>1918.56</v>
      </c>
      <c r="C278">
        <f t="shared" si="17"/>
        <v>681.58751190255634</v>
      </c>
      <c r="D278">
        <f t="shared" si="18"/>
        <v>1236.9724880974436</v>
      </c>
      <c r="E278">
        <f t="shared" si="19"/>
        <v>135080.52989241382</v>
      </c>
    </row>
    <row r="279" spans="1:5" x14ac:dyDescent="0.25">
      <c r="A279">
        <f t="shared" si="16"/>
        <v>274</v>
      </c>
      <c r="B279">
        <v>1918.56</v>
      </c>
      <c r="C279">
        <f t="shared" si="17"/>
        <v>675.40264946206912</v>
      </c>
      <c r="D279">
        <f t="shared" si="18"/>
        <v>1243.1573505379308</v>
      </c>
      <c r="E279">
        <f t="shared" si="19"/>
        <v>133837.3725418759</v>
      </c>
    </row>
    <row r="280" spans="1:5" x14ac:dyDescent="0.25">
      <c r="A280">
        <f t="shared" si="16"/>
        <v>275</v>
      </c>
      <c r="B280">
        <v>1918.56</v>
      </c>
      <c r="C280">
        <f t="shared" si="17"/>
        <v>669.18686270937951</v>
      </c>
      <c r="D280">
        <f t="shared" si="18"/>
        <v>1249.3731372906204</v>
      </c>
      <c r="E280">
        <f t="shared" si="19"/>
        <v>132587.99940458528</v>
      </c>
    </row>
    <row r="281" spans="1:5" x14ac:dyDescent="0.25">
      <c r="A281">
        <f t="shared" si="16"/>
        <v>276</v>
      </c>
      <c r="B281">
        <v>1918.56</v>
      </c>
      <c r="C281">
        <f t="shared" si="17"/>
        <v>662.93999702292638</v>
      </c>
      <c r="D281">
        <f t="shared" si="18"/>
        <v>1255.6200029770735</v>
      </c>
      <c r="E281">
        <f t="shared" si="19"/>
        <v>131332.3794016082</v>
      </c>
    </row>
    <row r="282" spans="1:5" x14ac:dyDescent="0.25">
      <c r="A282">
        <f t="shared" si="16"/>
        <v>277</v>
      </c>
      <c r="B282">
        <v>1918.56</v>
      </c>
      <c r="C282">
        <f t="shared" si="17"/>
        <v>656.66189700804102</v>
      </c>
      <c r="D282">
        <f t="shared" si="18"/>
        <v>1261.8981029919589</v>
      </c>
      <c r="E282">
        <f t="shared" si="19"/>
        <v>130070.48129861624</v>
      </c>
    </row>
    <row r="283" spans="1:5" x14ac:dyDescent="0.25">
      <c r="A283">
        <f t="shared" si="16"/>
        <v>278</v>
      </c>
      <c r="B283">
        <v>1918.56</v>
      </c>
      <c r="C283">
        <f t="shared" si="17"/>
        <v>650.35240649308128</v>
      </c>
      <c r="D283">
        <f t="shared" si="18"/>
        <v>1268.2075935069188</v>
      </c>
      <c r="E283">
        <f t="shared" si="19"/>
        <v>128802.27370510933</v>
      </c>
    </row>
    <row r="284" spans="1:5" x14ac:dyDescent="0.25">
      <c r="A284">
        <f t="shared" si="16"/>
        <v>279</v>
      </c>
      <c r="B284">
        <v>1918.56</v>
      </c>
      <c r="C284">
        <f t="shared" si="17"/>
        <v>644.01136852554669</v>
      </c>
      <c r="D284">
        <f t="shared" si="18"/>
        <v>1274.5486314744533</v>
      </c>
      <c r="E284">
        <f t="shared" si="19"/>
        <v>127527.72507363488</v>
      </c>
    </row>
    <row r="285" spans="1:5" x14ac:dyDescent="0.25">
      <c r="A285">
        <f t="shared" si="16"/>
        <v>280</v>
      </c>
      <c r="B285">
        <v>1918.56</v>
      </c>
      <c r="C285">
        <f t="shared" si="17"/>
        <v>637.63862536817442</v>
      </c>
      <c r="D285">
        <f t="shared" si="18"/>
        <v>1280.9213746318255</v>
      </c>
      <c r="E285">
        <f t="shared" si="19"/>
        <v>126246.80369900305</v>
      </c>
    </row>
    <row r="286" spans="1:5" x14ac:dyDescent="0.25">
      <c r="A286">
        <f t="shared" si="16"/>
        <v>281</v>
      </c>
      <c r="B286">
        <v>1918.56</v>
      </c>
      <c r="C286">
        <f t="shared" si="17"/>
        <v>631.23401849501522</v>
      </c>
      <c r="D286">
        <f t="shared" si="18"/>
        <v>1287.3259815049846</v>
      </c>
      <c r="E286">
        <f t="shared" si="19"/>
        <v>124959.47771749807</v>
      </c>
    </row>
    <row r="287" spans="1:5" x14ac:dyDescent="0.25">
      <c r="A287">
        <f t="shared" si="16"/>
        <v>282</v>
      </c>
      <c r="B287">
        <v>1918.56</v>
      </c>
      <c r="C287">
        <f t="shared" si="17"/>
        <v>624.79738858749033</v>
      </c>
      <c r="D287">
        <f t="shared" si="18"/>
        <v>1293.7626114125096</v>
      </c>
      <c r="E287">
        <f t="shared" si="19"/>
        <v>123665.71510608555</v>
      </c>
    </row>
    <row r="288" spans="1:5" x14ac:dyDescent="0.25">
      <c r="A288">
        <f t="shared" si="16"/>
        <v>283</v>
      </c>
      <c r="B288">
        <v>1918.56</v>
      </c>
      <c r="C288">
        <f t="shared" si="17"/>
        <v>618.32857553042777</v>
      </c>
      <c r="D288">
        <f t="shared" si="18"/>
        <v>1300.2314244695722</v>
      </c>
      <c r="E288">
        <f t="shared" si="19"/>
        <v>122365.48368161598</v>
      </c>
    </row>
    <row r="289" spans="1:5" x14ac:dyDescent="0.25">
      <c r="A289">
        <f t="shared" si="16"/>
        <v>284</v>
      </c>
      <c r="B289">
        <v>1918.56</v>
      </c>
      <c r="C289">
        <f t="shared" si="17"/>
        <v>611.82741840807989</v>
      </c>
      <c r="D289">
        <f t="shared" si="18"/>
        <v>1306.7325815919201</v>
      </c>
      <c r="E289">
        <f t="shared" si="19"/>
        <v>121058.75110002406</v>
      </c>
    </row>
    <row r="290" spans="1:5" x14ac:dyDescent="0.25">
      <c r="A290">
        <f t="shared" si="16"/>
        <v>285</v>
      </c>
      <c r="B290">
        <v>1918.56</v>
      </c>
      <c r="C290">
        <f t="shared" si="17"/>
        <v>605.29375550012037</v>
      </c>
      <c r="D290">
        <f t="shared" si="18"/>
        <v>1313.2662444998796</v>
      </c>
      <c r="E290">
        <f t="shared" si="19"/>
        <v>119745.48485552418</v>
      </c>
    </row>
    <row r="291" spans="1:5" x14ac:dyDescent="0.25">
      <c r="A291">
        <f t="shared" si="16"/>
        <v>286</v>
      </c>
      <c r="B291">
        <v>1918.56</v>
      </c>
      <c r="C291">
        <f t="shared" si="17"/>
        <v>598.72742427762091</v>
      </c>
      <c r="D291">
        <f t="shared" si="18"/>
        <v>1319.832575722379</v>
      </c>
      <c r="E291">
        <f t="shared" si="19"/>
        <v>118425.6522798018</v>
      </c>
    </row>
    <row r="292" spans="1:5" x14ac:dyDescent="0.25">
      <c r="A292">
        <f t="shared" si="16"/>
        <v>287</v>
      </c>
      <c r="B292">
        <v>1918.56</v>
      </c>
      <c r="C292">
        <f t="shared" si="17"/>
        <v>592.12826139900903</v>
      </c>
      <c r="D292">
        <f t="shared" si="18"/>
        <v>1326.4317386009909</v>
      </c>
      <c r="E292">
        <f t="shared" si="19"/>
        <v>117099.2205412008</v>
      </c>
    </row>
    <row r="293" spans="1:5" x14ac:dyDescent="0.25">
      <c r="A293">
        <f t="shared" si="16"/>
        <v>288</v>
      </c>
      <c r="B293">
        <v>1918.56</v>
      </c>
      <c r="C293">
        <f t="shared" si="17"/>
        <v>585.49610270600408</v>
      </c>
      <c r="D293">
        <f t="shared" si="18"/>
        <v>1333.063897293996</v>
      </c>
      <c r="E293">
        <f t="shared" si="19"/>
        <v>115766.15664390681</v>
      </c>
    </row>
    <row r="294" spans="1:5" x14ac:dyDescent="0.25">
      <c r="A294">
        <f t="shared" si="16"/>
        <v>289</v>
      </c>
      <c r="B294">
        <v>1918.56</v>
      </c>
      <c r="C294">
        <f t="shared" si="17"/>
        <v>578.83078321953406</v>
      </c>
      <c r="D294">
        <f t="shared" si="18"/>
        <v>1339.7292167804658</v>
      </c>
      <c r="E294">
        <f t="shared" si="19"/>
        <v>114426.42742712634</v>
      </c>
    </row>
    <row r="295" spans="1:5" x14ac:dyDescent="0.25">
      <c r="A295">
        <f t="shared" si="16"/>
        <v>290</v>
      </c>
      <c r="B295">
        <v>1918.56</v>
      </c>
      <c r="C295">
        <f t="shared" si="17"/>
        <v>572.13213713563175</v>
      </c>
      <c r="D295">
        <f t="shared" si="18"/>
        <v>1346.4278628643683</v>
      </c>
      <c r="E295">
        <f t="shared" si="19"/>
        <v>113079.99956426198</v>
      </c>
    </row>
    <row r="296" spans="1:5" x14ac:dyDescent="0.25">
      <c r="A296">
        <f t="shared" si="16"/>
        <v>291</v>
      </c>
      <c r="B296">
        <v>1918.56</v>
      </c>
      <c r="C296">
        <f t="shared" si="17"/>
        <v>565.39999782130985</v>
      </c>
      <c r="D296">
        <f t="shared" si="18"/>
        <v>1353.1600021786901</v>
      </c>
      <c r="E296">
        <f t="shared" si="19"/>
        <v>111726.83956208329</v>
      </c>
    </row>
    <row r="297" spans="1:5" x14ac:dyDescent="0.25">
      <c r="A297">
        <f t="shared" si="16"/>
        <v>292</v>
      </c>
      <c r="B297">
        <v>1918.56</v>
      </c>
      <c r="C297">
        <f t="shared" si="17"/>
        <v>558.63419781041648</v>
      </c>
      <c r="D297">
        <f t="shared" si="18"/>
        <v>1359.9258021895835</v>
      </c>
      <c r="E297">
        <f t="shared" si="19"/>
        <v>110366.91375989371</v>
      </c>
    </row>
    <row r="298" spans="1:5" x14ac:dyDescent="0.25">
      <c r="A298">
        <f t="shared" si="16"/>
        <v>293</v>
      </c>
      <c r="B298">
        <v>1918.56</v>
      </c>
      <c r="C298">
        <f t="shared" si="17"/>
        <v>551.83456879946857</v>
      </c>
      <c r="D298">
        <f t="shared" si="18"/>
        <v>1366.7254312005314</v>
      </c>
      <c r="E298">
        <f t="shared" si="19"/>
        <v>109000.18832869318</v>
      </c>
    </row>
    <row r="299" spans="1:5" x14ac:dyDescent="0.25">
      <c r="A299">
        <f t="shared" si="16"/>
        <v>294</v>
      </c>
      <c r="B299">
        <v>1918.56</v>
      </c>
      <c r="C299">
        <f t="shared" si="17"/>
        <v>545.00094164346592</v>
      </c>
      <c r="D299">
        <f t="shared" si="18"/>
        <v>1373.559058356534</v>
      </c>
      <c r="E299">
        <f t="shared" si="19"/>
        <v>107626.62927033665</v>
      </c>
    </row>
    <row r="300" spans="1:5" x14ac:dyDescent="0.25">
      <c r="A300">
        <f t="shared" si="16"/>
        <v>295</v>
      </c>
      <c r="B300">
        <v>1918.56</v>
      </c>
      <c r="C300">
        <f t="shared" si="17"/>
        <v>538.13314635168331</v>
      </c>
      <c r="D300">
        <f t="shared" si="18"/>
        <v>1380.4268536483166</v>
      </c>
      <c r="E300">
        <f t="shared" si="19"/>
        <v>106246.20241668833</v>
      </c>
    </row>
    <row r="301" spans="1:5" x14ac:dyDescent="0.25">
      <c r="A301">
        <f t="shared" si="16"/>
        <v>296</v>
      </c>
      <c r="B301">
        <v>1918.56</v>
      </c>
      <c r="C301">
        <f t="shared" si="17"/>
        <v>531.23101208344167</v>
      </c>
      <c r="D301">
        <f t="shared" si="18"/>
        <v>1387.3289879165582</v>
      </c>
      <c r="E301">
        <f t="shared" si="19"/>
        <v>104858.87342877178</v>
      </c>
    </row>
    <row r="302" spans="1:5" x14ac:dyDescent="0.25">
      <c r="A302">
        <f t="shared" si="16"/>
        <v>297</v>
      </c>
      <c r="B302">
        <v>1918.56</v>
      </c>
      <c r="C302">
        <f t="shared" si="17"/>
        <v>524.29436714385895</v>
      </c>
      <c r="D302">
        <f t="shared" si="18"/>
        <v>1394.2656328561411</v>
      </c>
      <c r="E302">
        <f t="shared" si="19"/>
        <v>103464.60779591564</v>
      </c>
    </row>
    <row r="303" spans="1:5" x14ac:dyDescent="0.25">
      <c r="A303">
        <f t="shared" si="16"/>
        <v>298</v>
      </c>
      <c r="B303">
        <v>1918.56</v>
      </c>
      <c r="C303">
        <f t="shared" si="17"/>
        <v>517.3230389795782</v>
      </c>
      <c r="D303">
        <f t="shared" si="18"/>
        <v>1401.2369610204219</v>
      </c>
      <c r="E303">
        <f t="shared" si="19"/>
        <v>102063.37083489522</v>
      </c>
    </row>
    <row r="304" spans="1:5" x14ac:dyDescent="0.25">
      <c r="A304">
        <f t="shared" si="16"/>
        <v>299</v>
      </c>
      <c r="B304">
        <v>1918.56</v>
      </c>
      <c r="C304">
        <f t="shared" si="17"/>
        <v>510.31685417447613</v>
      </c>
      <c r="D304">
        <f t="shared" si="18"/>
        <v>1408.2431458255237</v>
      </c>
      <c r="E304">
        <f t="shared" si="19"/>
        <v>100655.12768906969</v>
      </c>
    </row>
    <row r="305" spans="1:5" x14ac:dyDescent="0.25">
      <c r="A305">
        <f t="shared" si="16"/>
        <v>300</v>
      </c>
      <c r="B305">
        <v>1918.56</v>
      </c>
      <c r="C305">
        <f t="shared" si="17"/>
        <v>503.27563844534848</v>
      </c>
      <c r="D305">
        <f t="shared" si="18"/>
        <v>1415.2843615546515</v>
      </c>
      <c r="E305">
        <f t="shared" si="19"/>
        <v>99239.843327515046</v>
      </c>
    </row>
    <row r="306" spans="1:5" x14ac:dyDescent="0.25">
      <c r="A306">
        <f t="shared" si="16"/>
        <v>301</v>
      </c>
      <c r="B306">
        <v>1918.56</v>
      </c>
      <c r="C306">
        <f t="shared" si="17"/>
        <v>496.19921663757526</v>
      </c>
      <c r="D306">
        <f t="shared" si="18"/>
        <v>1422.3607833624246</v>
      </c>
      <c r="E306">
        <f t="shared" si="19"/>
        <v>97817.482544152619</v>
      </c>
    </row>
    <row r="307" spans="1:5" x14ac:dyDescent="0.25">
      <c r="A307">
        <f t="shared" si="16"/>
        <v>302</v>
      </c>
      <c r="B307">
        <v>1918.56</v>
      </c>
      <c r="C307">
        <f t="shared" si="17"/>
        <v>489.0874127207631</v>
      </c>
      <c r="D307">
        <f t="shared" si="18"/>
        <v>1429.4725872792369</v>
      </c>
      <c r="E307">
        <f t="shared" si="19"/>
        <v>96388.009956873386</v>
      </c>
    </row>
    <row r="308" spans="1:5" x14ac:dyDescent="0.25">
      <c r="A308">
        <f t="shared" si="16"/>
        <v>303</v>
      </c>
      <c r="B308">
        <v>1918.56</v>
      </c>
      <c r="C308">
        <f t="shared" si="17"/>
        <v>481.94004978436692</v>
      </c>
      <c r="D308">
        <f t="shared" si="18"/>
        <v>1436.619950215633</v>
      </c>
      <c r="E308">
        <f t="shared" si="19"/>
        <v>94951.390006657748</v>
      </c>
    </row>
    <row r="309" spans="1:5" x14ac:dyDescent="0.25">
      <c r="A309">
        <f t="shared" si="16"/>
        <v>304</v>
      </c>
      <c r="B309">
        <v>1918.56</v>
      </c>
      <c r="C309">
        <f t="shared" si="17"/>
        <v>474.75695003328877</v>
      </c>
      <c r="D309">
        <f t="shared" si="18"/>
        <v>1443.8030499667111</v>
      </c>
      <c r="E309">
        <f t="shared" si="19"/>
        <v>93507.586956691041</v>
      </c>
    </row>
    <row r="310" spans="1:5" x14ac:dyDescent="0.25">
      <c r="A310">
        <f t="shared" si="16"/>
        <v>305</v>
      </c>
      <c r="B310">
        <v>1918.56</v>
      </c>
      <c r="C310">
        <f t="shared" si="17"/>
        <v>467.53793478345523</v>
      </c>
      <c r="D310">
        <f t="shared" si="18"/>
        <v>1451.0220652165447</v>
      </c>
      <c r="E310">
        <f t="shared" si="19"/>
        <v>92056.564891474496</v>
      </c>
    </row>
    <row r="311" spans="1:5" x14ac:dyDescent="0.25">
      <c r="A311">
        <f t="shared" si="16"/>
        <v>306</v>
      </c>
      <c r="B311">
        <v>1918.56</v>
      </c>
      <c r="C311">
        <f t="shared" si="17"/>
        <v>460.2828244573725</v>
      </c>
      <c r="D311">
        <f t="shared" si="18"/>
        <v>1458.2771755426274</v>
      </c>
      <c r="E311">
        <f t="shared" si="19"/>
        <v>90598.287715931874</v>
      </c>
    </row>
    <row r="312" spans="1:5" x14ac:dyDescent="0.25">
      <c r="A312">
        <f t="shared" si="16"/>
        <v>307</v>
      </c>
      <c r="B312">
        <v>1918.56</v>
      </c>
      <c r="C312">
        <f t="shared" si="17"/>
        <v>452.99143857965936</v>
      </c>
      <c r="D312">
        <f t="shared" si="18"/>
        <v>1465.5685614203405</v>
      </c>
      <c r="E312">
        <f t="shared" si="19"/>
        <v>89132.719154511535</v>
      </c>
    </row>
    <row r="313" spans="1:5" x14ac:dyDescent="0.25">
      <c r="A313">
        <f t="shared" si="16"/>
        <v>308</v>
      </c>
      <c r="B313">
        <v>1918.56</v>
      </c>
      <c r="C313">
        <f t="shared" si="17"/>
        <v>445.6635957725577</v>
      </c>
      <c r="D313">
        <f t="shared" si="18"/>
        <v>1472.8964042274422</v>
      </c>
      <c r="E313">
        <f t="shared" si="19"/>
        <v>87659.822750284089</v>
      </c>
    </row>
    <row r="314" spans="1:5" x14ac:dyDescent="0.25">
      <c r="A314">
        <f t="shared" si="16"/>
        <v>309</v>
      </c>
      <c r="B314">
        <v>1918.56</v>
      </c>
      <c r="C314">
        <f t="shared" si="17"/>
        <v>438.29911375142046</v>
      </c>
      <c r="D314">
        <f t="shared" si="18"/>
        <v>1480.2608862485795</v>
      </c>
      <c r="E314">
        <f t="shared" si="19"/>
        <v>86179.56186403551</v>
      </c>
    </row>
    <row r="315" spans="1:5" x14ac:dyDescent="0.25">
      <c r="A315">
        <f t="shared" si="16"/>
        <v>310</v>
      </c>
      <c r="B315">
        <v>1918.56</v>
      </c>
      <c r="C315">
        <f t="shared" si="17"/>
        <v>430.89780932017754</v>
      </c>
      <c r="D315">
        <f t="shared" si="18"/>
        <v>1487.6621906798223</v>
      </c>
      <c r="E315">
        <f t="shared" si="19"/>
        <v>84691.899673355685</v>
      </c>
    </row>
    <row r="316" spans="1:5" x14ac:dyDescent="0.25">
      <c r="A316">
        <f t="shared" si="16"/>
        <v>311</v>
      </c>
      <c r="B316">
        <v>1918.56</v>
      </c>
      <c r="C316">
        <f t="shared" si="17"/>
        <v>423.45949836677846</v>
      </c>
      <c r="D316">
        <f t="shared" si="18"/>
        <v>1495.1005016332215</v>
      </c>
      <c r="E316">
        <f t="shared" si="19"/>
        <v>83196.799171722465</v>
      </c>
    </row>
    <row r="317" spans="1:5" x14ac:dyDescent="0.25">
      <c r="A317">
        <f t="shared" si="16"/>
        <v>312</v>
      </c>
      <c r="B317">
        <v>1918.56</v>
      </c>
      <c r="C317">
        <f t="shared" si="17"/>
        <v>415.98399585861233</v>
      </c>
      <c r="D317">
        <f t="shared" si="18"/>
        <v>1502.5760041413876</v>
      </c>
      <c r="E317">
        <f t="shared" si="19"/>
        <v>81694.223167581076</v>
      </c>
    </row>
    <row r="318" spans="1:5" x14ac:dyDescent="0.25">
      <c r="A318">
        <f t="shared" si="16"/>
        <v>313</v>
      </c>
      <c r="B318">
        <v>1918.56</v>
      </c>
      <c r="C318">
        <f t="shared" si="17"/>
        <v>408.47111583790542</v>
      </c>
      <c r="D318">
        <f t="shared" si="18"/>
        <v>1510.0888841620945</v>
      </c>
      <c r="E318">
        <f t="shared" si="19"/>
        <v>80184.134283418985</v>
      </c>
    </row>
    <row r="319" spans="1:5" x14ac:dyDescent="0.25">
      <c r="A319">
        <f t="shared" si="16"/>
        <v>314</v>
      </c>
      <c r="B319">
        <v>1918.56</v>
      </c>
      <c r="C319">
        <f t="shared" si="17"/>
        <v>400.92067141709492</v>
      </c>
      <c r="D319">
        <f t="shared" si="18"/>
        <v>1517.6393285829049</v>
      </c>
      <c r="E319">
        <f t="shared" si="19"/>
        <v>78666.494954836075</v>
      </c>
    </row>
    <row r="320" spans="1:5" x14ac:dyDescent="0.25">
      <c r="A320">
        <f t="shared" si="16"/>
        <v>315</v>
      </c>
      <c r="B320">
        <v>1918.56</v>
      </c>
      <c r="C320">
        <f t="shared" si="17"/>
        <v>393.33247477418035</v>
      </c>
      <c r="D320">
        <f t="shared" si="18"/>
        <v>1525.2275252258196</v>
      </c>
      <c r="E320">
        <f t="shared" si="19"/>
        <v>77141.267429610249</v>
      </c>
    </row>
    <row r="321" spans="1:5" x14ac:dyDescent="0.25">
      <c r="A321">
        <f t="shared" si="16"/>
        <v>316</v>
      </c>
      <c r="B321">
        <v>1918.56</v>
      </c>
      <c r="C321">
        <f t="shared" si="17"/>
        <v>385.70633714805126</v>
      </c>
      <c r="D321">
        <f t="shared" si="18"/>
        <v>1532.8536628519487</v>
      </c>
      <c r="E321">
        <f t="shared" si="19"/>
        <v>75608.413766758298</v>
      </c>
    </row>
    <row r="322" spans="1:5" x14ac:dyDescent="0.25">
      <c r="A322">
        <f t="shared" si="16"/>
        <v>317</v>
      </c>
      <c r="B322">
        <v>1918.56</v>
      </c>
      <c r="C322">
        <f t="shared" si="17"/>
        <v>378.04206883379152</v>
      </c>
      <c r="D322">
        <f t="shared" si="18"/>
        <v>1540.5179311662084</v>
      </c>
      <c r="E322">
        <f t="shared" si="19"/>
        <v>74067.895835592091</v>
      </c>
    </row>
    <row r="323" spans="1:5" x14ac:dyDescent="0.25">
      <c r="A323">
        <f t="shared" si="16"/>
        <v>318</v>
      </c>
      <c r="B323">
        <v>1918.56</v>
      </c>
      <c r="C323">
        <f t="shared" si="17"/>
        <v>370.33947917796047</v>
      </c>
      <c r="D323">
        <f t="shared" si="18"/>
        <v>1548.2205208220394</v>
      </c>
      <c r="E323">
        <f t="shared" si="19"/>
        <v>72519.675314770051</v>
      </c>
    </row>
    <row r="324" spans="1:5" x14ac:dyDescent="0.25">
      <c r="A324">
        <f t="shared" si="16"/>
        <v>319</v>
      </c>
      <c r="B324">
        <v>1918.56</v>
      </c>
      <c r="C324">
        <f t="shared" si="17"/>
        <v>362.59837657385026</v>
      </c>
      <c r="D324">
        <f t="shared" si="18"/>
        <v>1555.9616234261498</v>
      </c>
      <c r="E324">
        <f t="shared" si="19"/>
        <v>70963.713691343903</v>
      </c>
    </row>
    <row r="325" spans="1:5" x14ac:dyDescent="0.25">
      <c r="A325">
        <f t="shared" si="16"/>
        <v>320</v>
      </c>
      <c r="B325">
        <v>1918.56</v>
      </c>
      <c r="C325">
        <f t="shared" si="17"/>
        <v>354.8185684567195</v>
      </c>
      <c r="D325">
        <f t="shared" si="18"/>
        <v>1563.7414315432804</v>
      </c>
      <c r="E325">
        <f t="shared" si="19"/>
        <v>69399.972259800619</v>
      </c>
    </row>
    <row r="326" spans="1:5" x14ac:dyDescent="0.25">
      <c r="A326">
        <f t="shared" si="16"/>
        <v>321</v>
      </c>
      <c r="B326">
        <v>1918.56</v>
      </c>
      <c r="C326">
        <f t="shared" si="17"/>
        <v>346.9998612990031</v>
      </c>
      <c r="D326">
        <f t="shared" si="18"/>
        <v>1571.560138700997</v>
      </c>
      <c r="E326">
        <f t="shared" si="19"/>
        <v>67828.412121099624</v>
      </c>
    </row>
    <row r="327" spans="1:5" x14ac:dyDescent="0.25">
      <c r="A327">
        <f t="shared" ref="A327:A382" si="20">A326+1</f>
        <v>322</v>
      </c>
      <c r="B327">
        <v>1918.56</v>
      </c>
      <c r="C327">
        <f t="shared" ref="C327:C365" si="21">0.005*E326</f>
        <v>339.1420606054981</v>
      </c>
      <c r="D327">
        <f t="shared" ref="D327:D365" si="22">B327-C327</f>
        <v>1579.4179393945019</v>
      </c>
      <c r="E327">
        <f t="shared" ref="E327:E365" si="23">E326-D327</f>
        <v>66248.994181705115</v>
      </c>
    </row>
    <row r="328" spans="1:5" x14ac:dyDescent="0.25">
      <c r="A328">
        <f t="shared" si="20"/>
        <v>323</v>
      </c>
      <c r="B328">
        <v>1918.56</v>
      </c>
      <c r="C328">
        <f t="shared" si="21"/>
        <v>331.2449709085256</v>
      </c>
      <c r="D328">
        <f t="shared" si="22"/>
        <v>1587.3150290914743</v>
      </c>
      <c r="E328">
        <f t="shared" si="23"/>
        <v>64661.679152613644</v>
      </c>
    </row>
    <row r="329" spans="1:5" x14ac:dyDescent="0.25">
      <c r="A329">
        <f t="shared" si="20"/>
        <v>324</v>
      </c>
      <c r="B329">
        <v>1918.56</v>
      </c>
      <c r="C329">
        <f t="shared" si="21"/>
        <v>323.30839576306823</v>
      </c>
      <c r="D329">
        <f t="shared" si="22"/>
        <v>1595.2516042369316</v>
      </c>
      <c r="E329">
        <f t="shared" si="23"/>
        <v>63066.427548376712</v>
      </c>
    </row>
    <row r="330" spans="1:5" x14ac:dyDescent="0.25">
      <c r="A330">
        <f t="shared" si="20"/>
        <v>325</v>
      </c>
      <c r="B330">
        <v>1918.56</v>
      </c>
      <c r="C330">
        <f t="shared" si="21"/>
        <v>315.33213774188357</v>
      </c>
      <c r="D330">
        <f t="shared" si="22"/>
        <v>1603.2278622581164</v>
      </c>
      <c r="E330">
        <f t="shared" si="23"/>
        <v>61463.199686118598</v>
      </c>
    </row>
    <row r="331" spans="1:5" x14ac:dyDescent="0.25">
      <c r="A331">
        <f t="shared" si="20"/>
        <v>326</v>
      </c>
      <c r="B331">
        <v>1918.56</v>
      </c>
      <c r="C331">
        <f t="shared" si="21"/>
        <v>307.31599843059297</v>
      </c>
      <c r="D331">
        <f t="shared" si="22"/>
        <v>1611.2440015694069</v>
      </c>
      <c r="E331">
        <f t="shared" si="23"/>
        <v>59851.95568454919</v>
      </c>
    </row>
    <row r="332" spans="1:5" x14ac:dyDescent="0.25">
      <c r="A332">
        <f t="shared" si="20"/>
        <v>327</v>
      </c>
      <c r="B332">
        <v>1918.56</v>
      </c>
      <c r="C332">
        <f t="shared" si="21"/>
        <v>299.25977842274597</v>
      </c>
      <c r="D332">
        <f t="shared" si="22"/>
        <v>1619.300221577254</v>
      </c>
      <c r="E332">
        <f t="shared" si="23"/>
        <v>58232.655462971932</v>
      </c>
    </row>
    <row r="333" spans="1:5" x14ac:dyDescent="0.25">
      <c r="A333">
        <f t="shared" si="20"/>
        <v>328</v>
      </c>
      <c r="B333">
        <v>1918.56</v>
      </c>
      <c r="C333">
        <f t="shared" si="21"/>
        <v>291.16327731485967</v>
      </c>
      <c r="D333">
        <f t="shared" si="22"/>
        <v>1627.3967226851403</v>
      </c>
      <c r="E333">
        <f t="shared" si="23"/>
        <v>56605.258740286794</v>
      </c>
    </row>
    <row r="334" spans="1:5" x14ac:dyDescent="0.25">
      <c r="A334">
        <f t="shared" si="20"/>
        <v>329</v>
      </c>
      <c r="B334">
        <v>1918.56</v>
      </c>
      <c r="C334">
        <f t="shared" si="21"/>
        <v>283.02629370143399</v>
      </c>
      <c r="D334">
        <f t="shared" si="22"/>
        <v>1635.5337062985659</v>
      </c>
      <c r="E334">
        <f t="shared" si="23"/>
        <v>54969.72503398823</v>
      </c>
    </row>
    <row r="335" spans="1:5" x14ac:dyDescent="0.25">
      <c r="A335">
        <f t="shared" si="20"/>
        <v>330</v>
      </c>
      <c r="B335">
        <v>1918.56</v>
      </c>
      <c r="C335">
        <f t="shared" si="21"/>
        <v>274.84862516994116</v>
      </c>
      <c r="D335">
        <f t="shared" si="22"/>
        <v>1643.7113748300587</v>
      </c>
      <c r="E335">
        <f t="shared" si="23"/>
        <v>53326.013659158169</v>
      </c>
    </row>
    <row r="336" spans="1:5" x14ac:dyDescent="0.25">
      <c r="A336">
        <f t="shared" si="20"/>
        <v>331</v>
      </c>
      <c r="B336">
        <v>1918.56</v>
      </c>
      <c r="C336">
        <f t="shared" si="21"/>
        <v>266.63006829579086</v>
      </c>
      <c r="D336">
        <f t="shared" si="22"/>
        <v>1651.9299317042091</v>
      </c>
      <c r="E336">
        <f t="shared" si="23"/>
        <v>51674.083727453959</v>
      </c>
    </row>
    <row r="337" spans="1:5" x14ac:dyDescent="0.25">
      <c r="A337">
        <f t="shared" si="20"/>
        <v>332</v>
      </c>
      <c r="B337">
        <v>1918.56</v>
      </c>
      <c r="C337">
        <f t="shared" si="21"/>
        <v>258.37041863726978</v>
      </c>
      <c r="D337">
        <f t="shared" si="22"/>
        <v>1660.1895813627302</v>
      </c>
      <c r="E337">
        <f t="shared" si="23"/>
        <v>50013.894146091232</v>
      </c>
    </row>
    <row r="338" spans="1:5" x14ac:dyDescent="0.25">
      <c r="A338">
        <f t="shared" si="20"/>
        <v>333</v>
      </c>
      <c r="B338">
        <v>1918.56</v>
      </c>
      <c r="C338">
        <f t="shared" si="21"/>
        <v>250.06947073045617</v>
      </c>
      <c r="D338">
        <f t="shared" si="22"/>
        <v>1668.4905292695437</v>
      </c>
      <c r="E338">
        <f t="shared" si="23"/>
        <v>48345.403616821692</v>
      </c>
    </row>
    <row r="339" spans="1:5" x14ac:dyDescent="0.25">
      <c r="A339">
        <f t="shared" si="20"/>
        <v>334</v>
      </c>
      <c r="B339">
        <v>1918.56</v>
      </c>
      <c r="C339">
        <f t="shared" si="21"/>
        <v>241.72701808410847</v>
      </c>
      <c r="D339">
        <f t="shared" si="22"/>
        <v>1676.8329819158914</v>
      </c>
      <c r="E339">
        <f t="shared" si="23"/>
        <v>46668.570634905802</v>
      </c>
    </row>
    <row r="340" spans="1:5" x14ac:dyDescent="0.25">
      <c r="A340">
        <f t="shared" si="20"/>
        <v>335</v>
      </c>
      <c r="B340">
        <v>1918.56</v>
      </c>
      <c r="C340">
        <f t="shared" si="21"/>
        <v>233.34285317452901</v>
      </c>
      <c r="D340">
        <f t="shared" si="22"/>
        <v>1685.217146825471</v>
      </c>
      <c r="E340">
        <f t="shared" si="23"/>
        <v>44983.353488080335</v>
      </c>
    </row>
    <row r="341" spans="1:5" x14ac:dyDescent="0.25">
      <c r="A341">
        <f t="shared" si="20"/>
        <v>336</v>
      </c>
      <c r="B341">
        <v>1918.56</v>
      </c>
      <c r="C341">
        <f t="shared" si="21"/>
        <v>224.91676744040169</v>
      </c>
      <c r="D341">
        <f t="shared" si="22"/>
        <v>1693.6432325595983</v>
      </c>
      <c r="E341">
        <f t="shared" si="23"/>
        <v>43289.710255520738</v>
      </c>
    </row>
    <row r="342" spans="1:5" x14ac:dyDescent="0.25">
      <c r="A342">
        <f t="shared" si="20"/>
        <v>337</v>
      </c>
      <c r="B342">
        <v>1918.56</v>
      </c>
      <c r="C342">
        <f t="shared" si="21"/>
        <v>216.44855127760368</v>
      </c>
      <c r="D342">
        <f t="shared" si="22"/>
        <v>1702.1114487223963</v>
      </c>
      <c r="E342">
        <f t="shared" si="23"/>
        <v>41587.598806798342</v>
      </c>
    </row>
    <row r="343" spans="1:5" x14ac:dyDescent="0.25">
      <c r="A343">
        <f t="shared" si="20"/>
        <v>338</v>
      </c>
      <c r="B343">
        <v>1918.56</v>
      </c>
      <c r="C343">
        <f t="shared" si="21"/>
        <v>207.93799403399171</v>
      </c>
      <c r="D343">
        <f t="shared" si="22"/>
        <v>1710.6220059660081</v>
      </c>
      <c r="E343">
        <f t="shared" si="23"/>
        <v>39876.97680083233</v>
      </c>
    </row>
    <row r="344" spans="1:5" x14ac:dyDescent="0.25">
      <c r="A344">
        <f t="shared" si="20"/>
        <v>339</v>
      </c>
      <c r="B344">
        <v>1918.56</v>
      </c>
      <c r="C344">
        <f t="shared" si="21"/>
        <v>199.38488400416165</v>
      </c>
      <c r="D344">
        <f t="shared" si="22"/>
        <v>1719.1751159958383</v>
      </c>
      <c r="E344">
        <f t="shared" si="23"/>
        <v>38157.801684836493</v>
      </c>
    </row>
    <row r="345" spans="1:5" x14ac:dyDescent="0.25">
      <c r="A345">
        <f t="shared" si="20"/>
        <v>340</v>
      </c>
      <c r="B345">
        <v>1918.56</v>
      </c>
      <c r="C345">
        <f t="shared" si="21"/>
        <v>190.78900842418247</v>
      </c>
      <c r="D345">
        <f t="shared" si="22"/>
        <v>1727.7709915758176</v>
      </c>
      <c r="E345">
        <f t="shared" si="23"/>
        <v>36430.030693260676</v>
      </c>
    </row>
    <row r="346" spans="1:5" x14ac:dyDescent="0.25">
      <c r="A346">
        <f t="shared" si="20"/>
        <v>341</v>
      </c>
      <c r="B346">
        <v>1918.56</v>
      </c>
      <c r="C346">
        <f t="shared" si="21"/>
        <v>182.15015346630338</v>
      </c>
      <c r="D346">
        <f t="shared" si="22"/>
        <v>1736.4098465336965</v>
      </c>
      <c r="E346">
        <f t="shared" si="23"/>
        <v>34693.620846726983</v>
      </c>
    </row>
    <row r="347" spans="1:5" x14ac:dyDescent="0.25">
      <c r="A347">
        <f t="shared" si="20"/>
        <v>342</v>
      </c>
      <c r="B347">
        <v>1918.56</v>
      </c>
      <c r="C347">
        <f t="shared" si="21"/>
        <v>173.4681042336349</v>
      </c>
      <c r="D347">
        <f t="shared" si="22"/>
        <v>1745.091895766365</v>
      </c>
      <c r="E347">
        <f t="shared" si="23"/>
        <v>32948.528950960615</v>
      </c>
    </row>
    <row r="348" spans="1:5" x14ac:dyDescent="0.25">
      <c r="A348">
        <f t="shared" si="20"/>
        <v>343</v>
      </c>
      <c r="B348">
        <v>1918.56</v>
      </c>
      <c r="C348">
        <f t="shared" si="21"/>
        <v>164.74264475480308</v>
      </c>
      <c r="D348">
        <f t="shared" si="22"/>
        <v>1753.8173552451969</v>
      </c>
      <c r="E348">
        <f t="shared" si="23"/>
        <v>31194.71159571542</v>
      </c>
    </row>
    <row r="349" spans="1:5" x14ac:dyDescent="0.25">
      <c r="A349">
        <f t="shared" si="20"/>
        <v>344</v>
      </c>
      <c r="B349">
        <v>1918.56</v>
      </c>
      <c r="C349">
        <f t="shared" si="21"/>
        <v>155.97355797857711</v>
      </c>
      <c r="D349">
        <f t="shared" si="22"/>
        <v>1762.586442021423</v>
      </c>
      <c r="E349">
        <f t="shared" si="23"/>
        <v>29432.125153693996</v>
      </c>
    </row>
    <row r="350" spans="1:5" x14ac:dyDescent="0.25">
      <c r="A350">
        <f t="shared" si="20"/>
        <v>345</v>
      </c>
      <c r="B350">
        <v>1918.56</v>
      </c>
      <c r="C350">
        <f t="shared" si="21"/>
        <v>147.16062576847</v>
      </c>
      <c r="D350">
        <f t="shared" si="22"/>
        <v>1771.3993742315299</v>
      </c>
      <c r="E350">
        <f t="shared" si="23"/>
        <v>27660.725779462467</v>
      </c>
    </row>
    <row r="351" spans="1:5" x14ac:dyDescent="0.25">
      <c r="A351">
        <f t="shared" si="20"/>
        <v>346</v>
      </c>
      <c r="B351">
        <v>1918.56</v>
      </c>
      <c r="C351">
        <f t="shared" si="21"/>
        <v>138.30362889731234</v>
      </c>
      <c r="D351">
        <f t="shared" si="22"/>
        <v>1780.2563711026876</v>
      </c>
      <c r="E351">
        <f t="shared" si="23"/>
        <v>25880.469408359779</v>
      </c>
    </row>
    <row r="352" spans="1:5" x14ac:dyDescent="0.25">
      <c r="A352">
        <f t="shared" si="20"/>
        <v>347</v>
      </c>
      <c r="B352">
        <v>1918.56</v>
      </c>
      <c r="C352">
        <f t="shared" si="21"/>
        <v>129.40234704179889</v>
      </c>
      <c r="D352">
        <f t="shared" si="22"/>
        <v>1789.157652958201</v>
      </c>
      <c r="E352">
        <f t="shared" si="23"/>
        <v>24091.311755401577</v>
      </c>
    </row>
    <row r="353" spans="1:5" x14ac:dyDescent="0.25">
      <c r="A353">
        <f t="shared" si="20"/>
        <v>348</v>
      </c>
      <c r="B353">
        <v>1918.56</v>
      </c>
      <c r="C353">
        <f t="shared" si="21"/>
        <v>120.45655877700788</v>
      </c>
      <c r="D353">
        <f t="shared" si="22"/>
        <v>1798.1034412229922</v>
      </c>
      <c r="E353">
        <f t="shared" si="23"/>
        <v>22293.208314178584</v>
      </c>
    </row>
    <row r="354" spans="1:5" x14ac:dyDescent="0.25">
      <c r="A354">
        <f t="shared" si="20"/>
        <v>349</v>
      </c>
      <c r="B354">
        <v>1918.56</v>
      </c>
      <c r="C354">
        <f t="shared" si="21"/>
        <v>111.46604157089293</v>
      </c>
      <c r="D354">
        <f t="shared" si="22"/>
        <v>1807.093958429107</v>
      </c>
      <c r="E354">
        <f t="shared" si="23"/>
        <v>20486.114355749476</v>
      </c>
    </row>
    <row r="355" spans="1:5" x14ac:dyDescent="0.25">
      <c r="A355">
        <f t="shared" si="20"/>
        <v>350</v>
      </c>
      <c r="B355">
        <v>1918.56</v>
      </c>
      <c r="C355">
        <f t="shared" si="21"/>
        <v>102.43057177874738</v>
      </c>
      <c r="D355">
        <f t="shared" si="22"/>
        <v>1816.1294282212525</v>
      </c>
      <c r="E355">
        <f t="shared" si="23"/>
        <v>18669.984927528225</v>
      </c>
    </row>
    <row r="356" spans="1:5" x14ac:dyDescent="0.25">
      <c r="A356">
        <f t="shared" si="20"/>
        <v>351</v>
      </c>
      <c r="B356">
        <v>1918.56</v>
      </c>
      <c r="C356">
        <f t="shared" si="21"/>
        <v>93.349924637641124</v>
      </c>
      <c r="D356">
        <f t="shared" si="22"/>
        <v>1825.2100753623588</v>
      </c>
      <c r="E356">
        <f t="shared" si="23"/>
        <v>16844.774852165865</v>
      </c>
    </row>
    <row r="357" spans="1:5" x14ac:dyDescent="0.25">
      <c r="A357">
        <f t="shared" si="20"/>
        <v>352</v>
      </c>
      <c r="B357">
        <v>1918.56</v>
      </c>
      <c r="C357">
        <f t="shared" si="21"/>
        <v>84.223874260829334</v>
      </c>
      <c r="D357">
        <f t="shared" si="22"/>
        <v>1834.3361257391707</v>
      </c>
      <c r="E357">
        <f t="shared" si="23"/>
        <v>15010.438726426695</v>
      </c>
    </row>
    <row r="358" spans="1:5" x14ac:dyDescent="0.25">
      <c r="A358">
        <f t="shared" si="20"/>
        <v>353</v>
      </c>
      <c r="B358">
        <v>1918.56</v>
      </c>
      <c r="C358">
        <f t="shared" si="21"/>
        <v>75.052193632133481</v>
      </c>
      <c r="D358">
        <f t="shared" si="22"/>
        <v>1843.5078063678666</v>
      </c>
      <c r="E358">
        <f t="shared" si="23"/>
        <v>13166.930920058829</v>
      </c>
    </row>
    <row r="359" spans="1:5" x14ac:dyDescent="0.25">
      <c r="A359">
        <f t="shared" si="20"/>
        <v>354</v>
      </c>
      <c r="B359">
        <v>1918.56</v>
      </c>
      <c r="C359">
        <f t="shared" si="21"/>
        <v>65.834654600294144</v>
      </c>
      <c r="D359">
        <f t="shared" si="22"/>
        <v>1852.7253453997057</v>
      </c>
      <c r="E359">
        <f t="shared" si="23"/>
        <v>11314.205574659123</v>
      </c>
    </row>
    <row r="360" spans="1:5" x14ac:dyDescent="0.25">
      <c r="A360">
        <f t="shared" si="20"/>
        <v>355</v>
      </c>
      <c r="B360">
        <v>1918.56</v>
      </c>
      <c r="C360">
        <f t="shared" si="21"/>
        <v>56.57102787329562</v>
      </c>
      <c r="D360">
        <f t="shared" si="22"/>
        <v>1861.9889721267043</v>
      </c>
      <c r="E360">
        <f t="shared" si="23"/>
        <v>9452.2166025324186</v>
      </c>
    </row>
    <row r="361" spans="1:5" x14ac:dyDescent="0.25">
      <c r="A361">
        <f t="shared" si="20"/>
        <v>356</v>
      </c>
      <c r="B361">
        <v>1918.56</v>
      </c>
      <c r="C361">
        <f t="shared" si="21"/>
        <v>47.261083012662091</v>
      </c>
      <c r="D361">
        <f t="shared" si="22"/>
        <v>1871.2989169873379</v>
      </c>
      <c r="E361">
        <f t="shared" si="23"/>
        <v>7580.9176855450805</v>
      </c>
    </row>
    <row r="362" spans="1:5" x14ac:dyDescent="0.25">
      <c r="A362">
        <f t="shared" si="20"/>
        <v>357</v>
      </c>
      <c r="B362">
        <v>1918.56</v>
      </c>
      <c r="C362">
        <f t="shared" si="21"/>
        <v>37.9045884277254</v>
      </c>
      <c r="D362">
        <f t="shared" si="22"/>
        <v>1880.6554115722745</v>
      </c>
      <c r="E362">
        <f t="shared" si="23"/>
        <v>5700.2622739728058</v>
      </c>
    </row>
    <row r="363" spans="1:5" x14ac:dyDescent="0.25">
      <c r="A363">
        <f t="shared" si="20"/>
        <v>358</v>
      </c>
      <c r="B363">
        <v>1918.56</v>
      </c>
      <c r="C363">
        <f t="shared" si="21"/>
        <v>28.50131136986403</v>
      </c>
      <c r="D363">
        <f t="shared" si="22"/>
        <v>1890.058688630136</v>
      </c>
      <c r="E363">
        <f t="shared" si="23"/>
        <v>3810.2035853426696</v>
      </c>
    </row>
    <row r="364" spans="1:5" x14ac:dyDescent="0.25">
      <c r="A364">
        <f t="shared" si="20"/>
        <v>359</v>
      </c>
      <c r="B364">
        <v>1918.56</v>
      </c>
      <c r="C364">
        <f t="shared" si="21"/>
        <v>19.051017926713349</v>
      </c>
      <c r="D364">
        <f t="shared" si="22"/>
        <v>1899.5089820732867</v>
      </c>
      <c r="E364">
        <f t="shared" si="23"/>
        <v>1910.6946032693829</v>
      </c>
    </row>
    <row r="365" spans="1:5" x14ac:dyDescent="0.25">
      <c r="A365">
        <f t="shared" si="20"/>
        <v>360</v>
      </c>
      <c r="B365">
        <v>1918.56</v>
      </c>
      <c r="C365">
        <f t="shared" si="21"/>
        <v>9.5534730163469153</v>
      </c>
      <c r="D365">
        <f t="shared" si="22"/>
        <v>1909.006526983653</v>
      </c>
      <c r="E365">
        <f t="shared" si="23"/>
        <v>1.6880762857299487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4482-942D-4224-8F55-A25F6586F1CA}">
  <dimension ref="A2:G14"/>
  <sheetViews>
    <sheetView workbookViewId="0">
      <selection activeCell="G19" sqref="G19"/>
    </sheetView>
  </sheetViews>
  <sheetFormatPr defaultRowHeight="15" x14ac:dyDescent="0.25"/>
  <cols>
    <col min="1" max="1" width="10.85546875" bestFit="1" customWidth="1"/>
    <col min="3" max="3" width="15" customWidth="1"/>
    <col min="4" max="4" width="14" customWidth="1"/>
  </cols>
  <sheetData>
    <row r="2" spans="1:7" x14ac:dyDescent="0.25">
      <c r="C2" s="2" t="s">
        <v>16</v>
      </c>
      <c r="D2" t="s">
        <v>17</v>
      </c>
      <c r="F2" t="s">
        <v>13</v>
      </c>
    </row>
    <row r="3" spans="1:7" x14ac:dyDescent="0.25">
      <c r="B3">
        <v>0</v>
      </c>
      <c r="C3">
        <v>20000</v>
      </c>
      <c r="D3">
        <v>20000</v>
      </c>
      <c r="F3" t="s">
        <v>14</v>
      </c>
      <c r="G3">
        <f>0.08</f>
        <v>0.08</v>
      </c>
    </row>
    <row r="4" spans="1:7" x14ac:dyDescent="0.25">
      <c r="A4" s="1"/>
      <c r="B4">
        <f>B3+1</f>
        <v>1</v>
      </c>
      <c r="C4">
        <f>C3+2000</f>
        <v>22000</v>
      </c>
      <c r="D4">
        <f>D3*1.1</f>
        <v>22000</v>
      </c>
    </row>
    <row r="5" spans="1:7" x14ac:dyDescent="0.25">
      <c r="B5">
        <f t="shared" ref="B5:B22" si="0">B4+1</f>
        <v>2</v>
      </c>
      <c r="C5">
        <f t="shared" ref="C5:C13" si="1">C4+2000</f>
        <v>24000</v>
      </c>
      <c r="D5">
        <f t="shared" ref="D5:D13" si="2">D4*1.1</f>
        <v>24200.000000000004</v>
      </c>
    </row>
    <row r="6" spans="1:7" x14ac:dyDescent="0.25">
      <c r="B6">
        <f t="shared" si="0"/>
        <v>3</v>
      </c>
      <c r="C6">
        <f t="shared" si="1"/>
        <v>26000</v>
      </c>
      <c r="D6">
        <f t="shared" si="2"/>
        <v>26620.000000000007</v>
      </c>
    </row>
    <row r="7" spans="1:7" x14ac:dyDescent="0.25">
      <c r="B7">
        <f t="shared" si="0"/>
        <v>4</v>
      </c>
      <c r="C7">
        <f t="shared" si="1"/>
        <v>28000</v>
      </c>
      <c r="D7">
        <f t="shared" si="2"/>
        <v>29282.000000000011</v>
      </c>
    </row>
    <row r="8" spans="1:7" x14ac:dyDescent="0.25">
      <c r="B8">
        <f t="shared" si="0"/>
        <v>5</v>
      </c>
      <c r="C8">
        <f t="shared" si="1"/>
        <v>30000</v>
      </c>
      <c r="D8">
        <f t="shared" si="2"/>
        <v>32210.200000000015</v>
      </c>
    </row>
    <row r="9" spans="1:7" x14ac:dyDescent="0.25">
      <c r="B9">
        <f t="shared" si="0"/>
        <v>6</v>
      </c>
      <c r="C9">
        <f t="shared" si="1"/>
        <v>32000</v>
      </c>
      <c r="D9">
        <f t="shared" si="2"/>
        <v>35431.220000000023</v>
      </c>
    </row>
    <row r="10" spans="1:7" x14ac:dyDescent="0.25">
      <c r="B10">
        <f t="shared" si="0"/>
        <v>7</v>
      </c>
      <c r="C10">
        <f t="shared" si="1"/>
        <v>34000</v>
      </c>
      <c r="D10">
        <f t="shared" si="2"/>
        <v>38974.342000000026</v>
      </c>
    </row>
    <row r="11" spans="1:7" x14ac:dyDescent="0.25">
      <c r="B11">
        <f t="shared" si="0"/>
        <v>8</v>
      </c>
      <c r="C11">
        <f t="shared" si="1"/>
        <v>36000</v>
      </c>
      <c r="D11">
        <f t="shared" si="2"/>
        <v>42871.776200000029</v>
      </c>
    </row>
    <row r="12" spans="1:7" x14ac:dyDescent="0.25">
      <c r="B12">
        <f t="shared" si="0"/>
        <v>9</v>
      </c>
      <c r="C12">
        <f t="shared" si="1"/>
        <v>38000</v>
      </c>
      <c r="D12">
        <f t="shared" si="2"/>
        <v>47158.953820000039</v>
      </c>
    </row>
    <row r="13" spans="1:7" x14ac:dyDescent="0.25">
      <c r="B13">
        <f t="shared" si="0"/>
        <v>10</v>
      </c>
      <c r="C13">
        <f t="shared" si="1"/>
        <v>40000</v>
      </c>
      <c r="D13">
        <f t="shared" si="2"/>
        <v>51874.849202000049</v>
      </c>
    </row>
    <row r="14" spans="1:7" x14ac:dyDescent="0.25">
      <c r="A14" t="s">
        <v>15</v>
      </c>
      <c r="C14" s="1">
        <f>NPV(G3,C3,C4,C5,C6,C7,C8,C9,C10,C11,C12,C13)</f>
        <v>203310.60530470058</v>
      </c>
      <c r="D14" s="1">
        <f>NPV(G3,D3,D4,D5,D6,D7,D8,D9,D10,D11,D12,D13)</f>
        <v>223652.85094053383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6052-95DF-49B3-A0A8-45E300D75C95}">
  <dimension ref="A1:G9"/>
  <sheetViews>
    <sheetView workbookViewId="0">
      <selection activeCell="D12" sqref="D12"/>
    </sheetView>
  </sheetViews>
  <sheetFormatPr defaultRowHeight="15" x14ac:dyDescent="0.25"/>
  <cols>
    <col min="1" max="1" width="15.85546875" customWidth="1"/>
    <col min="2" max="2" width="11.5703125" bestFit="1" customWidth="1"/>
  </cols>
  <sheetData>
    <row r="1" spans="1:7" x14ac:dyDescent="0.25">
      <c r="A1" t="s">
        <v>18</v>
      </c>
      <c r="B1" t="s">
        <v>19</v>
      </c>
      <c r="C1" t="s">
        <v>20</v>
      </c>
      <c r="D1" t="s">
        <v>21</v>
      </c>
    </row>
    <row r="2" spans="1:7" x14ac:dyDescent="0.25">
      <c r="A2" t="s">
        <v>23</v>
      </c>
      <c r="B2">
        <v>-52000</v>
      </c>
      <c r="C2">
        <v>-63000</v>
      </c>
      <c r="D2">
        <v>-67000</v>
      </c>
      <c r="F2" t="s">
        <v>27</v>
      </c>
      <c r="G2">
        <f>0.12</f>
        <v>0.12</v>
      </c>
    </row>
    <row r="3" spans="1:7" x14ac:dyDescent="0.25">
      <c r="A3" t="s">
        <v>22</v>
      </c>
      <c r="B3">
        <v>-15000</v>
      </c>
      <c r="C3">
        <v>-9000</v>
      </c>
      <c r="D3">
        <v>-12000</v>
      </c>
    </row>
    <row r="4" spans="1:7" x14ac:dyDescent="0.25">
      <c r="A4" t="s">
        <v>24</v>
      </c>
      <c r="B4">
        <v>38000</v>
      </c>
      <c r="C4">
        <v>31000</v>
      </c>
      <c r="D4">
        <v>37000</v>
      </c>
    </row>
    <row r="5" spans="1:7" x14ac:dyDescent="0.25">
      <c r="A5" t="s">
        <v>25</v>
      </c>
      <c r="B5">
        <v>13000</v>
      </c>
      <c r="C5">
        <v>19000</v>
      </c>
      <c r="D5">
        <v>22000</v>
      </c>
    </row>
    <row r="6" spans="1:7" x14ac:dyDescent="0.25">
      <c r="A6" t="s">
        <v>26</v>
      </c>
      <c r="B6">
        <v>4</v>
      </c>
      <c r="C6">
        <v>6</v>
      </c>
      <c r="D6">
        <v>12</v>
      </c>
    </row>
    <row r="7" spans="1:7" x14ac:dyDescent="0.25">
      <c r="B7" s="1">
        <f>-5200+13000*(1.12^-4)+(-15000+38000)*((1.12^4-1)/(0.12*(1.12^4)))</f>
        <v>72920.769991670168</v>
      </c>
      <c r="C7">
        <f>-6300+19000*(1.12^-6)+(-9000+31000)*((1.12^6-1)/(0.12*(1.12^6)))</f>
        <v>93776.952419860303</v>
      </c>
      <c r="D7">
        <f>-6700+22000*(1.12^-12)+(-12000+37000)*((1.12^12-1)/(0.12*(1.12^12)))</f>
        <v>153806.20768117585</v>
      </c>
    </row>
    <row r="9" spans="1:7" x14ac:dyDescent="0.25">
      <c r="D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7132-CA77-436B-BE65-90F14C86411D}">
  <dimension ref="B1:G7"/>
  <sheetViews>
    <sheetView workbookViewId="0">
      <selection activeCell="C11" sqref="C11"/>
    </sheetView>
  </sheetViews>
  <sheetFormatPr defaultRowHeight="15" x14ac:dyDescent="0.25"/>
  <sheetData>
    <row r="1" spans="2:7" x14ac:dyDescent="0.25">
      <c r="C1">
        <v>5000</v>
      </c>
      <c r="E1" t="s">
        <v>29</v>
      </c>
      <c r="G1">
        <f>0.08/2</f>
        <v>0.04</v>
      </c>
    </row>
    <row r="2" spans="2:7" x14ac:dyDescent="0.25">
      <c r="E2" t="s">
        <v>30</v>
      </c>
    </row>
    <row r="3" spans="2:7" x14ac:dyDescent="0.25">
      <c r="E3" t="s">
        <v>31</v>
      </c>
    </row>
    <row r="4" spans="2:7" x14ac:dyDescent="0.25">
      <c r="D4" t="s">
        <v>32</v>
      </c>
    </row>
    <row r="5" spans="2:7" x14ac:dyDescent="0.25">
      <c r="D5" t="s">
        <v>33</v>
      </c>
      <c r="E5">
        <f>1000*(0.06/2)</f>
        <v>30</v>
      </c>
    </row>
    <row r="6" spans="2:7" x14ac:dyDescent="0.25">
      <c r="B6" t="s">
        <v>34</v>
      </c>
    </row>
    <row r="7" spans="2:7" x14ac:dyDescent="0.25">
      <c r="B7" t="s">
        <v>35</v>
      </c>
      <c r="C7">
        <f>30*((1.04^40-1)/(0.04*(1.04^40)))+1000*(1.04)^-40</f>
        <v>802.0722611657352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3585-9BBF-4352-8187-B5DC4723F0BB}">
  <dimension ref="D2:I15"/>
  <sheetViews>
    <sheetView topLeftCell="C1" workbookViewId="0">
      <selection activeCell="D20" sqref="D20"/>
    </sheetView>
  </sheetViews>
  <sheetFormatPr defaultRowHeight="15" x14ac:dyDescent="0.25"/>
  <cols>
    <col min="4" max="4" width="10.85546875" bestFit="1" customWidth="1"/>
  </cols>
  <sheetData>
    <row r="2" spans="4:9" x14ac:dyDescent="0.25">
      <c r="D2" s="3">
        <v>15000</v>
      </c>
      <c r="F2" t="s">
        <v>36</v>
      </c>
      <c r="H2" t="s">
        <v>0</v>
      </c>
      <c r="I2">
        <f>0.09/12</f>
        <v>7.4999999999999997E-3</v>
      </c>
    </row>
    <row r="3" spans="4:9" x14ac:dyDescent="0.25">
      <c r="F3" t="s">
        <v>37</v>
      </c>
    </row>
    <row r="4" spans="4:9" x14ac:dyDescent="0.25">
      <c r="D4" t="s">
        <v>38</v>
      </c>
      <c r="F4" t="s">
        <v>39</v>
      </c>
    </row>
    <row r="5" spans="4:9" x14ac:dyDescent="0.25">
      <c r="F5" t="s">
        <v>40</v>
      </c>
    </row>
    <row r="6" spans="4:9" x14ac:dyDescent="0.25">
      <c r="D6" t="s">
        <v>44</v>
      </c>
    </row>
    <row r="7" spans="4:9" x14ac:dyDescent="0.25">
      <c r="D7" s="1">
        <f>PMT(0.0075,60,-15000)</f>
        <v>311.37532839531008</v>
      </c>
    </row>
    <row r="9" spans="4:9" x14ac:dyDescent="0.25">
      <c r="D9" t="s">
        <v>45</v>
      </c>
    </row>
    <row r="10" spans="4:9" x14ac:dyDescent="0.25">
      <c r="D10" s="1">
        <f>D7*12</f>
        <v>3736.5039407437207</v>
      </c>
    </row>
    <row r="12" spans="4:9" x14ac:dyDescent="0.25">
      <c r="D12" t="s">
        <v>46</v>
      </c>
    </row>
    <row r="13" spans="4:9" x14ac:dyDescent="0.25">
      <c r="D13" s="1">
        <f>15000-12000-D10</f>
        <v>-736.5039407437207</v>
      </c>
    </row>
    <row r="15" spans="4:9" x14ac:dyDescent="0.25">
      <c r="D15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D006-372D-4C97-875A-0161380198C8}">
  <dimension ref="C1:K12"/>
  <sheetViews>
    <sheetView tabSelected="1" workbookViewId="0">
      <selection activeCell="D13" sqref="D13"/>
    </sheetView>
  </sheetViews>
  <sheetFormatPr defaultRowHeight="15" x14ac:dyDescent="0.25"/>
  <sheetData>
    <row r="1" spans="3:11" x14ac:dyDescent="0.25">
      <c r="D1" t="s">
        <v>53</v>
      </c>
    </row>
    <row r="2" spans="3:11" x14ac:dyDescent="0.25">
      <c r="C2" t="s">
        <v>48</v>
      </c>
      <c r="D2">
        <f>12*30</f>
        <v>360</v>
      </c>
      <c r="F2" t="s">
        <v>51</v>
      </c>
    </row>
    <row r="3" spans="3:11" x14ac:dyDescent="0.25">
      <c r="D3" t="s">
        <v>49</v>
      </c>
      <c r="F3">
        <f>95000</f>
        <v>95000</v>
      </c>
    </row>
    <row r="5" spans="3:11" x14ac:dyDescent="0.25">
      <c r="D5" t="s">
        <v>50</v>
      </c>
      <c r="E5">
        <f>0.09/12</f>
        <v>7.4999999999999997E-3</v>
      </c>
    </row>
    <row r="7" spans="3:11" x14ac:dyDescent="0.25">
      <c r="D7" t="s">
        <v>52</v>
      </c>
    </row>
    <row r="8" spans="3:11" x14ac:dyDescent="0.25">
      <c r="D8" s="1">
        <f>PMT(E5,D2,-F3)</f>
        <v>764.39148609754352</v>
      </c>
    </row>
    <row r="9" spans="3:11" x14ac:dyDescent="0.25">
      <c r="D9" t="s">
        <v>54</v>
      </c>
      <c r="K9">
        <f>1000</f>
        <v>1000</v>
      </c>
    </row>
    <row r="10" spans="3:11" x14ac:dyDescent="0.25">
      <c r="D10">
        <f>NPER(E5,-K9,F3)</f>
        <v>166.82681253366334</v>
      </c>
    </row>
    <row r="11" spans="3:11" x14ac:dyDescent="0.25">
      <c r="D11" t="s">
        <v>55</v>
      </c>
      <c r="K11">
        <f>764.39*2</f>
        <v>1528.78</v>
      </c>
    </row>
    <row r="12" spans="3:11" x14ac:dyDescent="0.25">
      <c r="D12">
        <f>NPER(E5,K11,-F3)</f>
        <v>83.975726878072777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4-12</vt:lpstr>
      <vt:lpstr>4-34</vt:lpstr>
      <vt:lpstr>4-76</vt:lpstr>
      <vt:lpstr>5-70</vt:lpstr>
      <vt:lpstr>5-96</vt:lpstr>
      <vt:lpstr>6-60</vt:lpstr>
      <vt:lpstr>6-68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2017-10-16T16:18:27Z</dcterms:created>
  <dcterms:modified xsi:type="dcterms:W3CDTF">2017-10-17T19:47:39Z</dcterms:modified>
</cp:coreProperties>
</file>