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/>
  <mc:AlternateContent xmlns:mc="http://schemas.openxmlformats.org/markup-compatibility/2006">
    <mc:Choice Requires="x15">
      <x15ac:absPath xmlns:x15ac="http://schemas.microsoft.com/office/spreadsheetml/2010/11/ac" url="D:\PE-Te WORK\CPE376\"/>
    </mc:Choice>
  </mc:AlternateContent>
  <xr:revisionPtr revIDLastSave="0" documentId="13_ncr:81_{51105BBB-65CC-4B9C-B8EE-88EC3DD7941F}" xr6:coauthVersionLast="47" xr6:coauthVersionMax="47" xr10:uidLastSave="{00000000-0000-0000-0000-000000000000}"/>
  <workbookProtection revisionsAlgorithmName="SHA-512" revisionsHashValue="nTwi3R5cYRv040rfZ4D+w+Sj9k/9ASf6EQVRWdKTdYdusHFobUjs04r3tpSMO3NsaplcieR1wjNbiEXhWhg/tA==" revisionsSaltValue="EanundqbgBZ409RXGE/5Bw==" revisionsSpinCount="100000" lockRevision="1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IR1_">Sheet1!$D$4</definedName>
    <definedName name="Z_83DC3FE9_2095_43E0_B34F_7BF2BA2799FB_.wvu.Rows" localSheetId="0" hidden="1">Sheet1!$34:$39</definedName>
    <definedName name="Z_B0A5B47B_3BED_4789_AA82_33985476A9A8_.wvu.Rows" localSheetId="0" hidden="1">Sheet1!$34:$39</definedName>
  </definedNames>
  <calcPr calcId="191029"/>
  <customWorkbookViews>
    <customWorkbookView name="CPE - Personal View" guid="{B0A5B47B-3BED-4789-AA82-33985476A9A8}" mergeInterval="0" personalView="1" maximized="1" xWindow="-13" yWindow="-13" windowWidth="3866" windowHeight="2106" activeSheetId="1" showComments="commIndAndComment"/>
    <customWorkbookView name="Admin - Personal View" guid="{83DC3FE9-2095-43E0-B34F-7BF2BA2799FB}" mergeInterval="0" personalView="1" maximized="1" xWindow="-9" yWindow="-9" windowWidth="1938" windowHeight="1048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7" i="1" l="1"/>
  <c r="AC17" i="1"/>
  <c r="AD15" i="1"/>
  <c r="AC15" i="1"/>
  <c r="AD13" i="1"/>
  <c r="AC13" i="1"/>
  <c r="AD11" i="1"/>
  <c r="AC11" i="1"/>
  <c r="AD9" i="1"/>
  <c r="AC9" i="1"/>
  <c r="AD7" i="1"/>
  <c r="AC7" i="1"/>
  <c r="AC5" i="1"/>
  <c r="AD5" i="1"/>
  <c r="AD3" i="1"/>
  <c r="AC3" i="1"/>
  <c r="D4" i="1" l="1"/>
  <c r="D16" i="1"/>
  <c r="F16" i="1" s="1"/>
  <c r="O28" i="1" s="1"/>
  <c r="D12" i="1"/>
  <c r="I12" i="1" s="1"/>
  <c r="D8" i="1"/>
  <c r="I8" i="1" s="1"/>
  <c r="O31" i="1"/>
  <c r="N31" i="1"/>
  <c r="O30" i="1"/>
  <c r="N30" i="1"/>
  <c r="O29" i="1"/>
  <c r="N29" i="1"/>
  <c r="N26" i="1"/>
  <c r="N25" i="1"/>
  <c r="N24" i="1"/>
  <c r="O23" i="1"/>
  <c r="M31" i="1"/>
  <c r="M30" i="1"/>
  <c r="M29" i="1"/>
  <c r="M23" i="1"/>
  <c r="L31" i="1"/>
  <c r="L30" i="1"/>
  <c r="L29" i="1"/>
  <c r="F4" i="1" l="1"/>
  <c r="L27" i="1" s="1"/>
  <c r="F12" i="1"/>
  <c r="N28" i="1" s="1"/>
  <c r="F8" i="1"/>
  <c r="M24" i="1" s="1"/>
  <c r="I16" i="1"/>
  <c r="I4" i="1"/>
  <c r="P30" i="1"/>
  <c r="R31" i="1"/>
  <c r="R29" i="1"/>
  <c r="R30" i="1"/>
  <c r="P29" i="1"/>
  <c r="P31" i="1"/>
  <c r="M25" i="1" l="1"/>
  <c r="M28" i="1"/>
  <c r="M27" i="1"/>
  <c r="L24" i="1"/>
  <c r="L28" i="1"/>
  <c r="O25" i="1"/>
  <c r="O27" i="1"/>
  <c r="O26" i="1"/>
  <c r="L23" i="1"/>
  <c r="M26" i="1"/>
  <c r="N27" i="1"/>
  <c r="N23" i="1"/>
  <c r="L26" i="1"/>
  <c r="L25" i="1"/>
  <c r="O24" i="1"/>
  <c r="R24" i="1" l="1"/>
  <c r="R28" i="1"/>
  <c r="P28" i="1"/>
  <c r="P27" i="1"/>
  <c r="R25" i="1"/>
  <c r="P25" i="1"/>
  <c r="P23" i="1"/>
  <c r="R23" i="1"/>
  <c r="R27" i="1"/>
  <c r="R26" i="1"/>
  <c r="P26" i="1"/>
  <c r="P24" i="1"/>
  <c r="R32" i="1" l="1"/>
  <c r="P32" i="1"/>
</calcChain>
</file>

<file path=xl/sharedStrings.xml><?xml version="1.0" encoding="utf-8"?>
<sst xmlns="http://schemas.openxmlformats.org/spreadsheetml/2006/main" count="69" uniqueCount="15">
  <si>
    <t>IR-1</t>
  </si>
  <si>
    <t>Near</t>
  </si>
  <si>
    <t>Far</t>
  </si>
  <si>
    <t>IR-2</t>
  </si>
  <si>
    <t>IR-3</t>
  </si>
  <si>
    <t>IR-4</t>
  </si>
  <si>
    <t>Left Wheel</t>
  </si>
  <si>
    <t>Right Wheel</t>
  </si>
  <si>
    <t>-</t>
  </si>
  <si>
    <t>Left</t>
  </si>
  <si>
    <t>Right</t>
  </si>
  <si>
    <t>Membership Functions</t>
  </si>
  <si>
    <t>Rules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</si>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</sst>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rgb="FF0070C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1"/>
      <color theme="3" tint="0.59999389629810485"/>
      <name val="Calibri"/>
      <family val="2"/>
      <charset val="222"/>
      <scheme val="minor"/>
    </font>
    <font>
      <sz val="11"/>
      <color theme="3" tint="0.39997558519241921"/>
      <name val="Calibri"/>
      <family val="2"/>
      <charset val="222"/>
      <scheme val="minor"/>
    </font>
    <font>
      <sz val="11"/>
      <color theme="5" tint="0.39997558519241921"/>
      <name val="Calibri"/>
      <family val="2"/>
      <charset val="222"/>
      <scheme val="minor"/>
    </font>
    <font>
      <sz val="11"/>
      <color theme="4" tint="0.39997558519241921"/>
      <name val="Calibri"/>
      <family val="2"/>
      <charset val="222"/>
      <scheme val="minor"/>
    </font>
    <font>
      <b/>
      <sz val="26"/>
      <color theme="9" tint="-0.249977111117893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0" fillId="7" borderId="3" xfId="0" applyFill="1" applyBorder="1"/>
    <xf numFmtId="0" fontId="0" fillId="7" borderId="8" xfId="0" applyFill="1" applyBorder="1"/>
    <xf numFmtId="0" fontId="0" fillId="8" borderId="8" xfId="0" applyFill="1" applyBorder="1"/>
    <xf numFmtId="0" fontId="0" fillId="8" borderId="0" xfId="0" applyFill="1" applyBorder="1"/>
    <xf numFmtId="0" fontId="2" fillId="8" borderId="0" xfId="0" applyFont="1" applyFill="1" applyBorder="1" applyAlignment="1">
      <alignment horizontal="center" vertical="center"/>
    </xf>
    <xf numFmtId="0" fontId="0" fillId="8" borderId="9" xfId="0" applyFill="1" applyBorder="1"/>
    <xf numFmtId="0" fontId="0" fillId="8" borderId="4" xfId="0" applyFill="1" applyBorder="1"/>
    <xf numFmtId="0" fontId="0" fillId="8" borderId="6" xfId="0" applyFill="1" applyBorder="1"/>
    <xf numFmtId="0" fontId="0" fillId="4" borderId="8" xfId="0" applyFill="1" applyBorder="1"/>
    <xf numFmtId="0" fontId="0" fillId="4" borderId="0" xfId="0" applyFill="1" applyBorder="1"/>
    <xf numFmtId="0" fontId="2" fillId="4" borderId="0" xfId="0" applyFont="1" applyFill="1" applyBorder="1" applyAlignment="1">
      <alignment horizontal="center" vertical="center"/>
    </xf>
    <xf numFmtId="0" fontId="0" fillId="4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10" borderId="8" xfId="0" applyFill="1" applyBorder="1"/>
    <xf numFmtId="0" fontId="0" fillId="10" borderId="0" xfId="0" applyFill="1" applyBorder="1"/>
    <xf numFmtId="0" fontId="2" fillId="10" borderId="0" xfId="0" applyFont="1" applyFill="1" applyBorder="1" applyAlignment="1">
      <alignment horizontal="center" vertical="center"/>
    </xf>
    <xf numFmtId="0" fontId="0" fillId="10" borderId="9" xfId="0" applyFill="1" applyBorder="1"/>
    <xf numFmtId="0" fontId="0" fillId="10" borderId="4" xfId="0" applyFill="1" applyBorder="1"/>
    <xf numFmtId="0" fontId="0" fillId="10" borderId="6" xfId="0" applyFill="1" applyBorder="1"/>
    <xf numFmtId="0" fontId="1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4" fontId="0" fillId="13" borderId="1" xfId="0" applyNumberFormat="1" applyFill="1" applyBorder="1"/>
    <xf numFmtId="164" fontId="0" fillId="10" borderId="1" xfId="0" applyNumberFormat="1" applyFill="1" applyBorder="1"/>
    <xf numFmtId="164" fontId="0" fillId="12" borderId="1" xfId="0" applyNumberFormat="1" applyFill="1" applyBorder="1"/>
    <xf numFmtId="164" fontId="0" fillId="4" borderId="1" xfId="0" applyNumberFormat="1" applyFill="1" applyBorder="1"/>
    <xf numFmtId="0" fontId="0" fillId="13" borderId="8" xfId="0" applyFill="1" applyBorder="1"/>
    <xf numFmtId="0" fontId="0" fillId="13" borderId="0" xfId="0" applyFill="1" applyBorder="1"/>
    <xf numFmtId="0" fontId="0" fillId="13" borderId="4" xfId="0" applyFill="1" applyBorder="1"/>
    <xf numFmtId="0" fontId="0" fillId="13" borderId="6" xfId="0" applyFill="1" applyBorder="1"/>
    <xf numFmtId="0" fontId="0" fillId="13" borderId="9" xfId="0" applyFill="1" applyBorder="1"/>
    <xf numFmtId="0" fontId="2" fillId="13" borderId="0" xfId="0" applyFont="1" applyFill="1" applyBorder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vertical="center"/>
    </xf>
    <xf numFmtId="0" fontId="6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vertical="center"/>
    </xf>
    <xf numFmtId="0" fontId="7" fillId="7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8" borderId="8" xfId="0" applyFont="1" applyFill="1" applyBorder="1" applyAlignment="1">
      <alignment horizontal="right"/>
    </xf>
    <xf numFmtId="0" fontId="8" fillId="8" borderId="3" xfId="0" applyFont="1" applyFill="1" applyBorder="1" applyAlignment="1">
      <alignment horizontal="right"/>
    </xf>
    <xf numFmtId="0" fontId="11" fillId="10" borderId="3" xfId="0" applyFont="1" applyFill="1" applyBorder="1" applyAlignment="1">
      <alignment horizontal="right"/>
    </xf>
    <xf numFmtId="0" fontId="11" fillId="10" borderId="8" xfId="0" applyFont="1" applyFill="1" applyBorder="1" applyAlignment="1">
      <alignment horizontal="right"/>
    </xf>
    <xf numFmtId="0" fontId="10" fillId="4" borderId="3" xfId="0" applyFont="1" applyFill="1" applyBorder="1" applyAlignment="1">
      <alignment horizontal="right"/>
    </xf>
    <xf numFmtId="0" fontId="10" fillId="4" borderId="8" xfId="0" applyFont="1" applyFill="1" applyBorder="1" applyAlignment="1">
      <alignment horizontal="right"/>
    </xf>
    <xf numFmtId="0" fontId="9" fillId="13" borderId="8" xfId="0" applyFont="1" applyFill="1" applyBorder="1" applyAlignment="1">
      <alignment horizontal="right"/>
    </xf>
    <xf numFmtId="0" fontId="9" fillId="13" borderId="3" xfId="0" applyFont="1" applyFill="1" applyBorder="1" applyAlignment="1">
      <alignment horizontal="right"/>
    </xf>
    <xf numFmtId="0" fontId="5" fillId="15" borderId="3" xfId="0" applyFont="1" applyFill="1" applyBorder="1" applyAlignment="1">
      <alignment horizontal="center" vertical="center"/>
    </xf>
    <xf numFmtId="0" fontId="5" fillId="16" borderId="3" xfId="0" applyFont="1" applyFill="1" applyBorder="1" applyAlignment="1">
      <alignment horizontal="center" vertical="center"/>
    </xf>
    <xf numFmtId="164" fontId="2" fillId="9" borderId="0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4" fontId="0" fillId="6" borderId="10" xfId="0" applyNumberFormat="1" applyFill="1" applyBorder="1" applyAlignment="1">
      <alignment horizontal="center"/>
    </xf>
    <xf numFmtId="164" fontId="0" fillId="6" borderId="11" xfId="0" applyNumberFormat="1" applyFill="1" applyBorder="1" applyAlignment="1">
      <alignment horizontal="center"/>
    </xf>
    <xf numFmtId="164" fontId="0" fillId="5" borderId="10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0" fontId="12" fillId="14" borderId="0" xfId="0" applyFont="1" applyFill="1" applyAlignment="1">
      <alignment horizontal="center" vertical="center"/>
    </xf>
    <xf numFmtId="0" fontId="13" fillId="14" borderId="0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10" borderId="7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  <color rgb="FF0000FF"/>
      <color rgb="FF0000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usernames" Target="revisions/userNam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Sheet1!$P$22:$S$22</c15:sqref>
                  </c15:fullRef>
                </c:ext>
              </c:extLst>
              <c:f>(Sheet1!$P$22,Sheet1!$R$22)</c:f>
              <c:strCache>
                <c:ptCount val="2"/>
                <c:pt idx="0">
                  <c:v>Left</c:v>
                </c:pt>
                <c:pt idx="1">
                  <c:v>Right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Sheet1!$P$32:$S$32</c15:sqref>
                  </c15:fullRef>
                </c:ext>
              </c:extLst>
              <c:f>(Sheet1!$P$32,Sheet1!$R$32)</c:f>
              <c:numCache>
                <c:formatCode>0.00</c:formatCode>
                <c:ptCount val="2"/>
                <c:pt idx="0">
                  <c:v>27.75</c:v>
                </c:pt>
                <c:pt idx="1">
                  <c:v>86.25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0-4AE1-A23B-2AA8FD60AE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1790503568"/>
        <c:axId val="-1790506288"/>
      </c:barChart>
      <c:catAx>
        <c:axId val="-179050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7620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06288"/>
        <c:crosses val="autoZero"/>
        <c:auto val="0"/>
        <c:lblAlgn val="ctr"/>
        <c:lblOffset val="100"/>
        <c:noMultiLvlLbl val="0"/>
      </c:catAx>
      <c:valAx>
        <c:axId val="-1790506288"/>
        <c:scaling>
          <c:orientation val="minMax"/>
          <c:max val="100"/>
          <c:min val="-100"/>
        </c:scaling>
        <c:delete val="1"/>
        <c:axPos val="l"/>
        <c:numFmt formatCode="0.00" sourceLinked="1"/>
        <c:majorTickMark val="none"/>
        <c:minorTickMark val="none"/>
        <c:tickLblPos val="nextTo"/>
        <c:crossAx val="-179050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Sheet1!$AB$3:$AE$3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255</c:v>
                </c:pt>
              </c:numCache>
            </c:numRef>
          </c:xVal>
          <c:yVal>
            <c:numRef>
              <c:f>Sheet1!$AB$4:$AE$4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D6-4862-AF64-226CC4289A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Sheet1!$AB$5:$AE$5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255</c:v>
                </c:pt>
              </c:numCache>
            </c:numRef>
          </c:xVal>
          <c:yVal>
            <c:numRef>
              <c:f>Sheet1!$AB$6:$AE$6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D6-4862-AF64-226CC428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505744"/>
        <c:axId val="-1790499760"/>
      </c:scatterChart>
      <c:valAx>
        <c:axId val="-1790505744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499760"/>
        <c:crosses val="autoZero"/>
        <c:crossBetween val="midCat"/>
      </c:valAx>
      <c:valAx>
        <c:axId val="-179049976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50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Sheet1!$AB$7:$AE$7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255</c:v>
                </c:pt>
              </c:numCache>
            </c:numRef>
          </c:xVal>
          <c:yVal>
            <c:numRef>
              <c:f>Sheet1!$AB$8:$AE$8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78-45DC-BDB1-F3146D507A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Sheet1!$AB$9:$AE$9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255</c:v>
                </c:pt>
              </c:numCache>
            </c:numRef>
          </c:xVal>
          <c:yVal>
            <c:numRef>
              <c:f>Sheet1!$AB$10:$AE$10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8-45DC-BDB1-F3146D50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498128"/>
        <c:axId val="-1790507920"/>
      </c:scatterChart>
      <c:valAx>
        <c:axId val="-1790498128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507920"/>
        <c:crosses val="autoZero"/>
        <c:crossBetween val="midCat"/>
      </c:valAx>
      <c:valAx>
        <c:axId val="-179050792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49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Sheet1!$AB$11:$AE$11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255</c:v>
                </c:pt>
              </c:numCache>
            </c:numRef>
          </c:xVal>
          <c:yVal>
            <c:numRef>
              <c:f>Sheet1!$AB$12:$AE$12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2-4DCD-8DFD-5DD95F9E982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Sheet1!$AB$13:$AE$13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255</c:v>
                </c:pt>
              </c:numCache>
            </c:numRef>
          </c:xVal>
          <c:yVal>
            <c:numRef>
              <c:f>Sheet1!$AB$14:$AE$14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2-4DCD-8DFD-5DD95F9E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498672"/>
        <c:axId val="-1790509552"/>
      </c:scatterChart>
      <c:valAx>
        <c:axId val="-1790498672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509552"/>
        <c:crosses val="autoZero"/>
        <c:crossBetween val="midCat"/>
      </c:valAx>
      <c:valAx>
        <c:axId val="-1790509552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49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Sheet1!$AB$15:$AE$15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255</c:v>
                </c:pt>
              </c:numCache>
            </c:numRef>
          </c:xVal>
          <c:yVal>
            <c:numRef>
              <c:f>Sheet1!$AB$16:$AE$16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6-4827-87F5-1F2E5F23922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Sheet1!$AB$17:$AE$17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450</c:v>
                </c:pt>
                <c:pt idx="3">
                  <c:v>255</c:v>
                </c:pt>
              </c:numCache>
            </c:numRef>
          </c:xVal>
          <c:yVal>
            <c:numRef>
              <c:f>Sheet1!$AB$18:$AE$18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76-4827-87F5-1F2E5F239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0505200"/>
        <c:axId val="-1790497040"/>
      </c:scatterChart>
      <c:valAx>
        <c:axId val="-1790505200"/>
        <c:scaling>
          <c:orientation val="minMax"/>
          <c:max val="255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-1790497040"/>
        <c:crosses val="autoZero"/>
        <c:crossBetween val="midCat"/>
      </c:valAx>
      <c:valAx>
        <c:axId val="-1790497040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-179050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7" Type="http://schemas.openxmlformats.org/officeDocument/2006/relationships/chart" Target="../charts/chart5.xml"/><Relationship Id="rId2" Type="http://schemas.openxmlformats.org/officeDocument/2006/relationships/chart" Target="../charts/chart1.xml"/><Relationship Id="rId1" Type="http://schemas.openxmlformats.org/officeDocument/2006/relationships/image" Target="../media/image1.emf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14953</xdr:colOff>
      <xdr:row>3</xdr:row>
      <xdr:rowOff>19050</xdr:rowOff>
    </xdr:from>
    <xdr:to>
      <xdr:col>16</xdr:col>
      <xdr:colOff>720090</xdr:colOff>
      <xdr:row>14</xdr:row>
      <xdr:rowOff>117320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553" y="409575"/>
          <a:ext cx="3128297" cy="2580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523875</xdr:colOff>
      <xdr:row>2</xdr:row>
      <xdr:rowOff>33336</xdr:rowOff>
    </xdr:from>
    <xdr:to>
      <xdr:col>24</xdr:col>
      <xdr:colOff>95251</xdr:colOff>
      <xdr:row>17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204788</xdr:colOff>
      <xdr:row>31</xdr:row>
      <xdr:rowOff>80945</xdr:rowOff>
    </xdr:from>
    <xdr:to>
      <xdr:col>10</xdr:col>
      <xdr:colOff>186690</xdr:colOff>
      <xdr:row>42</xdr:row>
      <xdr:rowOff>109682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788" y="6334108"/>
          <a:ext cx="7653337" cy="110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7143</xdr:rowOff>
    </xdr:from>
    <xdr:to>
      <xdr:col>1</xdr:col>
      <xdr:colOff>542924</xdr:colOff>
      <xdr:row>5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</xdr:row>
      <xdr:rowOff>0</xdr:rowOff>
    </xdr:from>
    <xdr:to>
      <xdr:col>1</xdr:col>
      <xdr:colOff>542924</xdr:colOff>
      <xdr:row>9</xdr:row>
      <xdr:rowOff>26194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</xdr:row>
      <xdr:rowOff>0</xdr:rowOff>
    </xdr:from>
    <xdr:to>
      <xdr:col>1</xdr:col>
      <xdr:colOff>542924</xdr:colOff>
      <xdr:row>13</xdr:row>
      <xdr:rowOff>45244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1</xdr:col>
      <xdr:colOff>542924</xdr:colOff>
      <xdr:row>17</xdr:row>
      <xdr:rowOff>45244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.xml"/><Relationship Id="rId7" Type="http://schemas.openxmlformats.org/officeDocument/2006/relationships/revisionLog" Target="revisionLog5.xml"/><Relationship Id="rId6" Type="http://schemas.openxmlformats.org/officeDocument/2006/relationships/revisionLog" Target="revisionLog4.xml"/><Relationship Id="rId5" Type="http://schemas.openxmlformats.org/officeDocument/2006/relationships/revisionLog" Target="revisionLog2.xml"/><Relationship Id="rId4" Type="http://schemas.openxmlformats.org/officeDocument/2006/relationships/revisionLog" Target="revisionLog3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97E87C91-0CC7-4C77-8748-86CE709AD502}" diskRevisions="1" revisionId="77" version="7" protected="1">
  <header guid="{9681CE2F-36B5-4A04-87EB-6F76A5351A86}" dateTime="2022-09-13T15:43:37" maxSheetId="2" userName="Admin" r:id="rId3" minRId="1" maxRId="12">
    <sheetIdMap count="1">
      <sheetId val="1"/>
    </sheetIdMap>
  </header>
  <header guid="{C9A3DCCD-DBEF-4E1E-9603-D65BA4CFA0C1}" dateTime="2022-09-13T16:27:54" maxSheetId="2" userName="Admin" r:id="rId4" minRId="14" maxRId="49">
    <sheetIdMap count="1">
      <sheetId val="1"/>
    </sheetIdMap>
  </header>
  <header guid="{25B7B1F3-227D-48EA-B366-DDECD1BCD222}" dateTime="2022-09-14T19:45:02" maxSheetId="2" userName="Admin" r:id="rId5" minRId="50" maxRId="69">
    <sheetIdMap count="1">
      <sheetId val="1"/>
    </sheetIdMap>
  </header>
  <header guid="{04FDC7D9-D909-4C1B-B2CA-871FEF1D67DC}" dateTime="2022-09-27T12:53:05" maxSheetId="2" userName="Admin" r:id="rId6" minRId="70" maxRId="71">
    <sheetIdMap count="1">
      <sheetId val="1"/>
    </sheetIdMap>
  </header>
  <header guid="{97E87C91-0CC7-4C77-8748-86CE709AD502}" dateTime="2022-09-27T16:48:42" maxSheetId="2" userName="Admin" r:id="rId7" minRId="73" maxRId="77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E3">
      <v>10</v>
    </oc>
    <nc r="E3">
      <v>0</v>
    </nc>
  </rcc>
  <rcc rId="2" sId="1">
    <oc r="E5">
      <v>200</v>
    </oc>
    <nc r="E5">
      <v>190</v>
    </nc>
  </rcc>
  <rcc rId="3" sId="1">
    <oc r="H3">
      <v>10</v>
    </oc>
    <nc r="H3">
      <v>0</v>
    </nc>
  </rcc>
  <rcc rId="4" sId="1">
    <oc r="H5">
      <v>200</v>
    </oc>
    <nc r="H5">
      <v>190</v>
    </nc>
  </rcc>
  <rcc rId="5" sId="1">
    <oc r="E11">
      <v>20</v>
    </oc>
    <nc r="E11">
      <v>0</v>
    </nc>
  </rcc>
  <rcc rId="6" sId="1">
    <oc r="H11">
      <v>20</v>
    </oc>
    <nc r="H11">
      <v>0</v>
    </nc>
  </rcc>
  <rcc rId="7" sId="1">
    <oc r="E13">
      <v>150</v>
    </oc>
    <nc r="E13">
      <v>190</v>
    </nc>
  </rcc>
  <rcc rId="8" sId="1">
    <oc r="H13">
      <v>150</v>
    </oc>
    <nc r="H13">
      <v>190</v>
    </nc>
  </rcc>
  <rcc rId="9" sId="1">
    <oc r="E7">
      <v>0</v>
    </oc>
    <nc r="E7">
      <v>65</v>
    </nc>
  </rcc>
  <rcc rId="10" sId="1">
    <oc r="H7">
      <v>0</v>
    </oc>
    <nc r="H7">
      <v>65</v>
    </nc>
  </rcc>
  <rcc rId="11" sId="1">
    <oc r="E15">
      <v>0</v>
    </oc>
    <nc r="E15">
      <v>65</v>
    </nc>
  </rcc>
  <rcc rId="12" sId="1">
    <oc r="H15">
      <v>0</v>
    </oc>
    <nc r="H15">
      <v>65</v>
    </nc>
  </rcc>
  <rdn rId="0" localSheetId="1" customView="1" name="Z_83DC3FE9_2095_43E0_B34F_7BF2BA2799FB_.wvu.Rows" hidden="1" oldHidden="1">
    <formula>Sheet1!$34:$39</formula>
  </rdn>
  <rcv guid="{83DC3FE9-2095-43E0-B34F-7BF2BA2799FB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>
    <oc r="E3">
      <v>0</v>
    </oc>
    <nc r="E3">
      <v>50</v>
    </nc>
  </rcc>
  <rcc rId="51" sId="1">
    <oc r="H3">
      <v>0</v>
    </oc>
    <nc r="H3">
      <v>50</v>
    </nc>
  </rcc>
  <rcc rId="52" sId="1">
    <oc r="E7">
      <v>65</v>
    </oc>
    <nc r="E7">
      <v>50</v>
    </nc>
  </rcc>
  <rcc rId="53" sId="1">
    <oc r="H7">
      <v>0</v>
    </oc>
    <nc r="H7">
      <v>50</v>
    </nc>
  </rcc>
  <rcc rId="54" sId="1">
    <oc r="E5">
      <v>190</v>
    </oc>
    <nc r="E5">
      <v>450</v>
    </nc>
  </rcc>
  <rcc rId="55" sId="1">
    <oc r="H5">
      <v>190</v>
    </oc>
    <nc r="H5">
      <v>450</v>
    </nc>
  </rcc>
  <rcc rId="56" sId="1">
    <oc r="E9">
      <v>255</v>
    </oc>
    <nc r="E9">
      <v>450</v>
    </nc>
  </rcc>
  <rcc rId="57" sId="1">
    <oc r="H9">
      <v>255</v>
    </oc>
    <nc r="H9">
      <v>450</v>
    </nc>
  </rcc>
  <rcc rId="58" sId="1">
    <oc r="E11">
      <v>0</v>
    </oc>
    <nc r="E11">
      <v>50</v>
    </nc>
  </rcc>
  <rcc rId="59" sId="1">
    <oc r="H11">
      <v>0</v>
    </oc>
    <nc r="H11">
      <v>50</v>
    </nc>
  </rcc>
  <rcc rId="60" sId="1">
    <oc r="E13">
      <v>190</v>
    </oc>
    <nc r="E13">
      <v>450</v>
    </nc>
  </rcc>
  <rcc rId="61" sId="1">
    <oc r="H13">
      <v>190</v>
    </oc>
    <nc r="H13">
      <v>450</v>
    </nc>
  </rcc>
  <rcc rId="62" sId="1">
    <oc r="E17">
      <v>255</v>
    </oc>
    <nc r="E17">
      <v>450</v>
    </nc>
  </rcc>
  <rcc rId="63" sId="1">
    <oc r="H17">
      <v>255</v>
    </oc>
    <nc r="H17">
      <v>450</v>
    </nc>
  </rcc>
  <rcc rId="64" sId="1">
    <oc r="E15">
      <v>65</v>
    </oc>
    <nc r="E15">
      <v>50</v>
    </nc>
  </rcc>
  <rcc rId="65" sId="1">
    <oc r="H15">
      <v>0</v>
    </oc>
    <nc r="H15">
      <v>50</v>
    </nc>
  </rcc>
  <rcc rId="66" sId="1">
    <oc r="R9">
      <v>100</v>
    </oc>
    <nc r="R9">
      <v>0</v>
    </nc>
  </rcc>
  <rcc rId="67" sId="1">
    <oc r="O16">
      <v>20</v>
    </oc>
    <nc r="O16">
      <v>0</v>
    </nc>
  </rcc>
  <rcc rId="68" sId="1">
    <oc r="O3">
      <v>135</v>
    </oc>
    <nc r="O3">
      <v>130</v>
    </nc>
  </rcc>
  <rcc rId="69" sId="1">
    <oc r="L9">
      <v>20</v>
    </oc>
    <nc r="L9">
      <v>310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" sId="1">
    <nc r="D23" t="inlineStr">
      <is>
        <t>-</t>
      </is>
    </nc>
  </rcc>
  <rcc rId="15" sId="1">
    <nc r="E23" t="inlineStr">
      <is>
        <t>-</t>
      </is>
    </nc>
  </rcc>
  <rcc rId="16" sId="1">
    <nc r="F23" t="inlineStr">
      <is>
        <t>-</t>
      </is>
    </nc>
  </rcc>
  <rcc rId="17" sId="1">
    <oc r="C24" t="inlineStr">
      <is>
        <t>Near</t>
      </is>
    </oc>
    <nc r="C24" t="inlineStr">
      <is>
        <t>Far</t>
      </is>
    </nc>
  </rcc>
  <rcc rId="18" sId="1">
    <nc r="D24" t="inlineStr">
      <is>
        <t>Near</t>
      </is>
    </nc>
  </rcc>
  <rcc rId="19" sId="1">
    <nc r="E24" t="inlineStr">
      <is>
        <t>-</t>
      </is>
    </nc>
  </rcc>
  <rcc rId="20" sId="1">
    <nc r="F24" t="inlineStr">
      <is>
        <t>Near</t>
      </is>
    </nc>
  </rcc>
  <rcc rId="21" sId="1">
    <oc r="G24">
      <v>-50</v>
    </oc>
    <nc r="G24">
      <v>30</v>
    </nc>
  </rcc>
  <rcc rId="22" sId="1">
    <oc r="I24">
      <v>-50</v>
    </oc>
    <nc r="I24">
      <v>30</v>
    </nc>
  </rcc>
  <rcc rId="23" sId="1">
    <nc r="C25" t="inlineStr">
      <is>
        <t>Near</t>
      </is>
    </nc>
  </rcc>
  <rcc rId="24" sId="1">
    <oc r="D25" t="inlineStr">
      <is>
        <t>Far</t>
      </is>
    </oc>
    <nc r="D25" t="inlineStr">
      <is>
        <t>Near</t>
      </is>
    </nc>
  </rcc>
  <rcc rId="25" sId="1">
    <nc r="E25" t="inlineStr">
      <is>
        <t>Far</t>
      </is>
    </nc>
  </rcc>
  <rcc rId="26" sId="1">
    <oc r="G25">
      <v>100</v>
    </oc>
    <nc r="G25">
      <v>-50</v>
    </nc>
  </rcc>
  <rcc rId="27" sId="1">
    <nc r="C26" t="inlineStr">
      <is>
        <t>Near</t>
      </is>
    </nc>
  </rcc>
  <rcc rId="28" sId="1">
    <oc r="D26" t="inlineStr">
      <is>
        <t>Near</t>
      </is>
    </oc>
    <nc r="D26" t="inlineStr">
      <is>
        <t>Far</t>
      </is>
    </nc>
  </rcc>
  <rcc rId="29" sId="1">
    <nc r="E26" t="inlineStr">
      <is>
        <t>-</t>
      </is>
    </nc>
  </rcc>
  <rcc rId="30" sId="1">
    <oc r="F26" t="inlineStr">
      <is>
        <t>Far</t>
      </is>
    </oc>
    <nc r="F26" t="inlineStr">
      <is>
        <t>Near</t>
      </is>
    </nc>
  </rcc>
  <rcc rId="31" sId="1">
    <oc r="G26">
      <v>-100</v>
    </oc>
    <nc r="G26">
      <v>90</v>
    </nc>
  </rcc>
  <rcc rId="32" sId="1">
    <oc r="I26">
      <v>100</v>
    </oc>
    <nc r="I26">
      <v>-90</v>
    </nc>
  </rcc>
  <rcc rId="33" sId="1">
    <nc r="C27" t="inlineStr">
      <is>
        <t>Near</t>
      </is>
    </nc>
  </rcc>
  <rcc rId="34" sId="1">
    <nc r="D27" t="inlineStr">
      <is>
        <t>Near</t>
      </is>
    </nc>
  </rcc>
  <rcc rId="35" sId="1">
    <oc r="E27" t="inlineStr">
      <is>
        <t>Near</t>
      </is>
    </oc>
    <nc r="E27" t="inlineStr">
      <is>
        <t>-</t>
      </is>
    </nc>
  </rcc>
  <rcc rId="36" sId="1">
    <nc r="F27" t="inlineStr">
      <is>
        <t>Far</t>
      </is>
    </nc>
  </rcc>
  <rfmt sheetId="1" sqref="G27" start="0" length="0">
    <dxf>
      <numFmt numFmtId="22" formatCode="mmm\-yy"/>
    </dxf>
  </rfmt>
  <rcc rId="37" sId="1">
    <oc r="I27">
      <v>50</v>
    </oc>
    <nc r="I27">
      <v>90</v>
    </nc>
  </rcc>
  <rcc rId="38" sId="1" numFmtId="22">
    <oc r="G27">
      <v>50</v>
    </oc>
    <nc r="G27">
      <v>-90</v>
    </nc>
  </rcc>
  <rcc rId="39" sId="1">
    <nc r="C28" t="inlineStr">
      <is>
        <t>Far</t>
      </is>
    </nc>
  </rcc>
  <rcc rId="40" sId="1">
    <nc r="D28" t="inlineStr">
      <is>
        <t>Near</t>
      </is>
    </nc>
  </rcc>
  <rcc rId="41" sId="1">
    <nc r="E28" t="inlineStr">
      <is>
        <t>Near</t>
      </is>
    </nc>
  </rcc>
  <rcc rId="42" sId="1">
    <nc r="F28" t="inlineStr">
      <is>
        <t>Near</t>
      </is>
    </nc>
  </rcc>
  <rcc rId="43" sId="1">
    <nc r="G28">
      <v>10</v>
    </nc>
  </rcc>
  <rcc rId="44" sId="1">
    <nc r="I28">
      <v>10</v>
    </nc>
  </rcc>
  <rcc rId="45" sId="1">
    <oc r="H7">
      <v>65</v>
    </oc>
    <nc r="H7">
      <v>0</v>
    </nc>
  </rcc>
  <rcc rId="46" sId="1">
    <oc r="H15">
      <v>65</v>
    </oc>
    <nc r="H15">
      <v>0</v>
    </nc>
  </rcc>
  <rcc rId="47" sId="1">
    <oc r="I25">
      <v>-100</v>
    </oc>
    <nc r="I25">
      <v>-50</v>
    </nc>
  </rcc>
  <rcc rId="48" sId="1">
    <oc r="O3">
      <v>100</v>
    </oc>
    <nc r="O3">
      <v>135</v>
    </nc>
  </rcc>
  <rcc rId="49" sId="1">
    <oc r="L9">
      <v>10</v>
    </oc>
    <nc r="L9">
      <v>20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1">
    <oc r="E5">
      <v>450</v>
    </oc>
    <nc r="E5">
      <v>250</v>
    </nc>
  </rcc>
  <rcc rId="71" sId="1">
    <oc r="H5">
      <v>450</v>
    </oc>
    <nc r="H5">
      <v>250</v>
    </nc>
  </rcc>
  <rcv guid="{83DC3FE9-2095-43E0-B34F-7BF2BA2799FB}" action="delete"/>
  <rdn rId="0" localSheetId="1" customView="1" name="Z_83DC3FE9_2095_43E0_B34F_7BF2BA2799FB_.wvu.Rows" hidden="1" oldHidden="1">
    <formula>Sheet1!$34:$39</formula>
    <oldFormula>Sheet1!$34:$39</oldFormula>
  </rdn>
  <rcv guid="{83DC3FE9-2095-43E0-B34F-7BF2BA2799FB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3" sId="1">
    <oc r="E3">
      <v>50</v>
    </oc>
    <nc r="E3">
      <v>0</v>
    </nc>
  </rcc>
  <rcc rId="74" sId="1">
    <oc r="E5">
      <v>250</v>
    </oc>
    <nc r="E5">
      <v>0.5</v>
    </nc>
  </rcc>
  <rcc rId="75" sId="1">
    <oc r="H3">
      <v>50</v>
    </oc>
    <nc r="H3">
      <v>0</v>
    </nc>
  </rcc>
  <rcc rId="76" sId="1">
    <oc r="H5">
      <v>250</v>
    </oc>
    <nc r="H5">
      <v>0.5</v>
    </nc>
  </rcc>
  <rcc rId="77" sId="1">
    <oc r="O3">
      <v>130</v>
    </oc>
    <nc r="O3">
      <v>0.25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3"/>
  <sheetViews>
    <sheetView tabSelected="1" workbookViewId="0">
      <selection activeCell="R1" sqref="R1"/>
    </sheetView>
  </sheetViews>
  <sheetFormatPr defaultRowHeight="14.4"/>
  <cols>
    <col min="1" max="1" width="26" customWidth="1"/>
    <col min="10" max="10" width="9" customWidth="1"/>
    <col min="17" max="17" width="10.88671875" customWidth="1"/>
    <col min="28" max="31" width="9" customWidth="1"/>
  </cols>
  <sheetData>
    <row r="1" spans="1:36" ht="28.2" customHeight="1">
      <c r="A1" s="63" t="s">
        <v>11</v>
      </c>
      <c r="B1" s="63"/>
      <c r="C1" s="63"/>
      <c r="D1" s="63"/>
      <c r="E1" s="63"/>
      <c r="F1" s="63"/>
      <c r="G1" s="63"/>
      <c r="H1" s="63"/>
      <c r="I1" s="63"/>
      <c r="J1" s="63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</row>
    <row r="2" spans="1:36" ht="12.45" customHeight="1" thickBot="1">
      <c r="A2" s="37"/>
      <c r="B2" s="37"/>
      <c r="C2" s="37"/>
      <c r="D2" s="37"/>
      <c r="E2" s="37"/>
      <c r="F2" s="37"/>
      <c r="G2" s="37"/>
      <c r="H2" s="37"/>
      <c r="I2" s="37"/>
      <c r="J2" s="37"/>
      <c r="K2" s="35"/>
      <c r="L2" s="35"/>
      <c r="M2" s="35"/>
      <c r="N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</row>
    <row r="3" spans="1:36" ht="15.75" customHeight="1">
      <c r="A3" s="35"/>
      <c r="B3" s="35"/>
      <c r="C3" s="65" t="s">
        <v>0</v>
      </c>
      <c r="D3" s="44" t="s">
        <v>14</v>
      </c>
      <c r="E3" s="2">
        <v>0</v>
      </c>
      <c r="F3" s="50" t="s">
        <v>1</v>
      </c>
      <c r="G3" s="44" t="s">
        <v>13</v>
      </c>
      <c r="H3" s="2">
        <v>0</v>
      </c>
      <c r="I3" s="51" t="s">
        <v>2</v>
      </c>
      <c r="J3" s="20"/>
      <c r="K3" s="35"/>
      <c r="L3" s="35"/>
      <c r="M3" s="35"/>
      <c r="N3" s="35"/>
      <c r="O3" s="23">
        <v>0.25</v>
      </c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>
        <v>0</v>
      </c>
      <c r="AC3" s="35">
        <f>E3</f>
        <v>0</v>
      </c>
      <c r="AD3" s="35">
        <f>E5</f>
        <v>0.5</v>
      </c>
      <c r="AE3" s="35">
        <v>255</v>
      </c>
      <c r="AF3" s="35"/>
      <c r="AG3" s="35"/>
      <c r="AH3" s="35"/>
      <c r="AI3" s="35"/>
      <c r="AJ3" s="35"/>
    </row>
    <row r="4" spans="1:36" ht="23.4">
      <c r="A4" s="35"/>
      <c r="B4" s="35"/>
      <c r="C4" s="66"/>
      <c r="D4" s="40">
        <f>O3</f>
        <v>0.25</v>
      </c>
      <c r="E4" s="17"/>
      <c r="F4" s="52">
        <f>IF(D4&lt;=E3,1,IF(D4&gt;=E5,0,(E5-D4)/(E5-E3)))</f>
        <v>0.5</v>
      </c>
      <c r="G4" s="18"/>
      <c r="H4" s="18"/>
      <c r="I4" s="52">
        <f>IF(D4&lt;=H3,0,IF(D4&gt;=H5,1,(D4-H3)/(H5-H3)))</f>
        <v>0.5</v>
      </c>
      <c r="J4" s="21"/>
      <c r="K4" s="35"/>
      <c r="L4" s="35"/>
      <c r="M4" s="35"/>
      <c r="N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>
        <v>1</v>
      </c>
      <c r="AC4" s="35">
        <v>1</v>
      </c>
      <c r="AD4" s="35">
        <v>0</v>
      </c>
      <c r="AE4" s="35">
        <v>0</v>
      </c>
      <c r="AF4" s="35"/>
      <c r="AG4" s="35"/>
      <c r="AH4" s="35"/>
      <c r="AI4" s="35"/>
      <c r="AJ4" s="35"/>
    </row>
    <row r="5" spans="1:36" ht="14.7" customHeight="1" thickBot="1">
      <c r="A5" s="35"/>
      <c r="B5" s="35"/>
      <c r="C5" s="67"/>
      <c r="D5" s="45" t="s">
        <v>13</v>
      </c>
      <c r="E5" s="3">
        <v>0.5</v>
      </c>
      <c r="F5" s="16"/>
      <c r="G5" s="45" t="s">
        <v>14</v>
      </c>
      <c r="H5" s="3">
        <v>0.5</v>
      </c>
      <c r="I5" s="16"/>
      <c r="J5" s="19"/>
      <c r="K5" s="35"/>
      <c r="L5" s="35"/>
      <c r="M5" s="35"/>
      <c r="N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>
        <v>0</v>
      </c>
      <c r="AC5" s="35">
        <f>H3</f>
        <v>0</v>
      </c>
      <c r="AD5" s="35">
        <f>H5</f>
        <v>0.5</v>
      </c>
      <c r="AE5" s="35">
        <v>255</v>
      </c>
      <c r="AF5" s="35"/>
      <c r="AG5" s="35"/>
      <c r="AH5" s="35"/>
      <c r="AI5" s="35"/>
      <c r="AJ5" s="35"/>
    </row>
    <row r="6" spans="1:36" ht="15" thickBo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>
        <v>0</v>
      </c>
      <c r="AC6" s="35">
        <v>0</v>
      </c>
      <c r="AD6" s="35">
        <v>1</v>
      </c>
      <c r="AE6" s="35">
        <v>1</v>
      </c>
      <c r="AF6" s="35"/>
      <c r="AG6" s="35"/>
      <c r="AH6" s="35"/>
      <c r="AI6" s="35"/>
      <c r="AJ6" s="35"/>
    </row>
    <row r="7" spans="1:36" ht="14.25" customHeight="1">
      <c r="A7" s="35"/>
      <c r="B7" s="35"/>
      <c r="C7" s="68" t="s">
        <v>3</v>
      </c>
      <c r="D7" s="43" t="s">
        <v>14</v>
      </c>
      <c r="E7" s="2">
        <v>50</v>
      </c>
      <c r="F7" s="50" t="s">
        <v>1</v>
      </c>
      <c r="G7" s="43" t="s">
        <v>13</v>
      </c>
      <c r="H7" s="2">
        <v>50</v>
      </c>
      <c r="I7" s="51" t="s">
        <v>2</v>
      </c>
      <c r="J7" s="8"/>
      <c r="K7" s="35"/>
      <c r="L7" s="35"/>
      <c r="M7" s="35"/>
      <c r="N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>
        <v>0</v>
      </c>
      <c r="AC7" s="35">
        <f>E7</f>
        <v>50</v>
      </c>
      <c r="AD7" s="35">
        <f>E9</f>
        <v>450</v>
      </c>
      <c r="AE7" s="35">
        <v>255</v>
      </c>
      <c r="AF7" s="35"/>
      <c r="AG7" s="35"/>
      <c r="AH7" s="35"/>
      <c r="AI7" s="35"/>
      <c r="AJ7" s="35"/>
    </row>
    <row r="8" spans="1:36" ht="23.4">
      <c r="A8" s="35"/>
      <c r="B8" s="35"/>
      <c r="C8" s="69"/>
      <c r="D8" s="41">
        <f>R9</f>
        <v>0</v>
      </c>
      <c r="E8" s="5"/>
      <c r="F8" s="52">
        <f>IF(D8&lt;=E7,1,IF(D8&gt;=E9,0,(E9-D8)/(E9-E7)))</f>
        <v>1</v>
      </c>
      <c r="G8" s="6"/>
      <c r="H8" s="6"/>
      <c r="I8" s="52">
        <f>IF(D8&lt;=H7,0,IF(D8&gt;=H9,1,(D8-H7)/(H9-H7)))</f>
        <v>0</v>
      </c>
      <c r="J8" s="9"/>
      <c r="K8" s="35"/>
      <c r="L8" s="35"/>
      <c r="M8" s="35"/>
      <c r="N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>
        <v>1</v>
      </c>
      <c r="AC8" s="35">
        <v>1</v>
      </c>
      <c r="AD8" s="35">
        <v>0</v>
      </c>
      <c r="AE8" s="35">
        <v>0</v>
      </c>
      <c r="AF8" s="35"/>
      <c r="AG8" s="35"/>
      <c r="AH8" s="35"/>
      <c r="AI8" s="35"/>
      <c r="AJ8" s="35"/>
    </row>
    <row r="9" spans="1:36" ht="16.2" customHeight="1" thickBot="1">
      <c r="A9" s="35"/>
      <c r="B9" s="35"/>
      <c r="C9" s="70"/>
      <c r="D9" s="42" t="s">
        <v>13</v>
      </c>
      <c r="E9" s="3">
        <v>450</v>
      </c>
      <c r="F9" s="4"/>
      <c r="G9" s="42" t="s">
        <v>14</v>
      </c>
      <c r="H9" s="3">
        <v>450</v>
      </c>
      <c r="I9" s="4"/>
      <c r="J9" s="7"/>
      <c r="L9" s="23">
        <v>310</v>
      </c>
      <c r="M9" s="35"/>
      <c r="R9" s="23">
        <v>0</v>
      </c>
      <c r="S9" s="35"/>
      <c r="T9" s="35"/>
      <c r="U9" s="35"/>
      <c r="V9" s="35"/>
      <c r="W9" s="35"/>
      <c r="X9" s="35"/>
      <c r="Y9" s="35"/>
      <c r="Z9" s="35"/>
      <c r="AA9" s="35"/>
      <c r="AB9" s="35">
        <v>0</v>
      </c>
      <c r="AC9" s="35">
        <f>H7</f>
        <v>50</v>
      </c>
      <c r="AD9" s="35">
        <f>H9</f>
        <v>450</v>
      </c>
      <c r="AE9" s="35">
        <v>255</v>
      </c>
      <c r="AF9" s="35"/>
      <c r="AG9" s="35"/>
      <c r="AH9" s="35"/>
      <c r="AI9" s="35"/>
      <c r="AJ9" s="35"/>
    </row>
    <row r="10" spans="1:36" ht="15" thickBo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>
        <v>0</v>
      </c>
      <c r="AC10" s="35">
        <v>0</v>
      </c>
      <c r="AD10" s="35">
        <v>1</v>
      </c>
      <c r="AE10" s="35">
        <v>1</v>
      </c>
      <c r="AF10" s="35"/>
      <c r="AG10" s="35"/>
      <c r="AH10" s="35"/>
      <c r="AI10" s="35"/>
      <c r="AJ10" s="35"/>
    </row>
    <row r="11" spans="1:36" ht="14.25" customHeight="1">
      <c r="A11" s="35"/>
      <c r="B11" s="35"/>
      <c r="C11" s="71" t="s">
        <v>4</v>
      </c>
      <c r="D11" s="46" t="s">
        <v>14</v>
      </c>
      <c r="E11" s="2">
        <v>50</v>
      </c>
      <c r="F11" s="50" t="s">
        <v>1</v>
      </c>
      <c r="G11" s="46" t="s">
        <v>13</v>
      </c>
      <c r="H11" s="2">
        <v>50</v>
      </c>
      <c r="I11" s="51" t="s">
        <v>2</v>
      </c>
      <c r="J11" s="14"/>
      <c r="K11" s="35"/>
      <c r="L11" s="35"/>
      <c r="M11" s="35"/>
      <c r="N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>
        <v>0</v>
      </c>
      <c r="AC11" s="35">
        <f>E11</f>
        <v>50</v>
      </c>
      <c r="AD11" s="35">
        <f>E13</f>
        <v>450</v>
      </c>
      <c r="AE11" s="35">
        <v>255</v>
      </c>
      <c r="AF11" s="35"/>
      <c r="AG11" s="35"/>
      <c r="AH11" s="35"/>
      <c r="AI11" s="35"/>
      <c r="AJ11" s="35"/>
    </row>
    <row r="12" spans="1:36" ht="23.4">
      <c r="A12" s="35"/>
      <c r="B12" s="35"/>
      <c r="C12" s="72"/>
      <c r="D12" s="41">
        <f>O16</f>
        <v>0</v>
      </c>
      <c r="E12" s="11"/>
      <c r="F12" s="52">
        <f>IF(D12&lt;=E11,1,IF(D12&gt;=E13,0,(E13-D12)/(E13-E11)))</f>
        <v>1</v>
      </c>
      <c r="G12" s="12"/>
      <c r="H12" s="12"/>
      <c r="I12" s="52">
        <f>IF(D12&lt;=H11,0,IF(D12&gt;=H13,1,(D12-H11)/(H13-H11)))</f>
        <v>0</v>
      </c>
      <c r="J12" s="15"/>
      <c r="K12" s="35"/>
      <c r="L12" s="35"/>
      <c r="M12" s="35"/>
      <c r="N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>
        <v>1</v>
      </c>
      <c r="AC12" s="35">
        <v>1</v>
      </c>
      <c r="AD12" s="35">
        <v>0</v>
      </c>
      <c r="AE12" s="35">
        <v>0</v>
      </c>
      <c r="AF12" s="35"/>
      <c r="AG12" s="35"/>
      <c r="AH12" s="35"/>
      <c r="AI12" s="35"/>
      <c r="AJ12" s="35"/>
    </row>
    <row r="13" spans="1:36" ht="14.7" customHeight="1" thickBot="1">
      <c r="A13" s="35"/>
      <c r="B13" s="35"/>
      <c r="C13" s="73"/>
      <c r="D13" s="47" t="s">
        <v>13</v>
      </c>
      <c r="E13" s="3">
        <v>450</v>
      </c>
      <c r="F13" s="10"/>
      <c r="G13" s="47" t="s">
        <v>14</v>
      </c>
      <c r="H13" s="3">
        <v>450</v>
      </c>
      <c r="I13" s="10"/>
      <c r="J13" s="13"/>
      <c r="K13" s="35"/>
      <c r="L13" s="35"/>
      <c r="M13" s="35"/>
      <c r="N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>
        <v>0</v>
      </c>
      <c r="AC13" s="35">
        <f>H11</f>
        <v>50</v>
      </c>
      <c r="AD13" s="35">
        <f>H13</f>
        <v>450</v>
      </c>
      <c r="AE13" s="35">
        <v>255</v>
      </c>
      <c r="AF13" s="35"/>
      <c r="AG13" s="35"/>
      <c r="AH13" s="35"/>
      <c r="AI13" s="35"/>
      <c r="AJ13" s="35"/>
    </row>
    <row r="14" spans="1:36" ht="15" thickBo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>
        <v>0</v>
      </c>
      <c r="AC14" s="35">
        <v>0</v>
      </c>
      <c r="AD14" s="35">
        <v>1</v>
      </c>
      <c r="AE14" s="35">
        <v>1</v>
      </c>
      <c r="AF14" s="35"/>
      <c r="AG14" s="35"/>
      <c r="AH14" s="35"/>
      <c r="AI14" s="35"/>
      <c r="AJ14" s="35"/>
    </row>
    <row r="15" spans="1:36" ht="14.25" customHeight="1">
      <c r="A15" s="35"/>
      <c r="B15" s="35"/>
      <c r="C15" s="74" t="s">
        <v>5</v>
      </c>
      <c r="D15" s="49" t="s">
        <v>14</v>
      </c>
      <c r="E15" s="2">
        <v>50</v>
      </c>
      <c r="F15" s="50" t="s">
        <v>1</v>
      </c>
      <c r="G15" s="49" t="s">
        <v>13</v>
      </c>
      <c r="H15" s="2">
        <v>50</v>
      </c>
      <c r="I15" s="51" t="s">
        <v>2</v>
      </c>
      <c r="J15" s="31"/>
      <c r="K15" s="35"/>
      <c r="L15" s="35"/>
      <c r="M15" s="35"/>
      <c r="N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>
        <v>0</v>
      </c>
      <c r="AC15" s="35">
        <f>E15</f>
        <v>50</v>
      </c>
      <c r="AD15" s="35">
        <f>E17</f>
        <v>450</v>
      </c>
      <c r="AE15" s="35">
        <v>255</v>
      </c>
      <c r="AF15" s="35"/>
      <c r="AG15" s="35"/>
      <c r="AH15" s="35"/>
      <c r="AI15" s="35"/>
      <c r="AJ15" s="35"/>
    </row>
    <row r="16" spans="1:36" ht="23.4">
      <c r="A16" s="35"/>
      <c r="B16" s="35"/>
      <c r="C16" s="75"/>
      <c r="D16" s="41">
        <f>L9</f>
        <v>310</v>
      </c>
      <c r="E16" s="30"/>
      <c r="F16" s="52">
        <f>IF(D16&lt;=E15,1,IF(D16&gt;=E17,0,(E17-D16)/(E17-E15)))</f>
        <v>0.35</v>
      </c>
      <c r="G16" s="34"/>
      <c r="H16" s="34"/>
      <c r="I16" s="52">
        <f>IF(D16&lt;=H15,0,IF(D16&gt;=H17,1,(D16-H15)/(H17-H15)))</f>
        <v>0.65</v>
      </c>
      <c r="J16" s="32"/>
      <c r="K16" s="35"/>
      <c r="L16" s="35"/>
      <c r="M16" s="35"/>
      <c r="N16" s="35"/>
      <c r="O16" s="23">
        <v>0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>
        <v>1</v>
      </c>
      <c r="AC16" s="35">
        <v>1</v>
      </c>
      <c r="AD16" s="35">
        <v>0</v>
      </c>
      <c r="AE16" s="35">
        <v>0</v>
      </c>
      <c r="AF16" s="35"/>
      <c r="AG16" s="35"/>
      <c r="AH16" s="35"/>
      <c r="AI16" s="35"/>
      <c r="AJ16" s="35"/>
    </row>
    <row r="17" spans="1:36" ht="14.7" customHeight="1" thickBot="1">
      <c r="A17" s="35"/>
      <c r="B17" s="35"/>
      <c r="C17" s="76"/>
      <c r="D17" s="48" t="s">
        <v>13</v>
      </c>
      <c r="E17" s="3">
        <v>450</v>
      </c>
      <c r="F17" s="29"/>
      <c r="G17" s="48" t="s">
        <v>14</v>
      </c>
      <c r="H17" s="3">
        <v>450</v>
      </c>
      <c r="I17" s="29"/>
      <c r="J17" s="33"/>
      <c r="K17" s="35"/>
      <c r="L17" s="35"/>
      <c r="M17" s="35"/>
      <c r="N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>
        <v>0</v>
      </c>
      <c r="AC17" s="35">
        <f>H15</f>
        <v>50</v>
      </c>
      <c r="AD17" s="35">
        <f>H17</f>
        <v>450</v>
      </c>
      <c r="AE17" s="35">
        <v>255</v>
      </c>
      <c r="AF17" s="35"/>
      <c r="AG17" s="35"/>
      <c r="AH17" s="35"/>
      <c r="AI17" s="35"/>
      <c r="AJ17" s="35"/>
    </row>
    <row r="18" spans="1:36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>
        <v>0</v>
      </c>
      <c r="AC18" s="35">
        <v>0</v>
      </c>
      <c r="AD18" s="35">
        <v>1</v>
      </c>
      <c r="AE18" s="35">
        <v>1</v>
      </c>
      <c r="AF18" s="35"/>
      <c r="AG18" s="35"/>
      <c r="AH18" s="35"/>
      <c r="AI18" s="35"/>
      <c r="AJ18" s="35"/>
    </row>
    <row r="19" spans="1:36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</row>
    <row r="20" spans="1:36" ht="25.8">
      <c r="A20" s="35"/>
      <c r="B20" s="38"/>
      <c r="C20" s="64" t="s">
        <v>12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</row>
    <row r="21" spans="1:36" ht="11.4" customHeight="1">
      <c r="A21" s="35"/>
      <c r="B21" s="38"/>
      <c r="C21" s="39"/>
      <c r="D21" s="39"/>
      <c r="E21" s="39"/>
      <c r="F21" s="39"/>
      <c r="G21" s="39"/>
      <c r="H21" s="39"/>
      <c r="I21" s="39"/>
      <c r="J21" s="39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</row>
    <row r="22" spans="1:36">
      <c r="A22" s="35"/>
      <c r="B22" s="35"/>
      <c r="C22" s="22" t="s">
        <v>0</v>
      </c>
      <c r="D22" s="22" t="s">
        <v>3</v>
      </c>
      <c r="E22" s="22" t="s">
        <v>4</v>
      </c>
      <c r="F22" s="22" t="s">
        <v>5</v>
      </c>
      <c r="G22" s="53" t="s">
        <v>6</v>
      </c>
      <c r="H22" s="53"/>
      <c r="I22" s="53" t="s">
        <v>7</v>
      </c>
      <c r="J22" s="53"/>
      <c r="K22" s="35"/>
      <c r="L22" s="24" t="s">
        <v>0</v>
      </c>
      <c r="M22" s="24" t="s">
        <v>3</v>
      </c>
      <c r="N22" s="24" t="s">
        <v>4</v>
      </c>
      <c r="O22" s="24" t="s">
        <v>5</v>
      </c>
      <c r="P22" s="57" t="s">
        <v>9</v>
      </c>
      <c r="Q22" s="57"/>
      <c r="R22" s="57" t="s">
        <v>10</v>
      </c>
      <c r="S22" s="57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</row>
    <row r="23" spans="1:36">
      <c r="A23" s="35"/>
      <c r="B23" s="36">
        <v>1</v>
      </c>
      <c r="C23" s="1" t="s">
        <v>2</v>
      </c>
      <c r="D23" s="1" t="s">
        <v>8</v>
      </c>
      <c r="E23" s="1" t="s">
        <v>8</v>
      </c>
      <c r="F23" s="1" t="s">
        <v>8</v>
      </c>
      <c r="G23" s="54">
        <v>100</v>
      </c>
      <c r="H23" s="55"/>
      <c r="I23" s="54">
        <v>100</v>
      </c>
      <c r="J23" s="55"/>
      <c r="K23" s="35"/>
      <c r="L23" s="26">
        <f>IF(C23="Near",$F$4,IF(C23="Far",$I$4,1))</f>
        <v>0.5</v>
      </c>
      <c r="M23" s="27">
        <f>IF(D23="Near",$F$8,IF(D23="Far",$I$8,1))</f>
        <v>1</v>
      </c>
      <c r="N23" s="28">
        <f>IF(E23="Near",$F$12,IF(E23="Far",$I$12,1))</f>
        <v>1</v>
      </c>
      <c r="O23" s="25">
        <f>IF(F23="Near",$F$16,IF(F23="Far",$I$16,1))</f>
        <v>1</v>
      </c>
      <c r="P23" s="58">
        <f>L23*M23*N23*O23*G23</f>
        <v>50</v>
      </c>
      <c r="Q23" s="59"/>
      <c r="R23" s="60">
        <f>L23*M23*N23*O23*I23</f>
        <v>50</v>
      </c>
      <c r="S23" s="61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</row>
    <row r="24" spans="1:36">
      <c r="A24" s="35"/>
      <c r="B24" s="36">
        <v>2</v>
      </c>
      <c r="C24" s="1" t="s">
        <v>2</v>
      </c>
      <c r="D24" s="1" t="s">
        <v>1</v>
      </c>
      <c r="E24" s="1" t="s">
        <v>8</v>
      </c>
      <c r="F24" s="1" t="s">
        <v>1</v>
      </c>
      <c r="G24" s="54">
        <v>30</v>
      </c>
      <c r="H24" s="55"/>
      <c r="I24" s="54">
        <v>30</v>
      </c>
      <c r="J24" s="55"/>
      <c r="K24" s="35"/>
      <c r="L24" s="26">
        <f t="shared" ref="L24:L31" si="0">IF(C24="Near",$F$4,IF(C24="Far",$I$4,1))</f>
        <v>0.5</v>
      </c>
      <c r="M24" s="27">
        <f t="shared" ref="M24:M31" si="1">IF(D24="Near",$F$8,IF(D24="Far",$I$8,1))</f>
        <v>1</v>
      </c>
      <c r="N24" s="28">
        <f t="shared" ref="N24:N31" si="2">IF(E24="Near",$F$12,IF(E24="Far",$I$12,1))</f>
        <v>1</v>
      </c>
      <c r="O24" s="25">
        <f t="shared" ref="O24:O31" si="3">IF(F24="Near",$F$16,IF(F24="Far",$I$16,1))</f>
        <v>0.35</v>
      </c>
      <c r="P24" s="58">
        <f t="shared" ref="P24:P31" si="4">L24*M24*N24*O24*G24</f>
        <v>5.25</v>
      </c>
      <c r="Q24" s="59"/>
      <c r="R24" s="60">
        <f t="shared" ref="R24:R31" si="5">L24*M24*N24*O24*I24</f>
        <v>5.25</v>
      </c>
      <c r="S24" s="61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</row>
    <row r="25" spans="1:36">
      <c r="A25" s="35"/>
      <c r="B25" s="36">
        <v>3</v>
      </c>
      <c r="C25" s="1" t="s">
        <v>1</v>
      </c>
      <c r="D25" s="1" t="s">
        <v>1</v>
      </c>
      <c r="E25" s="1" t="s">
        <v>2</v>
      </c>
      <c r="F25" s="1" t="s">
        <v>1</v>
      </c>
      <c r="G25" s="54">
        <v>-50</v>
      </c>
      <c r="H25" s="55"/>
      <c r="I25" s="54">
        <v>-50</v>
      </c>
      <c r="J25" s="55"/>
      <c r="K25" s="35"/>
      <c r="L25" s="26">
        <f t="shared" si="0"/>
        <v>0.5</v>
      </c>
      <c r="M25" s="27">
        <f t="shared" si="1"/>
        <v>1</v>
      </c>
      <c r="N25" s="28">
        <f t="shared" si="2"/>
        <v>0</v>
      </c>
      <c r="O25" s="25">
        <f t="shared" si="3"/>
        <v>0.35</v>
      </c>
      <c r="P25" s="58">
        <f>L25*M25*N25*O25*G25</f>
        <v>0</v>
      </c>
      <c r="Q25" s="59"/>
      <c r="R25" s="60">
        <f t="shared" si="5"/>
        <v>0</v>
      </c>
      <c r="S25" s="61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</row>
    <row r="26" spans="1:36">
      <c r="A26" s="35"/>
      <c r="B26" s="36">
        <v>4</v>
      </c>
      <c r="C26" s="1" t="s">
        <v>1</v>
      </c>
      <c r="D26" s="1" t="s">
        <v>2</v>
      </c>
      <c r="E26" s="1" t="s">
        <v>8</v>
      </c>
      <c r="F26" s="1" t="s">
        <v>1</v>
      </c>
      <c r="G26" s="54">
        <v>90</v>
      </c>
      <c r="H26" s="55"/>
      <c r="I26" s="54">
        <v>-90</v>
      </c>
      <c r="J26" s="55"/>
      <c r="K26" s="35"/>
      <c r="L26" s="26">
        <f t="shared" si="0"/>
        <v>0.5</v>
      </c>
      <c r="M26" s="27">
        <f t="shared" si="1"/>
        <v>0</v>
      </c>
      <c r="N26" s="28">
        <f t="shared" si="2"/>
        <v>1</v>
      </c>
      <c r="O26" s="25">
        <f t="shared" si="3"/>
        <v>0.35</v>
      </c>
      <c r="P26" s="58">
        <f t="shared" si="4"/>
        <v>0</v>
      </c>
      <c r="Q26" s="59"/>
      <c r="R26" s="60">
        <f t="shared" si="5"/>
        <v>0</v>
      </c>
      <c r="S26" s="61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</row>
    <row r="27" spans="1:36">
      <c r="A27" s="35"/>
      <c r="B27" s="36">
        <v>5</v>
      </c>
      <c r="C27" s="1" t="s">
        <v>1</v>
      </c>
      <c r="D27" s="1" t="s">
        <v>1</v>
      </c>
      <c r="E27" s="1" t="s">
        <v>8</v>
      </c>
      <c r="F27" s="1" t="s">
        <v>2</v>
      </c>
      <c r="G27" s="56">
        <v>-90</v>
      </c>
      <c r="H27" s="55"/>
      <c r="I27" s="54">
        <v>90</v>
      </c>
      <c r="J27" s="55"/>
      <c r="K27" s="35"/>
      <c r="L27" s="26">
        <f t="shared" si="0"/>
        <v>0.5</v>
      </c>
      <c r="M27" s="27">
        <f t="shared" si="1"/>
        <v>1</v>
      </c>
      <c r="N27" s="28">
        <f t="shared" si="2"/>
        <v>1</v>
      </c>
      <c r="O27" s="25">
        <f t="shared" si="3"/>
        <v>0.65</v>
      </c>
      <c r="P27" s="58">
        <f t="shared" si="4"/>
        <v>-29.25</v>
      </c>
      <c r="Q27" s="59"/>
      <c r="R27" s="60">
        <f t="shared" si="5"/>
        <v>29.25</v>
      </c>
      <c r="S27" s="61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</row>
    <row r="28" spans="1:36">
      <c r="A28" s="35"/>
      <c r="B28" s="36">
        <v>6</v>
      </c>
      <c r="C28" s="1" t="s">
        <v>2</v>
      </c>
      <c r="D28" s="1" t="s">
        <v>1</v>
      </c>
      <c r="E28" s="1" t="s">
        <v>1</v>
      </c>
      <c r="F28" s="1" t="s">
        <v>1</v>
      </c>
      <c r="G28" s="54">
        <v>10</v>
      </c>
      <c r="H28" s="55"/>
      <c r="I28" s="54">
        <v>10</v>
      </c>
      <c r="J28" s="55"/>
      <c r="K28" s="35"/>
      <c r="L28" s="26">
        <f>IF(C28="Near",$F$4,IF(C28="Far",$I$4,1))</f>
        <v>0.5</v>
      </c>
      <c r="M28" s="27">
        <f t="shared" si="1"/>
        <v>1</v>
      </c>
      <c r="N28" s="28">
        <f t="shared" si="2"/>
        <v>1</v>
      </c>
      <c r="O28" s="25">
        <f t="shared" si="3"/>
        <v>0.35</v>
      </c>
      <c r="P28" s="58">
        <f t="shared" si="4"/>
        <v>1.75</v>
      </c>
      <c r="Q28" s="59"/>
      <c r="R28" s="60">
        <f t="shared" si="5"/>
        <v>1.75</v>
      </c>
      <c r="S28" s="61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</row>
    <row r="29" spans="1:36">
      <c r="A29" s="35"/>
      <c r="B29" s="36">
        <v>7</v>
      </c>
      <c r="C29" s="1"/>
      <c r="D29" s="1"/>
      <c r="E29" s="1"/>
      <c r="F29" s="1"/>
      <c r="G29" s="54"/>
      <c r="H29" s="55"/>
      <c r="I29" s="54"/>
      <c r="J29" s="55"/>
      <c r="K29" s="35"/>
      <c r="L29" s="26">
        <f t="shared" si="0"/>
        <v>1</v>
      </c>
      <c r="M29" s="27">
        <f t="shared" si="1"/>
        <v>1</v>
      </c>
      <c r="N29" s="28">
        <f t="shared" si="2"/>
        <v>1</v>
      </c>
      <c r="O29" s="25">
        <f t="shared" si="3"/>
        <v>1</v>
      </c>
      <c r="P29" s="58">
        <f t="shared" si="4"/>
        <v>0</v>
      </c>
      <c r="Q29" s="59"/>
      <c r="R29" s="60">
        <f t="shared" si="5"/>
        <v>0</v>
      </c>
      <c r="S29" s="61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</row>
    <row r="30" spans="1:36">
      <c r="A30" s="35"/>
      <c r="B30" s="36">
        <v>8</v>
      </c>
      <c r="C30" s="1"/>
      <c r="D30" s="1"/>
      <c r="E30" s="1"/>
      <c r="F30" s="1"/>
      <c r="G30" s="54"/>
      <c r="H30" s="55"/>
      <c r="I30" s="54"/>
      <c r="J30" s="55"/>
      <c r="K30" s="35"/>
      <c r="L30" s="26">
        <f t="shared" si="0"/>
        <v>1</v>
      </c>
      <c r="M30" s="27">
        <f t="shared" si="1"/>
        <v>1</v>
      </c>
      <c r="N30" s="28">
        <f t="shared" si="2"/>
        <v>1</v>
      </c>
      <c r="O30" s="25">
        <f t="shared" si="3"/>
        <v>1</v>
      </c>
      <c r="P30" s="58">
        <f t="shared" si="4"/>
        <v>0</v>
      </c>
      <c r="Q30" s="59"/>
      <c r="R30" s="60">
        <f t="shared" si="5"/>
        <v>0</v>
      </c>
      <c r="S30" s="61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</row>
    <row r="31" spans="1:36">
      <c r="A31" s="35"/>
      <c r="B31" s="36">
        <v>9</v>
      </c>
      <c r="C31" s="1"/>
      <c r="D31" s="1"/>
      <c r="E31" s="1"/>
      <c r="F31" s="1"/>
      <c r="G31" s="54"/>
      <c r="H31" s="55"/>
      <c r="I31" s="54"/>
      <c r="J31" s="55"/>
      <c r="K31" s="35"/>
      <c r="L31" s="26">
        <f t="shared" si="0"/>
        <v>1</v>
      </c>
      <c r="M31" s="27">
        <f t="shared" si="1"/>
        <v>1</v>
      </c>
      <c r="N31" s="28">
        <f t="shared" si="2"/>
        <v>1</v>
      </c>
      <c r="O31" s="25">
        <f t="shared" si="3"/>
        <v>1</v>
      </c>
      <c r="P31" s="58">
        <f t="shared" si="4"/>
        <v>0</v>
      </c>
      <c r="Q31" s="59"/>
      <c r="R31" s="60">
        <f t="shared" si="5"/>
        <v>0</v>
      </c>
      <c r="S31" s="61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</row>
    <row r="32" spans="1:36" ht="28.8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62">
        <f>IF(SUM(P23:Q31)&gt;100,100,SUM(P23:Q31))</f>
        <v>27.75</v>
      </c>
      <c r="Q32" s="62"/>
      <c r="R32" s="62">
        <f>IF(SUM(R23:S31)&gt;100,100,SUM(R23:S31))</f>
        <v>86.25</v>
      </c>
      <c r="S32" s="62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</row>
    <row r="33" spans="1:36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</row>
    <row r="34" spans="1:36" hidden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</row>
    <row r="35" spans="1:36" hidden="1">
      <c r="A35" s="35"/>
      <c r="B35" s="35" t="s">
        <v>8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</row>
    <row r="36" spans="1:36" hidden="1">
      <c r="A36" s="35"/>
      <c r="B36" s="35" t="s">
        <v>1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</row>
    <row r="37" spans="1:36" hidden="1">
      <c r="A37" s="35"/>
      <c r="B37" s="35" t="s">
        <v>2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</row>
    <row r="38" spans="1:36" hidden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36" hidden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36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36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36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36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</row>
    <row r="44" spans="1:36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</row>
    <row r="45" spans="1:36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3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</row>
    <row r="47" spans="1:36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</row>
    <row r="48" spans="1:36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</row>
    <row r="49" spans="1:36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</row>
    <row r="50" spans="1:36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</row>
    <row r="51" spans="1:36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</row>
    <row r="52" spans="1:36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</row>
    <row r="53" spans="1:36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</row>
  </sheetData>
  <customSheetViews>
    <customSheetView guid="{B0A5B47B-3BED-4789-AA82-33985476A9A8}" hiddenRows="1">
      <selection activeCell="K1" sqref="K1"/>
      <pageMargins left="0.7" right="0.7" top="0.75" bottom="0.75" header="0.3" footer="0.3"/>
      <pageSetup orientation="portrait" r:id="rId1"/>
    </customSheetView>
    <customSheetView guid="{83DC3FE9-2095-43E0-B34F-7BF2BA2799FB}" hiddenRows="1">
      <selection activeCell="I4" sqref="I4"/>
      <pageMargins left="0.7" right="0.7" top="0.75" bottom="0.75" header="0.3" footer="0.3"/>
      <pageSetup orientation="portrait" r:id="rId2"/>
    </customSheetView>
  </customSheetViews>
  <mergeCells count="48">
    <mergeCell ref="A1:J1"/>
    <mergeCell ref="C20:S20"/>
    <mergeCell ref="C3:C5"/>
    <mergeCell ref="C7:C9"/>
    <mergeCell ref="C11:C13"/>
    <mergeCell ref="C15:C17"/>
    <mergeCell ref="P32:Q32"/>
    <mergeCell ref="R32:S32"/>
    <mergeCell ref="P29:Q29"/>
    <mergeCell ref="R29:S29"/>
    <mergeCell ref="P30:Q30"/>
    <mergeCell ref="R30:S30"/>
    <mergeCell ref="P31:Q31"/>
    <mergeCell ref="R31:S31"/>
    <mergeCell ref="P26:Q26"/>
    <mergeCell ref="R26:S26"/>
    <mergeCell ref="P27:Q27"/>
    <mergeCell ref="R27:S27"/>
    <mergeCell ref="P28:Q28"/>
    <mergeCell ref="R28:S28"/>
    <mergeCell ref="G31:H31"/>
    <mergeCell ref="I31:J31"/>
    <mergeCell ref="P22:Q22"/>
    <mergeCell ref="R22:S22"/>
    <mergeCell ref="P23:Q23"/>
    <mergeCell ref="R23:S23"/>
    <mergeCell ref="P24:Q24"/>
    <mergeCell ref="R24:S24"/>
    <mergeCell ref="P25:Q25"/>
    <mergeCell ref="R25:S25"/>
    <mergeCell ref="G28:H28"/>
    <mergeCell ref="I28:J28"/>
    <mergeCell ref="G29:H29"/>
    <mergeCell ref="I29:J29"/>
    <mergeCell ref="G30:H30"/>
    <mergeCell ref="I30:J30"/>
    <mergeCell ref="G25:H25"/>
    <mergeCell ref="I25:J25"/>
    <mergeCell ref="G26:H26"/>
    <mergeCell ref="I26:J26"/>
    <mergeCell ref="G27:H27"/>
    <mergeCell ref="I27:J27"/>
    <mergeCell ref="G22:H22"/>
    <mergeCell ref="I22:J22"/>
    <mergeCell ref="G23:H23"/>
    <mergeCell ref="I23:J23"/>
    <mergeCell ref="G24:H24"/>
    <mergeCell ref="I24:J24"/>
  </mergeCells>
  <dataValidations count="1">
    <dataValidation type="list" allowBlank="1" showInputMessage="1" showErrorMessage="1" sqref="C23:F31" xr:uid="{00000000-0002-0000-0000-000000000000}">
      <formula1>$B$34:$B$37</formula1>
    </dataValidation>
  </dataValidation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_IR1_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</dc:creator>
  <cp:lastModifiedBy>Admin</cp:lastModifiedBy>
  <dcterms:created xsi:type="dcterms:W3CDTF">2018-08-27T18:15:05Z</dcterms:created>
  <dcterms:modified xsi:type="dcterms:W3CDTF">2022-09-27T09:48:42Z</dcterms:modified>
</cp:coreProperties>
</file>