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491DB4-BAE9-4EBB-8AE2-35A53388D037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0" i="1"/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5" i="1" l="1"/>
</calcChain>
</file>

<file path=xl/sharedStrings.xml><?xml version="1.0" encoding="utf-8"?>
<sst xmlns="http://schemas.openxmlformats.org/spreadsheetml/2006/main" count="100" uniqueCount="87">
  <si>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</si>
  <si>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</si>
  <si>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</si>
  <si>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</si>
  <si>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</si>
  <si>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</si>
  <si>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</si>
  <si>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</si>
  <si>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</si>
  <si>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</si>
  <si>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</si>
  <si>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</si>
  <si>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</si>
  <si>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</si>
  <si>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</si>
  <si>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</si>
  <si>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</si>
  <si>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</si>
  <si>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IEEE Southeastcon</t>
  </si>
  <si>
    <t>80-20</t>
  </si>
  <si>
    <t>2020 tubing 20mmX20mm</t>
  </si>
  <si>
    <t>96in</t>
  </si>
  <si>
    <t>https://8020.net/20-2020.html</t>
  </si>
  <si>
    <t>91239A148</t>
  </si>
  <si>
    <t>McMasterCarr</t>
  </si>
  <si>
    <t>100x Frame screws</t>
  </si>
  <si>
    <t>m4 button head screw</t>
  </si>
  <si>
    <t>https://www.mcmaster.com/91239a148</t>
  </si>
  <si>
    <t>6383k213</t>
  </si>
  <si>
    <t>flanged bearings for axles</t>
  </si>
  <si>
    <t>https://www.mcmaster.com/6383k213</t>
  </si>
  <si>
    <t>6436k131</t>
  </si>
  <si>
    <t>Shaft collars for axles</t>
  </si>
  <si>
    <t>https://www.mcmaster.com/6436k131</t>
  </si>
  <si>
    <t>1327k66</t>
  </si>
  <si>
    <t>Axle</t>
  </si>
  <si>
    <t>0.25 dia x 12in long</t>
  </si>
  <si>
    <t>https://www.mcmaster.com/1327k66</t>
  </si>
  <si>
    <t>6280k351</t>
  </si>
  <si>
    <t>Sprocket</t>
  </si>
  <si>
    <t>ANSI 35 Chain, 13 Teeth</t>
  </si>
  <si>
    <t>https://www.mcmaster.com/6280k351</t>
  </si>
  <si>
    <t>M5-RS550-12</t>
  </si>
  <si>
    <t>BaneBots</t>
  </si>
  <si>
    <t>Motor</t>
  </si>
  <si>
    <t>rs550</t>
  </si>
  <si>
    <t>http://www.banebots.com/product/M5-RS550-12.html</t>
  </si>
  <si>
    <t>P61S-44</t>
  </si>
  <si>
    <t>Gearbox for motors</t>
  </si>
  <si>
    <t>P61 Gearbox: Standard, 16:1</t>
  </si>
  <si>
    <t>http://www.banebots.com/product/P61S-44.html</t>
  </si>
  <si>
    <t>P61B-H574</t>
  </si>
  <si>
    <t>Motor mounts</t>
  </si>
  <si>
    <t>P61 Pinion and Motor Hardware Kit</t>
  </si>
  <si>
    <t>http://www.banebots.com/product/P61B-H574.html</t>
  </si>
  <si>
    <t>RB-Cyt-220</t>
  </si>
  <si>
    <t>RobotShop</t>
  </si>
  <si>
    <t>Dual DC Motor Controller 5-36V</t>
  </si>
  <si>
    <t>https://www.robotshop.com/en/smartdriveduo-smart-dual-channel-30a-motor-driver.html?gclid=Cj0KCQiA4aXiBRCRARIsAMBZGz9dLWuWfdM8543LB0CfGnrLsbE25OvNZB4aCC8Sn35tnPp0ujlySPUaAnAJEALw_wcB</t>
  </si>
  <si>
    <t>RB-Ydl-01</t>
  </si>
  <si>
    <t>LIDAR</t>
  </si>
  <si>
    <t>YDLIDAR X4</t>
  </si>
  <si>
    <t>https://www.robotshop.com/en/ydlidar-x4-360-laser-scanner.html</t>
  </si>
  <si>
    <t>amt103-</t>
  </si>
  <si>
    <t>Arrow</t>
  </si>
  <si>
    <t>Capacitive Encoder</t>
  </si>
  <si>
    <t>https://www.arrow.com/en/products/amt103-v/cui-inc</t>
  </si>
  <si>
    <t>B076CNKQX4</t>
  </si>
  <si>
    <t>Amazon</t>
  </si>
  <si>
    <t>Servo</t>
  </si>
  <si>
    <t>DS3218MG</t>
  </si>
  <si>
    <t>https://www.amazon.com/ANNIMOS-Digital-Waterproof-DS3218MG-Control/dp/B076CNKQX4?ref_=Oct_BSellerC_2234131011_0&amp;pf_rd_p=c5fd15ef-5ae2-5dce-bb37-b00bfc76531c&amp;pf_rd_s=merchandised-search-6&amp;pf_rd_t=101&amp;pf_rd_i=2234131011&amp;pf_rd_m=ATVPDKIKX0DER&amp;pf_rd_r=AHAQETDYYYSWXWJ8SMED&amp;pf_rd_r=AHAQETDYYYSWXWJ8SMED&amp;pf_rd_p=c5fd15ef-5ae2-5dce-bb37-b00bfc76531c</t>
  </si>
  <si>
    <t>B00I6LJ19G</t>
  </si>
  <si>
    <t>Pi Cam Cable</t>
  </si>
  <si>
    <t>12"</t>
  </si>
  <si>
    <t>https://www.amazon.com/dp/B00I6LJ19G/</t>
  </si>
  <si>
    <t>B0711WLVP9</t>
  </si>
  <si>
    <t>LCD</t>
  </si>
  <si>
    <t>16x2</t>
  </si>
  <si>
    <t>https://www.amazon.com/LGDehome-Interface-Adapter-Backlight-MEGA2560/dp/B0711WLVP9/</t>
  </si>
  <si>
    <t>B01EKEMA2M</t>
  </si>
  <si>
    <t>PLA pro orange</t>
  </si>
  <si>
    <t>https://www.amazon.com/eSUN-1-75mm-Orange-Printer-Filament/dp/B01EKEMA2M/</t>
  </si>
  <si>
    <t>B01EKEMNRO</t>
  </si>
  <si>
    <t>PLA pro blue</t>
  </si>
  <si>
    <t>https://www.amazon.com/eSUN-1-75mm-Printer-Filament-2-2lbs/dp/B01EKEMNRO/</t>
  </si>
  <si>
    <t>Alex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</si>
</sst>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7" fillId="4" borderId="0" xfId="0" applyFont="1" applyFill="1" applyBorder="1" applyAlignment="1">
      <alignment horizontal="left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0" fontId="8" fillId="0" borderId="1" xfId="2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9" tableBorderDxfId="8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NNIMOS-Digital-Waterproof-DS3218MG-Control/dp/B076CNKQX4?ref_=Oct_BSellerC_2234131011_0&amp;pf_rd_p=c5fd15ef-5ae2-5dce-bb37-b00bfc76531c&amp;pf_rd_s=merchandised-search-6&amp;pf_rd_t=101&amp;pf_rd_i=2234131011&amp;pf_rd_m=ATVPDKIKX0DER&amp;pf_rd_r=AHAQETDYYYSWXWJ8SMED&amp;pf_rd_r=AHAQETDYYYSWXWJ8SMED&amp;pf_rd_p=c5fd15ef-5ae2-5dce-bb37-b00bfc76531c" TargetMode="External"/><Relationship Id="rId13" Type="http://schemas.openxmlformats.org/officeDocument/2006/relationships/hyperlink" Target="https://8020.net/20-2020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banebots.com/product/P61S-44.html" TargetMode="External"/><Relationship Id="rId7" Type="http://schemas.openxmlformats.org/officeDocument/2006/relationships/hyperlink" Target="https://www.arrow.com/en/products/amt103-v/cui-inc" TargetMode="External"/><Relationship Id="rId12" Type="http://schemas.openxmlformats.org/officeDocument/2006/relationships/hyperlink" Target="https://www.amazon.com/eSUN-1-75mm-Printer-Filament-2-2lbs/dp/B01EKEMNRO/" TargetMode="External"/><Relationship Id="rId17" Type="http://schemas.openxmlformats.org/officeDocument/2006/relationships/hyperlink" Target="https://www.mcmaster.com/1327k66" TargetMode="External"/><Relationship Id="rId2" Type="http://schemas.openxmlformats.org/officeDocument/2006/relationships/hyperlink" Target="http://www.banebots.com/product/M5-RS550-12.html" TargetMode="External"/><Relationship Id="rId16" Type="http://schemas.openxmlformats.org/officeDocument/2006/relationships/hyperlink" Target="https://www.mcmaster.com/6436k131" TargetMode="External"/><Relationship Id="rId1" Type="http://schemas.openxmlformats.org/officeDocument/2006/relationships/hyperlink" Target="https://www.mcmaster.com/6280k351" TargetMode="External"/><Relationship Id="rId6" Type="http://schemas.openxmlformats.org/officeDocument/2006/relationships/hyperlink" Target="https://www.robotshop.com/en/ydlidar-x4-360-laser-scanner.html" TargetMode="External"/><Relationship Id="rId11" Type="http://schemas.openxmlformats.org/officeDocument/2006/relationships/hyperlink" Target="https://www.amazon.com/eSUN-1-75mm-Orange-Printer-Filament/dp/B01EKEMA2M/" TargetMode="External"/><Relationship Id="rId5" Type="http://schemas.openxmlformats.org/officeDocument/2006/relationships/hyperlink" Target="https://www.robotshop.com/en/smartdriveduo-smart-dual-channel-30a-motor-driver.html?gclid=Cj0KCQiA4aXiBRCRARIsAMBZGz9dLWuWfdM8543LB0CfGnrLsbE25OvNZB4aCC8Sn35tnPp0ujlySPUaAnAJEALw_wcB" TargetMode="External"/><Relationship Id="rId15" Type="http://schemas.openxmlformats.org/officeDocument/2006/relationships/hyperlink" Target="https://www.mcmaster.com/6383k213" TargetMode="External"/><Relationship Id="rId10" Type="http://schemas.openxmlformats.org/officeDocument/2006/relationships/hyperlink" Target="https://www.amazon.com/LGDehome-Interface-Adapter-Backlight-MEGA2560/dp/B0711WLVP9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://www.banebots.com/product/P61B-H574.html" TargetMode="External"/><Relationship Id="rId9" Type="http://schemas.openxmlformats.org/officeDocument/2006/relationships/hyperlink" Target="https://www.amazon.com/dp/B00I6LJ19G/" TargetMode="External"/><Relationship Id="rId14" Type="http://schemas.openxmlformats.org/officeDocument/2006/relationships/hyperlink" Target="https://www.mcmaster.com/91239a1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77" workbookViewId="0">
      <selection activeCell="F24" sqref="F24"/>
    </sheetView>
  </sheetViews>
  <sheetFormatPr defaultRowHeight="14.4" x14ac:dyDescent="0.3"/>
  <cols>
    <col min="1" max="1" width="8.88671875" style="1"/>
    <col min="2" max="2" width="12.33203125" style="1" bestFit="1" customWidth="1"/>
    <col min="3" max="3" width="13.109375" style="1" customWidth="1"/>
    <col min="4" max="4" width="34.33203125" style="1" customWidth="1"/>
    <col min="5" max="5" width="20.33203125" style="1" customWidth="1"/>
    <col min="6" max="6" width="10.6640625" style="1" customWidth="1"/>
    <col min="7" max="7" width="10.33203125" style="1" customWidth="1"/>
    <col min="8" max="8" width="11" style="1" customWidth="1"/>
    <col min="9" max="9" width="92.44140625" style="1" customWidth="1"/>
    <col min="10" max="10" width="8.88671875" style="1"/>
  </cols>
  <sheetData>
    <row r="1" spans="2:9" ht="46.2" x14ac:dyDescent="0.85">
      <c r="B1" s="14" t="s">
        <v>5</v>
      </c>
      <c r="C1" s="14"/>
      <c r="D1" s="14"/>
      <c r="E1" s="14"/>
      <c r="F1" s="14"/>
      <c r="G1" s="14"/>
      <c r="H1" s="14"/>
      <c r="I1" s="14"/>
    </row>
    <row r="2" spans="2:9" ht="21" x14ac:dyDescent="0.4">
      <c r="B2" s="13" t="s">
        <v>6</v>
      </c>
      <c r="C2" s="13"/>
      <c r="D2" s="13"/>
      <c r="E2" s="13"/>
      <c r="F2" s="13"/>
      <c r="G2" s="13"/>
      <c r="H2" s="13"/>
      <c r="I2" s="13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2"/>
      <c r="C4" s="3" t="s">
        <v>16</v>
      </c>
      <c r="D4" s="4" t="s">
        <v>18</v>
      </c>
      <c r="F4" s="3" t="s">
        <v>12</v>
      </c>
      <c r="G4" s="15">
        <v>43525</v>
      </c>
      <c r="H4" s="16"/>
    </row>
    <row r="5" spans="2:9" x14ac:dyDescent="0.3">
      <c r="B5" s="2"/>
      <c r="C5" s="3" t="s">
        <v>7</v>
      </c>
      <c r="D5" s="4" t="s">
        <v>86</v>
      </c>
      <c r="F5" s="3" t="s">
        <v>14</v>
      </c>
      <c r="G5" s="17">
        <f>SUM(Table4[Line Price])</f>
        <v>554.74</v>
      </c>
      <c r="H5" s="17"/>
    </row>
    <row r="6" spans="2:9" x14ac:dyDescent="0.3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3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5" t="s">
        <v>0</v>
      </c>
      <c r="C9" s="9" t="s">
        <v>17</v>
      </c>
      <c r="D9" s="6" t="s">
        <v>1</v>
      </c>
      <c r="E9" s="6" t="s">
        <v>15</v>
      </c>
      <c r="F9" s="6" t="s">
        <v>2</v>
      </c>
      <c r="G9" s="6" t="s">
        <v>3</v>
      </c>
      <c r="H9" s="6" t="s">
        <v>4</v>
      </c>
      <c r="I9" s="7" t="s">
        <v>13</v>
      </c>
    </row>
    <row r="10" spans="2:9" x14ac:dyDescent="0.3">
      <c r="B10" s="10"/>
      <c r="C10" s="10" t="s">
        <v>19</v>
      </c>
      <c r="D10" s="10" t="s">
        <v>20</v>
      </c>
      <c r="E10" s="10" t="s">
        <v>21</v>
      </c>
      <c r="F10" s="11">
        <v>0.16</v>
      </c>
      <c r="G10" s="10">
        <v>96</v>
      </c>
      <c r="H10" s="11">
        <f>Table4[[#This Row],[Cost]]*Table4[[#This Row],[Quantity]]</f>
        <v>15.36</v>
      </c>
      <c r="I10" s="18" t="s">
        <v>22</v>
      </c>
    </row>
    <row r="11" spans="2:9" x14ac:dyDescent="0.3">
      <c r="B11" s="10" t="s">
        <v>23</v>
      </c>
      <c r="C11" s="10" t="s">
        <v>24</v>
      </c>
      <c r="D11" s="10" t="s">
        <v>25</v>
      </c>
      <c r="E11" s="10" t="s">
        <v>26</v>
      </c>
      <c r="F11" s="11">
        <v>9.9</v>
      </c>
      <c r="G11" s="10">
        <v>1</v>
      </c>
      <c r="H11" s="11">
        <f>Table4[[#This Row],[Cost]]*Table4[[#This Row],[Quantity]]</f>
        <v>9.9</v>
      </c>
      <c r="I11" s="18" t="s">
        <v>27</v>
      </c>
    </row>
    <row r="12" spans="2:9" x14ac:dyDescent="0.3">
      <c r="B12" s="10" t="s">
        <v>28</v>
      </c>
      <c r="C12" s="10" t="s">
        <v>24</v>
      </c>
      <c r="D12" s="10" t="s">
        <v>29</v>
      </c>
      <c r="E12" s="10" t="s">
        <v>28</v>
      </c>
      <c r="F12" s="11">
        <v>3.97</v>
      </c>
      <c r="G12" s="10">
        <v>8</v>
      </c>
      <c r="H12" s="11">
        <f>Table4[[#This Row],[Cost]]*Table4[[#This Row],[Quantity]]</f>
        <v>31.76</v>
      </c>
      <c r="I12" s="18" t="s">
        <v>30</v>
      </c>
    </row>
    <row r="13" spans="2:9" x14ac:dyDescent="0.3">
      <c r="B13" s="10" t="s">
        <v>31</v>
      </c>
      <c r="C13" s="10" t="s">
        <v>24</v>
      </c>
      <c r="D13" s="10" t="s">
        <v>32</v>
      </c>
      <c r="E13" s="10" t="s">
        <v>31</v>
      </c>
      <c r="F13" s="11">
        <v>3.89</v>
      </c>
      <c r="G13" s="10">
        <v>8</v>
      </c>
      <c r="H13" s="11">
        <f>Table4[[#This Row],[Cost]]*Table4[[#This Row],[Quantity]]</f>
        <v>31.12</v>
      </c>
      <c r="I13" s="18" t="s">
        <v>33</v>
      </c>
    </row>
    <row r="14" spans="2:9" x14ac:dyDescent="0.3">
      <c r="B14" s="10" t="s">
        <v>34</v>
      </c>
      <c r="C14" s="10" t="s">
        <v>24</v>
      </c>
      <c r="D14" s="10" t="s">
        <v>35</v>
      </c>
      <c r="E14" s="10" t="s">
        <v>36</v>
      </c>
      <c r="F14" s="11">
        <v>7.72</v>
      </c>
      <c r="G14" s="10">
        <v>1</v>
      </c>
      <c r="H14" s="11">
        <f>Table4[[#This Row],[Cost]]*Table4[[#This Row],[Quantity]]</f>
        <v>7.72</v>
      </c>
      <c r="I14" s="18" t="s">
        <v>37</v>
      </c>
    </row>
    <row r="15" spans="2:9" x14ac:dyDescent="0.3">
      <c r="B15" s="10" t="s">
        <v>38</v>
      </c>
      <c r="C15" s="10" t="s">
        <v>24</v>
      </c>
      <c r="D15" s="10" t="s">
        <v>39</v>
      </c>
      <c r="E15" s="10" t="s">
        <v>40</v>
      </c>
      <c r="F15" s="11">
        <v>13.85</v>
      </c>
      <c r="G15" s="10">
        <v>2</v>
      </c>
      <c r="H15" s="11">
        <f>Table4[[#This Row],[Cost]]*Table4[[#This Row],[Quantity]]</f>
        <v>27.7</v>
      </c>
      <c r="I15" s="18" t="s">
        <v>41</v>
      </c>
    </row>
    <row r="16" spans="2:9" x14ac:dyDescent="0.3">
      <c r="B16" s="10" t="s">
        <v>42</v>
      </c>
      <c r="C16" s="10" t="s">
        <v>43</v>
      </c>
      <c r="D16" s="10" t="s">
        <v>44</v>
      </c>
      <c r="E16" s="10" t="s">
        <v>45</v>
      </c>
      <c r="F16" s="11">
        <v>7.25</v>
      </c>
      <c r="G16" s="10">
        <v>2</v>
      </c>
      <c r="H16" s="11">
        <f>Table4[[#This Row],[Cost]]*Table4[[#This Row],[Quantity]]</f>
        <v>14.5</v>
      </c>
      <c r="I16" s="18" t="s">
        <v>46</v>
      </c>
    </row>
    <row r="17" spans="2:9" x14ac:dyDescent="0.3">
      <c r="B17" s="10" t="s">
        <v>47</v>
      </c>
      <c r="C17" s="10" t="s">
        <v>43</v>
      </c>
      <c r="D17" s="10" t="s">
        <v>48</v>
      </c>
      <c r="E17" s="10" t="s">
        <v>49</v>
      </c>
      <c r="F17" s="11">
        <v>45.9</v>
      </c>
      <c r="G17" s="10">
        <v>2</v>
      </c>
      <c r="H17" s="11">
        <f>Table4[[#This Row],[Cost]]*Table4[[#This Row],[Quantity]]</f>
        <v>91.8</v>
      </c>
      <c r="I17" s="18" t="s">
        <v>50</v>
      </c>
    </row>
    <row r="18" spans="2:9" x14ac:dyDescent="0.3">
      <c r="B18" s="10" t="s">
        <v>51</v>
      </c>
      <c r="C18" s="10" t="s">
        <v>43</v>
      </c>
      <c r="D18" s="10" t="s">
        <v>52</v>
      </c>
      <c r="E18" s="10" t="s">
        <v>53</v>
      </c>
      <c r="F18" s="11">
        <v>6.5</v>
      </c>
      <c r="G18" s="10">
        <v>2</v>
      </c>
      <c r="H18" s="11">
        <f>Table4[[#This Row],[Cost]]*Table4[[#This Row],[Quantity]]</f>
        <v>13</v>
      </c>
      <c r="I18" s="18" t="s">
        <v>54</v>
      </c>
    </row>
    <row r="19" spans="2:9" ht="43.2" x14ac:dyDescent="0.3">
      <c r="B19" s="10" t="s">
        <v>55</v>
      </c>
      <c r="C19" s="10" t="s">
        <v>56</v>
      </c>
      <c r="D19" s="10" t="s">
        <v>57</v>
      </c>
      <c r="E19" s="10"/>
      <c r="F19" s="11">
        <v>63.39</v>
      </c>
      <c r="G19" s="10">
        <v>1</v>
      </c>
      <c r="H19" s="11">
        <f>Table4[[#This Row],[Cost]]*Table4[[#This Row],[Quantity]]</f>
        <v>63.39</v>
      </c>
      <c r="I19" s="18" t="s">
        <v>58</v>
      </c>
    </row>
    <row r="20" spans="2:9" x14ac:dyDescent="0.3">
      <c r="B20" s="10" t="s">
        <v>59</v>
      </c>
      <c r="C20" s="10" t="s">
        <v>56</v>
      </c>
      <c r="D20" s="10" t="s">
        <v>60</v>
      </c>
      <c r="E20" s="10" t="s">
        <v>61</v>
      </c>
      <c r="F20" s="11">
        <v>99</v>
      </c>
      <c r="G20" s="10">
        <v>1</v>
      </c>
      <c r="H20" s="11">
        <f>Table4[[#This Row],[Cost]]*Table4[[#This Row],[Quantity]]</f>
        <v>99</v>
      </c>
      <c r="I20" s="18" t="s">
        <v>62</v>
      </c>
    </row>
    <row r="21" spans="2:9" x14ac:dyDescent="0.3">
      <c r="B21" s="10" t="s">
        <v>63</v>
      </c>
      <c r="C21" s="10" t="s">
        <v>64</v>
      </c>
      <c r="D21" s="10" t="s">
        <v>65</v>
      </c>
      <c r="E21" s="10"/>
      <c r="F21" s="11">
        <v>21.86</v>
      </c>
      <c r="G21" s="10">
        <v>2</v>
      </c>
      <c r="H21" s="11">
        <f>Table4[[#This Row],[Cost]]*Table4[[#This Row],[Quantity]]</f>
        <v>43.72</v>
      </c>
      <c r="I21" s="18" t="s">
        <v>66</v>
      </c>
    </row>
    <row r="22" spans="2:9" ht="72" x14ac:dyDescent="0.3">
      <c r="B22" s="10" t="s">
        <v>67</v>
      </c>
      <c r="C22" s="10" t="s">
        <v>68</v>
      </c>
      <c r="D22" s="10" t="s">
        <v>69</v>
      </c>
      <c r="E22" s="10" t="s">
        <v>70</v>
      </c>
      <c r="F22" s="11">
        <v>17.89</v>
      </c>
      <c r="G22" s="10">
        <v>2</v>
      </c>
      <c r="H22" s="11">
        <f>Table4[[#This Row],[Cost]]*Table4[[#This Row],[Quantity]]</f>
        <v>35.78</v>
      </c>
      <c r="I22" s="18" t="s">
        <v>71</v>
      </c>
    </row>
    <row r="23" spans="2:9" x14ac:dyDescent="0.3">
      <c r="B23" s="10" t="s">
        <v>72</v>
      </c>
      <c r="C23" s="10" t="s">
        <v>68</v>
      </c>
      <c r="D23" s="10" t="s">
        <v>73</v>
      </c>
      <c r="E23" s="10" t="s">
        <v>74</v>
      </c>
      <c r="F23" s="11">
        <v>5.43</v>
      </c>
      <c r="G23" s="10">
        <v>1</v>
      </c>
      <c r="H23" s="11">
        <f>Table4[[#This Row],[Cost]]*Table4[[#This Row],[Quantity]]</f>
        <v>5.43</v>
      </c>
      <c r="I23" s="18" t="s">
        <v>75</v>
      </c>
    </row>
    <row r="24" spans="2:9" x14ac:dyDescent="0.3">
      <c r="B24" s="10" t="s">
        <v>76</v>
      </c>
      <c r="C24" s="10" t="s">
        <v>68</v>
      </c>
      <c r="D24" s="10" t="s">
        <v>77</v>
      </c>
      <c r="E24" s="10" t="s">
        <v>78</v>
      </c>
      <c r="F24" s="11">
        <v>9.7899999999999991</v>
      </c>
      <c r="G24" s="10">
        <v>2</v>
      </c>
      <c r="H24" s="11">
        <f>Table4[[#This Row],[Cost]]*Table4[[#This Row],[Quantity]]</f>
        <v>19.579999999999998</v>
      </c>
      <c r="I24" s="18" t="s">
        <v>79</v>
      </c>
    </row>
    <row r="25" spans="2:9" x14ac:dyDescent="0.3">
      <c r="B25" s="10" t="s">
        <v>80</v>
      </c>
      <c r="C25" s="10" t="s">
        <v>68</v>
      </c>
      <c r="D25" s="10" t="s">
        <v>81</v>
      </c>
      <c r="E25" s="10"/>
      <c r="F25" s="11">
        <v>22.99</v>
      </c>
      <c r="G25" s="10">
        <v>1</v>
      </c>
      <c r="H25" s="11">
        <f>Table4[[#This Row],[Cost]]*Table4[[#This Row],[Quantity]]</f>
        <v>22.99</v>
      </c>
      <c r="I25" s="18" t="s">
        <v>82</v>
      </c>
    </row>
    <row r="26" spans="2:9" x14ac:dyDescent="0.3">
      <c r="B26" s="10" t="s">
        <v>83</v>
      </c>
      <c r="C26" s="10" t="s">
        <v>68</v>
      </c>
      <c r="D26" s="10" t="s">
        <v>84</v>
      </c>
      <c r="E26" s="10"/>
      <c r="F26" s="11">
        <v>21.99</v>
      </c>
      <c r="G26" s="10">
        <v>1</v>
      </c>
      <c r="H26" s="11">
        <f>Table4[[#This Row],[Cost]]*Table4[[#This Row],[Quantity]]</f>
        <v>21.99</v>
      </c>
      <c r="I26" s="18" t="s">
        <v>85</v>
      </c>
    </row>
    <row r="27" spans="2:9" x14ac:dyDescent="0.3">
      <c r="B27" s="10"/>
      <c r="C27" s="10"/>
      <c r="D27" s="10"/>
      <c r="E27" s="10"/>
      <c r="F27" s="11">
        <v>0</v>
      </c>
      <c r="G27" s="10"/>
      <c r="H27" s="11">
        <f>Table4[[#This Row],[Cost]]*Table4[[#This Row],[Quantity]]</f>
        <v>0</v>
      </c>
      <c r="I27" s="10"/>
    </row>
    <row r="28" spans="2:9" x14ac:dyDescent="0.3">
      <c r="B28" s="10"/>
      <c r="C28" s="10"/>
      <c r="D28" s="10"/>
      <c r="E28" s="10"/>
      <c r="F28" s="11">
        <v>0</v>
      </c>
      <c r="G28" s="10"/>
      <c r="H28" s="11">
        <f>Table4[[#This Row],[Cost]]*Table4[[#This Row],[Quantity]]</f>
        <v>0</v>
      </c>
      <c r="I28" s="10"/>
    </row>
    <row r="29" spans="2:9" x14ac:dyDescent="0.3">
      <c r="B29" s="10"/>
      <c r="C29" s="10"/>
      <c r="D29" s="10"/>
      <c r="E29" s="10"/>
      <c r="F29" s="11">
        <v>0</v>
      </c>
      <c r="G29" s="10"/>
      <c r="H29" s="11">
        <f>Table4[[#This Row],[Cost]]*Table4[[#This Row],[Quantity]]</f>
        <v>0</v>
      </c>
      <c r="I29" s="10"/>
    </row>
    <row r="30" spans="2:9" x14ac:dyDescent="0.3">
      <c r="B30" s="10"/>
      <c r="C30" s="10"/>
      <c r="D30" s="10"/>
      <c r="E30" s="10"/>
      <c r="F30" s="11">
        <v>0</v>
      </c>
      <c r="G30" s="10"/>
      <c r="H30" s="11">
        <f>Table4[[#This Row],[Cost]]*Table4[[#This Row],[Quantity]]</f>
        <v>0</v>
      </c>
      <c r="I30" s="10"/>
    </row>
    <row r="31" spans="2:9" x14ac:dyDescent="0.3">
      <c r="B31" s="10"/>
      <c r="C31" s="10"/>
      <c r="D31" s="10"/>
      <c r="E31" s="10"/>
      <c r="F31" s="11">
        <v>0</v>
      </c>
      <c r="G31" s="10"/>
      <c r="H31" s="11">
        <f>Table4[[#This Row],[Cost]]*Table4[[#This Row],[Quantity]]</f>
        <v>0</v>
      </c>
      <c r="I31" s="10"/>
    </row>
    <row r="32" spans="2:9" x14ac:dyDescent="0.3">
      <c r="B32" s="10"/>
      <c r="C32" s="10"/>
      <c r="D32" s="10"/>
      <c r="E32" s="10"/>
      <c r="F32" s="11">
        <v>0</v>
      </c>
      <c r="G32" s="10"/>
      <c r="H32" s="11">
        <f>Table4[[#This Row],[Cost]]*Table4[[#This Row],[Quantity]]</f>
        <v>0</v>
      </c>
      <c r="I32" s="10"/>
    </row>
    <row r="33" spans="2:9" x14ac:dyDescent="0.3">
      <c r="B33" s="10"/>
      <c r="C33" s="10"/>
      <c r="D33" s="10"/>
      <c r="E33" s="10"/>
      <c r="F33" s="11">
        <v>0</v>
      </c>
      <c r="G33" s="10"/>
      <c r="H33" s="11">
        <f>Table4[[#This Row],[Cost]]*Table4[[#This Row],[Quantity]]</f>
        <v>0</v>
      </c>
      <c r="I33" s="10"/>
    </row>
    <row r="34" spans="2:9" x14ac:dyDescent="0.3">
      <c r="B34" s="10"/>
      <c r="C34" s="10"/>
      <c r="D34" s="10"/>
      <c r="E34" s="10"/>
      <c r="F34" s="11">
        <v>0</v>
      </c>
      <c r="G34" s="10"/>
      <c r="H34" s="11">
        <f>Table4[[#This Row],[Cost]]*Table4[[#This Row],[Quantity]]</f>
        <v>0</v>
      </c>
      <c r="I34" s="10"/>
    </row>
    <row r="35" spans="2:9" x14ac:dyDescent="0.3">
      <c r="B35" s="10"/>
      <c r="C35" s="10"/>
      <c r="D35" s="10"/>
      <c r="E35" s="10"/>
      <c r="F35" s="11">
        <v>0</v>
      </c>
      <c r="G35" s="10"/>
      <c r="H35" s="11">
        <f>Table4[[#This Row],[Cost]]*Table4[[#This Row],[Quantity]]</f>
        <v>0</v>
      </c>
      <c r="I35" s="10"/>
    </row>
    <row r="36" spans="2:9" x14ac:dyDescent="0.3">
      <c r="B36" s="10"/>
      <c r="C36" s="10"/>
      <c r="D36" s="10"/>
      <c r="E36" s="10"/>
      <c r="F36" s="11">
        <v>0</v>
      </c>
      <c r="G36" s="10"/>
      <c r="H36" s="11">
        <f>Table4[[#This Row],[Cost]]*Table4[[#This Row],[Quantity]]</f>
        <v>0</v>
      </c>
      <c r="I36" s="10"/>
    </row>
    <row r="37" spans="2:9" x14ac:dyDescent="0.3">
      <c r="B37" s="10"/>
      <c r="C37" s="10"/>
      <c r="D37" s="10"/>
      <c r="E37" s="10"/>
      <c r="F37" s="11">
        <v>0</v>
      </c>
      <c r="G37" s="10"/>
      <c r="H37" s="11">
        <f>Table4[[#This Row],[Cost]]*Table4[[#This Row],[Quantity]]</f>
        <v>0</v>
      </c>
      <c r="I37" s="10"/>
    </row>
    <row r="38" spans="2:9" x14ac:dyDescent="0.3">
      <c r="B38" s="10"/>
      <c r="C38" s="10"/>
      <c r="D38" s="10"/>
      <c r="E38" s="10"/>
      <c r="F38" s="11">
        <v>0</v>
      </c>
      <c r="G38" s="10"/>
      <c r="H38" s="11">
        <f>Table4[[#This Row],[Cost]]*Table4[[#This Row],[Quantity]]</f>
        <v>0</v>
      </c>
      <c r="I38" s="10"/>
    </row>
    <row r="39" spans="2:9" x14ac:dyDescent="0.3">
      <c r="B39" s="10"/>
      <c r="C39" s="10"/>
      <c r="D39" s="10"/>
      <c r="E39" s="10"/>
      <c r="F39" s="11">
        <v>0</v>
      </c>
      <c r="G39" s="10"/>
      <c r="H39" s="11">
        <f>Table4[[#This Row],[Cost]]*Table4[[#This Row],[Quantity]]</f>
        <v>0</v>
      </c>
      <c r="I39" s="10"/>
    </row>
    <row r="40" spans="2:9" x14ac:dyDescent="0.3">
      <c r="B40" s="10"/>
      <c r="C40" s="10"/>
      <c r="D40" s="10"/>
      <c r="E40" s="10"/>
      <c r="F40" s="11">
        <v>0</v>
      </c>
      <c r="G40" s="10"/>
      <c r="H40" s="11">
        <f>Table4[[#This Row],[Cost]]*Table4[[#This Row],[Quantity]]</f>
        <v>0</v>
      </c>
      <c r="I40" s="10"/>
    </row>
    <row r="41" spans="2:9" x14ac:dyDescent="0.3">
      <c r="B41" s="10"/>
      <c r="C41" s="10"/>
      <c r="D41" s="10"/>
      <c r="E41" s="10"/>
      <c r="F41" s="11">
        <v>0</v>
      </c>
      <c r="G41" s="10"/>
      <c r="H41" s="11">
        <f>Table4[[#This Row],[Cost]]*Table4[[#This Row],[Quantity]]</f>
        <v>0</v>
      </c>
      <c r="I41" s="10"/>
    </row>
    <row r="42" spans="2:9" x14ac:dyDescent="0.3">
      <c r="B42" s="10"/>
      <c r="C42" s="10"/>
      <c r="D42" s="10"/>
      <c r="E42" s="10"/>
      <c r="F42" s="11">
        <v>0</v>
      </c>
      <c r="G42" s="10"/>
      <c r="H42" s="11">
        <f>Table4[[#This Row],[Cost]]*Table4[[#This Row],[Quantity]]</f>
        <v>0</v>
      </c>
      <c r="I42" s="10"/>
    </row>
    <row r="43" spans="2:9" x14ac:dyDescent="0.3">
      <c r="B43" s="10"/>
      <c r="C43" s="10"/>
      <c r="D43" s="10"/>
      <c r="E43" s="10"/>
      <c r="F43" s="11">
        <v>0</v>
      </c>
      <c r="G43" s="10"/>
      <c r="H43" s="11">
        <f>Table4[[#This Row],[Cost]]*Table4[[#This Row],[Quantity]]</f>
        <v>0</v>
      </c>
      <c r="I43" s="10"/>
    </row>
    <row r="44" spans="2:9" x14ac:dyDescent="0.3">
      <c r="B44" s="10"/>
      <c r="C44" s="10"/>
      <c r="D44" s="10"/>
      <c r="E44" s="10"/>
      <c r="F44" s="11">
        <v>0</v>
      </c>
      <c r="G44" s="10"/>
      <c r="H44" s="11">
        <f>Table4[[#This Row],[Cost]]*Table4[[#This Row],[Quantity]]</f>
        <v>0</v>
      </c>
      <c r="I44" s="10"/>
    </row>
    <row r="45" spans="2:9" x14ac:dyDescent="0.3">
      <c r="B45" s="10"/>
      <c r="C45" s="10"/>
      <c r="D45" s="10"/>
      <c r="E45" s="10"/>
      <c r="F45" s="11">
        <v>0</v>
      </c>
      <c r="G45" s="10"/>
      <c r="H45" s="11">
        <f>Table4[[#This Row],[Cost]]*Table4[[#This Row],[Quantity]]</f>
        <v>0</v>
      </c>
      <c r="I45" s="10"/>
    </row>
    <row r="46" spans="2:9" x14ac:dyDescent="0.3">
      <c r="B46" s="10"/>
      <c r="C46" s="10"/>
      <c r="D46" s="10"/>
      <c r="E46" s="10"/>
      <c r="F46" s="11">
        <v>0</v>
      </c>
      <c r="G46" s="10"/>
      <c r="H46" s="11">
        <f>Table4[[#This Row],[Cost]]*Table4[[#This Row],[Quantity]]</f>
        <v>0</v>
      </c>
      <c r="I46" s="10"/>
    </row>
    <row r="47" spans="2:9" x14ac:dyDescent="0.3">
      <c r="B47" s="12"/>
      <c r="C47" s="12"/>
      <c r="D47" s="12"/>
      <c r="E47" s="12"/>
      <c r="F47" s="11">
        <v>0</v>
      </c>
      <c r="G47" s="12"/>
      <c r="H47" s="11">
        <f>Table4[[#This Row],[Cost]]*Table4[[#This Row],[Quantity]]</f>
        <v>0</v>
      </c>
      <c r="I47" s="12"/>
    </row>
  </sheetData>
  <mergeCells count="4">
    <mergeCell ref="B2:I2"/>
    <mergeCell ref="B1:I1"/>
    <mergeCell ref="G4:H4"/>
    <mergeCell ref="G5:H5"/>
  </mergeCells>
  <hyperlinks>
    <hyperlink ref="I15" r:id="rId1" xr:uid="{55FD56FD-067C-4B69-AA84-AF589BE51C18}"/>
    <hyperlink ref="I16" r:id="rId2" xr:uid="{30681FEB-E47B-4E5B-97CA-2C728DAC959D}"/>
    <hyperlink ref="I17" r:id="rId3" xr:uid="{DFCCE03B-295C-4764-9103-036C64A6C9CF}"/>
    <hyperlink ref="I18" r:id="rId4" xr:uid="{595575E1-A6A8-4F7B-AD2F-4B4F42382B9A}"/>
    <hyperlink ref="I19" r:id="rId5" xr:uid="{D7B3F9C5-B129-4283-A359-BDBAAE968A2E}"/>
    <hyperlink ref="I20" r:id="rId6" xr:uid="{318888F8-48D2-4058-81CC-6714D57EB545}"/>
    <hyperlink ref="I21" r:id="rId7" xr:uid="{98B058C2-9497-4233-8862-DA90284E8809}"/>
    <hyperlink ref="I22" r:id="rId8" display="https://www.amazon.com/ANNIMOS-Digital-Waterproof-DS3218MG-Control/dp/B076CNKQX4?ref_=Oct_BSellerC_2234131011_0&amp;pf_rd_p=c5fd15ef-5ae2-5dce-bb37-b00bfc76531c&amp;pf_rd_s=merchandised-search-6&amp;pf_rd_t=101&amp;pf_rd_i=2234131011&amp;pf_rd_m=ATVPDKIKX0DER&amp;pf_rd_r=AHAQETDYYYSWXWJ8SMED&amp;pf_rd_r=AHAQETDYYYSWXWJ8SMED&amp;pf_rd_p=c5fd15ef-5ae2-5dce-bb37-b00bfc76531c" xr:uid="{B31C2189-4D2A-4F93-8806-A57BE3BA959F}"/>
    <hyperlink ref="I23" r:id="rId9" xr:uid="{65BA0478-B02C-4AF8-A8BD-959F63B3FB41}"/>
    <hyperlink ref="I24" r:id="rId10" xr:uid="{55313CFF-E3E3-4AA0-BBA8-847698CF7BF1}"/>
    <hyperlink ref="I25" r:id="rId11" xr:uid="{ABBBE059-6E5D-466B-BC09-5E8AC570260D}"/>
    <hyperlink ref="I26" r:id="rId12" xr:uid="{5ED58370-754A-4A4E-AAE2-B8F849B8D1D1}"/>
    <hyperlink ref="I10" r:id="rId13" xr:uid="{2330ECC9-0335-479D-8F7B-225E47FDAB7A}"/>
    <hyperlink ref="I11" r:id="rId14" xr:uid="{2C6B4D3A-5DC2-4006-B8E5-9C4815C572EE}"/>
    <hyperlink ref="I12" r:id="rId15" xr:uid="{433A9B52-7D31-4444-949C-33412A3572F1}"/>
    <hyperlink ref="I13" r:id="rId16" xr:uid="{CB61F221-DAEE-42D5-AC63-5AFA04C98196}"/>
    <hyperlink ref="I14" r:id="rId17" xr:uid="{F1B9824A-E215-4B55-80B0-1A909397D1D2}"/>
  </hyperlinks>
  <pageMargins left="0.7" right="0.7" top="0.75" bottom="0.75" header="0.3" footer="0.3"/>
  <pageSetup orientation="portrait"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2019-03-07T22:23:36Z</dcterms:modified>
</cp:coreProperties>
</file>