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Matthew\Documents\05_GitHub\Tesla-Coil\Specifications\"/>
    </mc:Choice>
  </mc:AlternateContent>
  <bookViews>
    <workbookView xWindow="0" yWindow="0" windowWidth="19152" windowHeight="7212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11" i="2" s="1"/>
  <c r="I12" i="2"/>
  <c r="H6" i="2"/>
  <c r="H7" i="2" s="1"/>
  <c r="H12" i="2"/>
  <c r="G6" i="2"/>
  <c r="G7" i="2" s="1"/>
  <c r="G12" i="2"/>
  <c r="F6" i="2"/>
  <c r="F7" i="2" s="1"/>
  <c r="F12" i="2"/>
  <c r="E6" i="2"/>
  <c r="E7" i="2" s="1"/>
  <c r="E12" i="2"/>
  <c r="D6" i="2"/>
  <c r="D11" i="2" s="1"/>
  <c r="D12" i="2"/>
  <c r="C6" i="2"/>
  <c r="C7" i="2" s="1"/>
  <c r="C12" i="2"/>
  <c r="B12" i="2"/>
  <c r="B6" i="2"/>
  <c r="B7" i="2" s="1"/>
  <c r="I7" i="2" l="1"/>
  <c r="B11" i="2"/>
  <c r="H11" i="2"/>
  <c r="E11" i="2"/>
  <c r="G11" i="2"/>
  <c r="F11" i="2"/>
  <c r="D7" i="2"/>
  <c r="C11" i="2"/>
</calcChain>
</file>

<file path=xl/sharedStrings.xml><?xml version="1.0" encoding="utf-8"?>
<sst xmlns="http://schemas.openxmlformats.org/spreadsheetml/2006/main" count="64" uniqueCount="51">
  <si>
    <t># per String</t>
  </si>
  <si>
    <t># of Strings</t>
  </si>
  <si>
    <t># of Capacitors</t>
  </si>
  <si>
    <t>Individual Capacitance</t>
  </si>
  <si>
    <t>Price per Cap</t>
  </si>
  <si>
    <t>Mouser Number</t>
  </si>
  <si>
    <t># of Solder Points</t>
  </si>
  <si>
    <t>Voltage Rating</t>
  </si>
  <si>
    <t>Price without Excess</t>
  </si>
  <si>
    <t>Price with Excess</t>
  </si>
  <si>
    <t>Amount with Excess</t>
  </si>
  <si>
    <t>80-R76UR2680SE30J</t>
  </si>
  <si>
    <t>Sub Assembly</t>
  </si>
  <si>
    <t>Specification</t>
  </si>
  <si>
    <t>Number</t>
  </si>
  <si>
    <t>Unit</t>
  </si>
  <si>
    <t>Output Voltage</t>
  </si>
  <si>
    <t>Output Current</t>
  </si>
  <si>
    <t>Output Power</t>
  </si>
  <si>
    <t>Watts</t>
  </si>
  <si>
    <t>mA</t>
  </si>
  <si>
    <t>Volts</t>
  </si>
  <si>
    <t>Capacitor</t>
  </si>
  <si>
    <t>Net Capacitance</t>
  </si>
  <si>
    <t>Individual Cap</t>
  </si>
  <si>
    <t>Array</t>
  </si>
  <si>
    <t>micro F</t>
  </si>
  <si>
    <t>Turns</t>
  </si>
  <si>
    <t>Primary Coil</t>
  </si>
  <si>
    <t>Spark Gap</t>
  </si>
  <si>
    <t>radius of electrode</t>
  </si>
  <si>
    <t>inches</t>
  </si>
  <si>
    <t>distance between</t>
  </si>
  <si>
    <t>radius</t>
  </si>
  <si>
    <t>Frequency</t>
  </si>
  <si>
    <t>length</t>
  </si>
  <si>
    <t>feet</t>
  </si>
  <si>
    <t>Radius between</t>
  </si>
  <si>
    <t>Inductance</t>
  </si>
  <si>
    <t>micro H</t>
  </si>
  <si>
    <t>Diameter of wire</t>
  </si>
  <si>
    <t>Secondary Coil</t>
  </si>
  <si>
    <t>radius inner</t>
  </si>
  <si>
    <t>radius outer</t>
  </si>
  <si>
    <t>Hz</t>
  </si>
  <si>
    <t>Diameter</t>
  </si>
  <si>
    <t>AWG</t>
  </si>
  <si>
    <t>Height</t>
  </si>
  <si>
    <t>Toroid</t>
  </si>
  <si>
    <t>Transformer</t>
  </si>
  <si>
    <t>2x7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</si>
</sst>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C7" sqref="C7"/>
    </sheetView>
  </sheetViews>
  <sheetFormatPr defaultRowHeight="14.4" x14ac:dyDescent="0.3"/>
  <cols>
    <col min="1" max="1" width="24.44140625" customWidth="1"/>
    <col min="2" max="2" width="16.44140625" customWidth="1"/>
    <col min="9" max="9" width="18.6640625" customWidth="1"/>
  </cols>
  <sheetData>
    <row r="1" spans="1:9" x14ac:dyDescent="0.3">
      <c r="A1" s="1" t="s">
        <v>12</v>
      </c>
      <c r="B1" s="1" t="s">
        <v>13</v>
      </c>
      <c r="C1" s="1" t="s">
        <v>14</v>
      </c>
      <c r="D1" s="1" t="s">
        <v>15</v>
      </c>
    </row>
    <row r="2" spans="1:9" x14ac:dyDescent="0.3">
      <c r="A2" t="s">
        <v>49</v>
      </c>
      <c r="B2" t="s">
        <v>16</v>
      </c>
      <c r="C2" s="4">
        <v>9000</v>
      </c>
      <c r="D2" t="s">
        <v>21</v>
      </c>
    </row>
    <row r="3" spans="1:9" x14ac:dyDescent="0.3">
      <c r="B3" t="s">
        <v>17</v>
      </c>
      <c r="C3">
        <v>30</v>
      </c>
      <c r="D3" t="s">
        <v>20</v>
      </c>
    </row>
    <row r="4" spans="1:9" x14ac:dyDescent="0.3">
      <c r="B4" t="s">
        <v>18</v>
      </c>
      <c r="C4">
        <v>270</v>
      </c>
      <c r="D4" t="s">
        <v>19</v>
      </c>
      <c r="I4" s="1"/>
    </row>
    <row r="5" spans="1:9" x14ac:dyDescent="0.3">
      <c r="A5" t="s">
        <v>22</v>
      </c>
      <c r="B5" t="s">
        <v>23</v>
      </c>
      <c r="C5">
        <v>1.34E-2</v>
      </c>
      <c r="D5" t="s">
        <v>26</v>
      </c>
    </row>
    <row r="6" spans="1:9" x14ac:dyDescent="0.3">
      <c r="B6" t="s">
        <v>24</v>
      </c>
      <c r="C6">
        <v>4.3999999999999997E-2</v>
      </c>
      <c r="D6" t="s">
        <v>26</v>
      </c>
    </row>
    <row r="7" spans="1:9" x14ac:dyDescent="0.3">
      <c r="B7" t="s">
        <v>25</v>
      </c>
      <c r="C7" t="s">
        <v>50</v>
      </c>
    </row>
    <row r="8" spans="1:9" x14ac:dyDescent="0.3">
      <c r="A8" t="s">
        <v>29</v>
      </c>
      <c r="B8" t="s">
        <v>30</v>
      </c>
      <c r="C8">
        <v>0.5</v>
      </c>
      <c r="D8" t="s">
        <v>31</v>
      </c>
    </row>
    <row r="9" spans="1:9" x14ac:dyDescent="0.3">
      <c r="B9" t="s">
        <v>32</v>
      </c>
      <c r="C9">
        <v>0.25</v>
      </c>
      <c r="D9" t="s">
        <v>31</v>
      </c>
    </row>
    <row r="10" spans="1:9" x14ac:dyDescent="0.3">
      <c r="A10" t="s">
        <v>28</v>
      </c>
      <c r="B10" t="s">
        <v>27</v>
      </c>
      <c r="C10">
        <v>15</v>
      </c>
    </row>
    <row r="11" spans="1:9" x14ac:dyDescent="0.3">
      <c r="B11" t="s">
        <v>42</v>
      </c>
      <c r="C11">
        <v>3.75</v>
      </c>
      <c r="D11" t="s">
        <v>31</v>
      </c>
    </row>
    <row r="12" spans="1:9" x14ac:dyDescent="0.3">
      <c r="B12" t="s">
        <v>43</v>
      </c>
      <c r="C12">
        <v>11.25</v>
      </c>
      <c r="D12" t="s">
        <v>31</v>
      </c>
    </row>
    <row r="13" spans="1:9" x14ac:dyDescent="0.3">
      <c r="B13" t="s">
        <v>35</v>
      </c>
      <c r="C13">
        <v>58.88</v>
      </c>
      <c r="D13" t="s">
        <v>36</v>
      </c>
    </row>
    <row r="14" spans="1:9" x14ac:dyDescent="0.3">
      <c r="B14" t="s">
        <v>37</v>
      </c>
      <c r="C14">
        <v>0.29599999999999999</v>
      </c>
      <c r="D14" t="s">
        <v>31</v>
      </c>
    </row>
    <row r="15" spans="1:9" x14ac:dyDescent="0.3">
      <c r="B15" t="s">
        <v>38</v>
      </c>
      <c r="C15">
        <v>87.683999999999997</v>
      </c>
      <c r="D15" t="s">
        <v>39</v>
      </c>
    </row>
    <row r="16" spans="1:9" x14ac:dyDescent="0.3">
      <c r="B16" t="s">
        <v>40</v>
      </c>
      <c r="C16">
        <v>0.2</v>
      </c>
      <c r="D16" t="s">
        <v>31</v>
      </c>
    </row>
    <row r="17" spans="1:4" x14ac:dyDescent="0.3">
      <c r="A17" t="s">
        <v>41</v>
      </c>
      <c r="B17" t="s">
        <v>27</v>
      </c>
      <c r="C17">
        <v>1508</v>
      </c>
    </row>
    <row r="18" spans="1:4" x14ac:dyDescent="0.3">
      <c r="B18" t="s">
        <v>33</v>
      </c>
      <c r="C18">
        <v>2.27</v>
      </c>
      <c r="D18" t="s">
        <v>31</v>
      </c>
    </row>
    <row r="19" spans="1:4" x14ac:dyDescent="0.3">
      <c r="B19" t="s">
        <v>47</v>
      </c>
      <c r="C19">
        <v>21.81</v>
      </c>
      <c r="D19" t="s">
        <v>31</v>
      </c>
    </row>
    <row r="20" spans="1:4" x14ac:dyDescent="0.3">
      <c r="B20" t="s">
        <v>45</v>
      </c>
      <c r="C20">
        <v>28</v>
      </c>
      <c r="D20" t="s">
        <v>46</v>
      </c>
    </row>
    <row r="21" spans="1:4" x14ac:dyDescent="0.3">
      <c r="B21" t="s">
        <v>34</v>
      </c>
      <c r="C21">
        <v>135</v>
      </c>
      <c r="D21" t="s">
        <v>44</v>
      </c>
    </row>
    <row r="22" spans="1:4" x14ac:dyDescent="0.3">
      <c r="A22" t="s">
        <v>48</v>
      </c>
      <c r="B22" t="s">
        <v>42</v>
      </c>
      <c r="C22">
        <v>3.25</v>
      </c>
      <c r="D22" t="s">
        <v>31</v>
      </c>
    </row>
    <row r="23" spans="1:4" x14ac:dyDescent="0.3">
      <c r="B23" t="s">
        <v>43</v>
      </c>
      <c r="C23">
        <v>10.5</v>
      </c>
      <c r="D23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selection activeCell="A31" sqref="A31"/>
    </sheetView>
  </sheetViews>
  <sheetFormatPr defaultRowHeight="14.4" x14ac:dyDescent="0.3"/>
  <cols>
    <col min="1" max="1" width="19.5546875" customWidth="1"/>
  </cols>
  <sheetData>
    <row r="1" spans="1:9" x14ac:dyDescent="0.3">
      <c r="A1" t="s">
        <v>5</v>
      </c>
      <c r="B1" s="2"/>
      <c r="D1" s="2"/>
      <c r="E1" s="2"/>
      <c r="G1" s="3" t="s">
        <v>11</v>
      </c>
    </row>
    <row r="2" spans="1:9" x14ac:dyDescent="0.3">
      <c r="A2" t="s">
        <v>3</v>
      </c>
      <c r="B2">
        <v>0.01</v>
      </c>
      <c r="C2">
        <v>1.4999999999999999E-2</v>
      </c>
      <c r="D2">
        <v>2.1999999999999999E-2</v>
      </c>
      <c r="E2">
        <v>3.3000000000000002E-2</v>
      </c>
      <c r="F2">
        <v>4.7E-2</v>
      </c>
      <c r="G2">
        <v>6.8000000000000005E-2</v>
      </c>
      <c r="H2">
        <v>0.1</v>
      </c>
      <c r="I2">
        <v>0.15</v>
      </c>
    </row>
    <row r="3" spans="1:9" x14ac:dyDescent="0.3">
      <c r="A3" t="s">
        <v>7</v>
      </c>
      <c r="B3">
        <v>2000</v>
      </c>
      <c r="C3">
        <v>2000</v>
      </c>
      <c r="D3">
        <v>2000</v>
      </c>
      <c r="E3">
        <v>2000</v>
      </c>
      <c r="F3">
        <v>2000</v>
      </c>
      <c r="G3">
        <v>2000</v>
      </c>
      <c r="H3">
        <v>2000</v>
      </c>
      <c r="I3">
        <v>2000</v>
      </c>
    </row>
    <row r="4" spans="1:9" x14ac:dyDescent="0.3">
      <c r="A4" t="s">
        <v>0</v>
      </c>
      <c r="B4">
        <v>13</v>
      </c>
      <c r="C4">
        <v>13</v>
      </c>
      <c r="D4">
        <v>13</v>
      </c>
      <c r="E4">
        <v>13</v>
      </c>
      <c r="F4">
        <v>13</v>
      </c>
      <c r="G4">
        <v>13</v>
      </c>
      <c r="H4">
        <v>13</v>
      </c>
      <c r="I4">
        <v>13</v>
      </c>
    </row>
    <row r="5" spans="1:9" x14ac:dyDescent="0.3">
      <c r="A5" t="s">
        <v>1</v>
      </c>
      <c r="B5">
        <v>16</v>
      </c>
      <c r="C5">
        <v>11</v>
      </c>
      <c r="D5">
        <v>7</v>
      </c>
      <c r="E5">
        <v>5</v>
      </c>
      <c r="F5">
        <v>4</v>
      </c>
      <c r="G5">
        <v>3</v>
      </c>
      <c r="H5">
        <v>2</v>
      </c>
      <c r="I5">
        <v>2</v>
      </c>
    </row>
    <row r="6" spans="1:9" x14ac:dyDescent="0.3">
      <c r="A6" t="s">
        <v>2</v>
      </c>
      <c r="B6">
        <f t="shared" ref="B6:I6" si="0">B4*B5</f>
        <v>208</v>
      </c>
      <c r="C6">
        <f t="shared" si="0"/>
        <v>143</v>
      </c>
      <c r="D6">
        <f t="shared" si="0"/>
        <v>91</v>
      </c>
      <c r="E6">
        <f t="shared" si="0"/>
        <v>65</v>
      </c>
      <c r="F6">
        <f t="shared" si="0"/>
        <v>52</v>
      </c>
      <c r="G6">
        <f t="shared" si="0"/>
        <v>39</v>
      </c>
      <c r="H6">
        <f t="shared" si="0"/>
        <v>26</v>
      </c>
      <c r="I6">
        <f t="shared" si="0"/>
        <v>26</v>
      </c>
    </row>
    <row r="7" spans="1:9" x14ac:dyDescent="0.3">
      <c r="A7" t="s">
        <v>6</v>
      </c>
      <c r="B7">
        <f t="shared" ref="B7:I7" si="1">B6*4</f>
        <v>832</v>
      </c>
      <c r="C7">
        <f t="shared" si="1"/>
        <v>572</v>
      </c>
      <c r="D7">
        <f t="shared" si="1"/>
        <v>364</v>
      </c>
      <c r="E7">
        <f t="shared" si="1"/>
        <v>260</v>
      </c>
      <c r="F7">
        <f t="shared" si="1"/>
        <v>208</v>
      </c>
      <c r="G7">
        <f t="shared" si="1"/>
        <v>156</v>
      </c>
      <c r="H7">
        <f t="shared" si="1"/>
        <v>104</v>
      </c>
      <c r="I7">
        <f t="shared" si="1"/>
        <v>104</v>
      </c>
    </row>
    <row r="9" spans="1:9" x14ac:dyDescent="0.3">
      <c r="A9" t="s">
        <v>4</v>
      </c>
      <c r="B9">
        <v>0.371</v>
      </c>
      <c r="C9">
        <v>0.42099999999999999</v>
      </c>
      <c r="D9">
        <v>0.64300000000000002</v>
      </c>
      <c r="E9">
        <v>0.752</v>
      </c>
      <c r="F9">
        <v>1.34</v>
      </c>
      <c r="G9">
        <v>1.38</v>
      </c>
      <c r="H9">
        <v>1.44</v>
      </c>
      <c r="I9">
        <v>2.84</v>
      </c>
    </row>
    <row r="10" spans="1:9" x14ac:dyDescent="0.3">
      <c r="A10" t="s">
        <v>10</v>
      </c>
      <c r="B10">
        <v>300</v>
      </c>
      <c r="C10">
        <v>200</v>
      </c>
      <c r="D10">
        <v>100</v>
      </c>
      <c r="E10">
        <v>100</v>
      </c>
      <c r="F10">
        <v>100</v>
      </c>
      <c r="G10">
        <v>50</v>
      </c>
      <c r="H10">
        <v>50</v>
      </c>
      <c r="I10">
        <v>50</v>
      </c>
    </row>
    <row r="11" spans="1:9" x14ac:dyDescent="0.3">
      <c r="A11" t="s">
        <v>8</v>
      </c>
      <c r="B11">
        <f t="shared" ref="B11:I11" si="2">B9*B6</f>
        <v>77.168000000000006</v>
      </c>
      <c r="C11">
        <f t="shared" si="2"/>
        <v>60.202999999999996</v>
      </c>
      <c r="D11">
        <f t="shared" si="2"/>
        <v>58.512999999999998</v>
      </c>
      <c r="E11">
        <f t="shared" si="2"/>
        <v>48.88</v>
      </c>
      <c r="F11">
        <f t="shared" si="2"/>
        <v>69.680000000000007</v>
      </c>
      <c r="G11">
        <f t="shared" si="2"/>
        <v>53.819999999999993</v>
      </c>
      <c r="H11">
        <f t="shared" si="2"/>
        <v>37.44</v>
      </c>
      <c r="I11">
        <f t="shared" si="2"/>
        <v>73.84</v>
      </c>
    </row>
    <row r="12" spans="1:9" x14ac:dyDescent="0.3">
      <c r="A12" t="s">
        <v>9</v>
      </c>
      <c r="B12">
        <f t="shared" ref="B12:I12" si="3">B10*B9</f>
        <v>111.3</v>
      </c>
      <c r="C12">
        <f t="shared" si="3"/>
        <v>84.2</v>
      </c>
      <c r="D12">
        <f t="shared" si="3"/>
        <v>64.3</v>
      </c>
      <c r="E12">
        <f t="shared" si="3"/>
        <v>75.2</v>
      </c>
      <c r="F12">
        <f t="shared" si="3"/>
        <v>134</v>
      </c>
      <c r="G12">
        <f t="shared" si="3"/>
        <v>69</v>
      </c>
      <c r="H12">
        <f t="shared" si="3"/>
        <v>72</v>
      </c>
      <c r="I12">
        <f t="shared" si="3"/>
        <v>142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Castleberry</dc:creator>
  <cp:lastModifiedBy>Matthew Castleberry</cp:lastModifiedBy>
  <dcterms:created xsi:type="dcterms:W3CDTF">2015-10-22T21:44:57Z</dcterms:created>
  <dcterms:modified xsi:type="dcterms:W3CDTF">2018-01-20T21:14:47Z</dcterms:modified>
</cp:coreProperties>
</file>