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hris\Documents\GitHub\CityWater\data\"/>
    </mc:Choice>
  </mc:AlternateContent>
  <xr:revisionPtr revIDLastSave="0" documentId="13_ncr:1_{B86C623A-6902-4081-BEEF-25B087BA98A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rom_Gabe" sheetId="1" r:id="rId1"/>
    <sheet name="Thesis" sheetId="2" r:id="rId2"/>
    <sheet name="Cleveland_Plus" sheetId="3" r:id="rId3"/>
  </sheets>
  <definedNames>
    <definedName name="_xlnm._FilterDatabase" localSheetId="0" hidden="1">From_Gabe!$A$1:$J$82</definedName>
    <definedName name="ExternalData_1" localSheetId="1" hidden="1">Thesis!$A$1:$J$13</definedName>
    <definedName name="ExternalData_2" localSheetId="1" hidden="1">Thesis!$A$14:$J$28</definedName>
    <definedName name="ExternalData_3" localSheetId="1" hidden="1">Thesis!$A$29:$J$44</definedName>
    <definedName name="ExternalData_4" localSheetId="1" hidden="1">Thesis!$A$45:$J$61</definedName>
    <definedName name="ExternalData_5" localSheetId="1" hidden="1">Thesis!$A$62:$J$79</definedName>
    <definedName name="ExternalData_6" localSheetId="1" hidden="1">Thesis!$A$80:$J$94</definedName>
    <definedName name="ExternalData_7" localSheetId="1" hidden="1">Thesis!$A$95:$J$100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age127_2e5b55ed-4558-4e47-a22f-adab17f0c37a" name="Page127" connection="Query - Page127"/>
          <x15:modelTable id="Page128_71e2c425-2af2-475e-8b40-eef57906e97d" name="Page128" connection="Query - Page128"/>
          <x15:modelTable id="Page129_2ddd710a-5454-4544-8535-c95c41ab65a4" name="Page129" connection="Query - Page129"/>
          <x15:modelTable id="Page130_e120d319-32f0-46d9-b43a-6d682bcb414b" name="Page130" connection="Query - Page130"/>
          <x15:modelTable id="Page132_c717e097-32e6-4609-be4e-08bcde230ada" name="Page132" connection="Query - Page132"/>
          <x15:modelTable id="Page131_a244e943-6b9f-4851-9b01-76f74f2d9357" name="Page131" connection="Query - Page131"/>
          <x15:modelTable id="Page133_ec9c3cb6-a977-4c53-9e8f-4d69ad5e9ece" name="Page133" connection="Query - Page13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2" i="3"/>
  <c r="L2" i="3"/>
  <c r="I90" i="1"/>
  <c r="I91" i="1"/>
  <c r="I92" i="1"/>
  <c r="I89" i="1"/>
  <c r="I88" i="1"/>
  <c r="I87" i="1"/>
  <c r="I86" i="1"/>
  <c r="I85" i="1"/>
  <c r="I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264ABB-78C0-4055-B436-71CAAC4F244A}" keepAlive="1" name="ModelConnection_ExternalData_1" description="Data Model" type="5" refreshedVersion="8" minRefreshableVersion="5" saveData="1">
    <dbPr connection="Data Model Connection" command="Page127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1873F499-F6D2-4306-8321-B97F7DF2CE0C}" keepAlive="1" name="ModelConnection_ExternalData_2" description="Data Model" type="5" refreshedVersion="8" minRefreshableVersion="5" saveData="1">
    <dbPr connection="Data Model Connection" command="Page128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7A4EF63C-00B2-4D87-BEEE-4485089B53FE}" keepAlive="1" name="ModelConnection_ExternalData_3" description="Data Model" type="5" refreshedVersion="8" minRefreshableVersion="5" saveData="1">
    <dbPr connection="Data Model Connection" command="Page129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4ADC6E31-055E-462C-8505-E2D31B3BCDC3}" keepAlive="1" name="ModelConnection_ExternalData_4" description="Data Model" type="5" refreshedVersion="8" minRefreshableVersion="5" saveData="1">
    <dbPr connection="Data Model Connection" command="Page130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828C7AFF-29E8-49EB-AC19-1F7A7A346096}" keepAlive="1" name="ModelConnection_ExternalData_5" description="Data Model" type="5" refreshedVersion="8" minRefreshableVersion="5" saveData="1">
    <dbPr connection="Data Model Connection" command="Page132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75014E5F-00E6-4932-B3A5-B8A848EDFDAA}" keepAlive="1" name="ModelConnection_ExternalData_6" description="Data Model" type="5" refreshedVersion="8" minRefreshableVersion="5" saveData="1">
    <dbPr connection="Data Model Connection" command="Page131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BF1FE0F2-EFDD-42F4-97F3-BBD909D42715}" keepAlive="1" name="ModelConnection_ExternalData_7" description="Data Model" type="5" refreshedVersion="8" minRefreshableVersion="5" saveData="1">
    <dbPr connection="Data Model Connection" command="Page133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33DE9902-4680-4CF5-8260-4072355712AC}" name="Query - Page127" description="Connection to the 'Page127' query in the workbook." type="100" refreshedVersion="8" minRefreshableVersion="5">
    <extLst>
      <ext xmlns:x15="http://schemas.microsoft.com/office/spreadsheetml/2010/11/main" uri="{DE250136-89BD-433C-8126-D09CA5730AF9}">
        <x15:connection id="36aa97c3-317d-4389-b86d-f62887e7ea59"/>
      </ext>
    </extLst>
  </connection>
  <connection id="9" xr16:uid="{FF53B1BB-6E96-45B0-983A-7B3AED264150}" name="Query - Page128" description="Connection to the 'Page128' query in the workbook." type="100" refreshedVersion="8" minRefreshableVersion="5">
    <extLst>
      <ext xmlns:x15="http://schemas.microsoft.com/office/spreadsheetml/2010/11/main" uri="{DE250136-89BD-433C-8126-D09CA5730AF9}">
        <x15:connection id="9105cd08-828e-4837-b9ac-ee7adb0bdd48"/>
      </ext>
    </extLst>
  </connection>
  <connection id="10" xr16:uid="{9C6F8C4B-4B88-448E-912F-7432C5FEB07C}" name="Query - Page129" description="Connection to the 'Page129' query in the workbook." type="100" refreshedVersion="8" minRefreshableVersion="5">
    <extLst>
      <ext xmlns:x15="http://schemas.microsoft.com/office/spreadsheetml/2010/11/main" uri="{DE250136-89BD-433C-8126-D09CA5730AF9}">
        <x15:connection id="eb66035e-98c7-4d06-a183-858e87891779"/>
      </ext>
    </extLst>
  </connection>
  <connection id="11" xr16:uid="{EA449AF0-D0FD-4D61-8651-31131F0D3BAA}" name="Query - Page130" description="Connection to the 'Page130' query in the workbook." type="100" refreshedVersion="8" minRefreshableVersion="5">
    <extLst>
      <ext xmlns:x15="http://schemas.microsoft.com/office/spreadsheetml/2010/11/main" uri="{DE250136-89BD-433C-8126-D09CA5730AF9}">
        <x15:connection id="dd41dfd1-7ed1-4f48-9123-b4cc359ea9ad"/>
      </ext>
    </extLst>
  </connection>
  <connection id="12" xr16:uid="{25DDE0B1-7500-421E-B85D-8EE5C0FAC90A}" name="Query - Page131" description="Connection to the 'Page131' query in the workbook." type="100" refreshedVersion="8" minRefreshableVersion="5">
    <extLst>
      <ext xmlns:x15="http://schemas.microsoft.com/office/spreadsheetml/2010/11/main" uri="{DE250136-89BD-433C-8126-D09CA5730AF9}">
        <x15:connection id="a05e545e-c626-4534-9d54-58ba9cfbaecb"/>
      </ext>
    </extLst>
  </connection>
  <connection id="13" xr16:uid="{A6D373C9-2FB6-4FD1-9521-E5E74EEDEC78}" name="Query - Page132" description="Connection to the 'Page132' query in the workbook." type="100" refreshedVersion="8" minRefreshableVersion="5">
    <extLst>
      <ext xmlns:x15="http://schemas.microsoft.com/office/spreadsheetml/2010/11/main" uri="{DE250136-89BD-433C-8126-D09CA5730AF9}">
        <x15:connection id="2b4acfc6-5fca-4814-9ef3-be2799e49426"/>
      </ext>
    </extLst>
  </connection>
  <connection id="14" xr16:uid="{4C45A698-09C9-4A81-8A8D-E5C541A75CF4}" name="Query - Page133" description="Connection to the 'Page133' query in the workbook." type="100" refreshedVersion="8" minRefreshableVersion="5">
    <extLst>
      <ext xmlns:x15="http://schemas.microsoft.com/office/spreadsheetml/2010/11/main" uri="{DE250136-89BD-433C-8126-D09CA5730AF9}">
        <x15:connection id="b93fdb28-614f-4c59-af71-721e19e74d59"/>
      </ext>
    </extLst>
  </connection>
  <connection id="15" xr16:uid="{A315A84A-7F38-493B-84AC-0CC8556183A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<sst xmlns="http://schemas.openxmlformats.org/spreadsheetml/2006/main" count="1459" uniqueCount="416">
  <si>
    <t>Sheetz gas station corner main and waterloo Rd Akron, OH tap</t>
  </si>
  <si>
    <t>Speedway at N Court ST and Forest meadows Dr, Medina, OH tap</t>
  </si>
  <si>
    <t>Circle K at snow and smith Brookepark tap</t>
  </si>
  <si>
    <t>Cirlce k Brookepark Rd at 237 North of Airport, Tap Nasaglenn</t>
  </si>
  <si>
    <t>GetGo at Centerridge Rd and Columbia Rd 252 and 20 Westlake, OH tap</t>
  </si>
  <si>
    <t>McDonalds on 117th s of detroit Lake wood, OH tap</t>
  </si>
  <si>
    <t>Big Creek Brooklyn, OH Memphis Ave and Tiedman Rd Metro park</t>
  </si>
  <si>
    <t>Sheetz Ridge Rd and Day Dr Parma. OH Tap</t>
  </si>
  <si>
    <t>Wendys at 224 and Applewood in Poland OH tap</t>
  </si>
  <si>
    <t>McDonalds on 422/McCartney Rd West od Marylyn Ave Campbell OH tap</t>
  </si>
  <si>
    <t>Burger King on Meridian and Magoning Rd Perkins corners, OH tap</t>
  </si>
  <si>
    <t>Dollar General 10701 Mahonis Ave east of liberty St North Jackson, OH</t>
  </si>
  <si>
    <t>ACE Hardware on 165 E broad St 534 and N Milton Blvd Newton Falls OH</t>
  </si>
  <si>
    <t>Lordstown Speed check Gas station on Tod Ave SW and salt spring Rd Lordstown OH tap</t>
  </si>
  <si>
    <t>Vilage Market on Saltspring Rd and Main St 146 Tap Niles OH</t>
  </si>
  <si>
    <t>Shell gast station on Belmont and Liberty St Churchill OH tap (193 &amp; 80)</t>
  </si>
  <si>
    <t>Loves gas station on 7/62 abd Franklin in Hubbard OH tap</t>
  </si>
  <si>
    <t>Get Go gas station on Niles courtland road SE and East market, Howland Corners tap</t>
  </si>
  <si>
    <t>Hard'd market at 305 and 534 Newtonfalls city water Southington OH</t>
  </si>
  <si>
    <t>Fast Break Gas station 45 and 305 Mahoning ave NW and Center St E Champion OH</t>
  </si>
  <si>
    <t xml:space="preserve">Love gas station at 7 and 90 Loves Dr tap Conneaat </t>
  </si>
  <si>
    <t>T&amp;A 193, 84 &amp; 90 Kingsville OH tap</t>
  </si>
  <si>
    <t>Sheets at 11&amp;20 Astabula OH tap</t>
  </si>
  <si>
    <t>Flying J store at 90&amp;45 Manson Hill OH / Saybrook TWP</t>
  </si>
  <si>
    <t>McDonalds at 90 &amp; 534 Geneva OH tap</t>
  </si>
  <si>
    <t>Pasta oven at W water st &amp; S main st Rockcreek OH tap</t>
  </si>
  <si>
    <t>Shell gas station at E satin st &amp; rt 46 in Jefferson OH</t>
  </si>
  <si>
    <t>McDonalds at 90 &amp; 528 Madison OH tap</t>
  </si>
  <si>
    <t>BP gas station ar 90 &amp; Vrooman Rd exit 205 Leroy center OH tap</t>
  </si>
  <si>
    <t>Burger King at 44 &amp; rt 2 Heisley Rd &amp; diamond center Rd tap</t>
  </si>
  <si>
    <t>BP /7.11 at 615 &amp; 90. 615 &amp; Market St. Menton OH Tap</t>
  </si>
  <si>
    <t>Circle K minimart at Vine St &amp; 364th/ on 642 tap east lake</t>
  </si>
  <si>
    <t>Circle K gas station corner som center rd &amp; mayfield rd/ 91 &amp;322 Mayfield OH tap</t>
  </si>
  <si>
    <t>Shell gas station at 82 &amp; 43 in Aurora OH</t>
  </si>
  <si>
    <t>Shell Gas station on 303 &amp; Library st Hadson OH tap</t>
  </si>
  <si>
    <t xml:space="preserve">Identifier </t>
  </si>
  <si>
    <t>d18O</t>
  </si>
  <si>
    <t xml:space="preserve">d2H </t>
  </si>
  <si>
    <t>date</t>
  </si>
  <si>
    <t>long</t>
  </si>
  <si>
    <t>lat</t>
  </si>
  <si>
    <t xml:space="preserve"> 81°31'40.93"W</t>
  </si>
  <si>
    <t xml:space="preserve"> 41° 9'5.74"N</t>
  </si>
  <si>
    <t xml:space="preserve"> 81°51'46.76"W</t>
  </si>
  <si>
    <t xml:space="preserve"> 41°24'15.36"N</t>
  </si>
  <si>
    <t xml:space="preserve"> 81°49'57.07"W</t>
  </si>
  <si>
    <t xml:space="preserve"> 41°27'23.99"N</t>
  </si>
  <si>
    <t xml:space="preserve"> 81°54'5.51"W</t>
  </si>
  <si>
    <t xml:space="preserve"> 81°46'9.29"W</t>
  </si>
  <si>
    <t xml:space="preserve"> 41°26'31.71"N</t>
  </si>
  <si>
    <t xml:space="preserve"> 81°45'17.78"W</t>
  </si>
  <si>
    <t xml:space="preserve"> 41° 1'25.91"N</t>
  </si>
  <si>
    <t xml:space="preserve"> 80°38'48.78"W</t>
  </si>
  <si>
    <t xml:space="preserve"> 41° 5'23.82"N</t>
  </si>
  <si>
    <t xml:space="preserve"> 80°35'25.58"W</t>
  </si>
  <si>
    <t xml:space="preserve"> 41° 6'9.63"N</t>
  </si>
  <si>
    <t xml:space="preserve"> 80°42'38.34"W</t>
  </si>
  <si>
    <t xml:space="preserve"> 41° 5'59.46"N</t>
  </si>
  <si>
    <t xml:space="preserve"> 80°51'6.06"W</t>
  </si>
  <si>
    <t xml:space="preserve"> 41°11'12.06"N</t>
  </si>
  <si>
    <t xml:space="preserve"> 80°58'16.80"W</t>
  </si>
  <si>
    <t xml:space="preserve"> 41° 9'58.44"N</t>
  </si>
  <si>
    <t xml:space="preserve"> 80°51'24.66"W</t>
  </si>
  <si>
    <t xml:space="preserve"> 41° 9'33.24"N</t>
  </si>
  <si>
    <t xml:space="preserve"> 80°46'8.64"W</t>
  </si>
  <si>
    <t xml:space="preserve"> 41° 9'10.86"N</t>
  </si>
  <si>
    <t xml:space="preserve"> 80°39'54.90"W</t>
  </si>
  <si>
    <t xml:space="preserve"> 41°10'23.34"N</t>
  </si>
  <si>
    <t xml:space="preserve"> 80°34'10.50"W</t>
  </si>
  <si>
    <t xml:space="preserve"> 41°14'16.13"N</t>
  </si>
  <si>
    <t xml:space="preserve"> 80°44'24.46"W</t>
  </si>
  <si>
    <t xml:space="preserve"> 41°18'31.26"N</t>
  </si>
  <si>
    <t xml:space="preserve"> 80°57'19.50"W</t>
  </si>
  <si>
    <t xml:space="preserve"> 80°50'57.00"W</t>
  </si>
  <si>
    <t xml:space="preserve"> 41°54'50.51"N</t>
  </si>
  <si>
    <t xml:space="preserve"> 80°34'13.91"W</t>
  </si>
  <si>
    <t xml:space="preserve"> 41°52'36.19"N</t>
  </si>
  <si>
    <t xml:space="preserve"> 80°40'1.50"W</t>
  </si>
  <si>
    <t xml:space="preserve"> 41°52'34.61"N</t>
  </si>
  <si>
    <t xml:space="preserve"> 80°45'51.72"W</t>
  </si>
  <si>
    <t xml:space="preserve"> 41°47'21.39"N</t>
  </si>
  <si>
    <t xml:space="preserve"> 80°51'21.30"W</t>
  </si>
  <si>
    <t xml:space="preserve"> 41°46'21.44"N</t>
  </si>
  <si>
    <t xml:space="preserve"> 80°56'50.60"W</t>
  </si>
  <si>
    <t xml:space="preserve"> 41°39'36.39"N</t>
  </si>
  <si>
    <t xml:space="preserve"> 80°51'39.05"W</t>
  </si>
  <si>
    <t xml:space="preserve"> 41°44'9.66"N</t>
  </si>
  <si>
    <t xml:space="preserve"> 80°46'8.92"W</t>
  </si>
  <si>
    <t xml:space="preserve"> 41°45'42.13"N</t>
  </si>
  <si>
    <t xml:space="preserve"> 81° 2'48.84"W</t>
  </si>
  <si>
    <t xml:space="preserve"> 41°42'24.42"N</t>
  </si>
  <si>
    <t xml:space="preserve"> 81°10'32.70"W</t>
  </si>
  <si>
    <t xml:space="preserve"> 41°42'54.40"N</t>
  </si>
  <si>
    <t xml:space="preserve"> 81°17'58.82"W</t>
  </si>
  <si>
    <t xml:space="preserve"> 41°41'19.14"N</t>
  </si>
  <si>
    <t xml:space="preserve"> 81°20'19.62"W</t>
  </si>
  <si>
    <t xml:space="preserve"> 41°38'34.02"N</t>
  </si>
  <si>
    <t xml:space="preserve"> 81°25'44.94"W</t>
  </si>
  <si>
    <t xml:space="preserve"> 41°31'13.66"N</t>
  </si>
  <si>
    <t xml:space="preserve"> 81°26'20.77"W</t>
  </si>
  <si>
    <t xml:space="preserve"> 41°19'3.68"N</t>
  </si>
  <si>
    <t xml:space="preserve"> 81°21'2.84"W</t>
  </si>
  <si>
    <t xml:space="preserve"> 41°14'24.81"N</t>
  </si>
  <si>
    <t xml:space="preserve"> 81°26'33.84"W</t>
  </si>
  <si>
    <t xml:space="preserve"> 41°28'57.66"N</t>
  </si>
  <si>
    <t xml:space="preserve"> 81°48'16.44"W</t>
  </si>
  <si>
    <t xml:space="preserve"> 41° 1'41.13"N</t>
  </si>
  <si>
    <t xml:space="preserve"> 81°44'7.01"W</t>
  </si>
  <si>
    <t xml:space="preserve"> 41°25'8.81"N</t>
  </si>
  <si>
    <t xml:space="preserve"> 41°22'48.50"N</t>
  </si>
  <si>
    <t xml:space="preserve">Mosquito creek </t>
  </si>
  <si>
    <t>Lake Erie</t>
  </si>
  <si>
    <t>Lake Rockwell</t>
  </si>
  <si>
    <t>water source</t>
  </si>
  <si>
    <t>41°36'52.02"N</t>
  </si>
  <si>
    <t>81°17'38.02"W</t>
  </si>
  <si>
    <t>41° 6'39.05"N</t>
  </si>
  <si>
    <t xml:space="preserve"> 81°14'36.40"W</t>
  </si>
  <si>
    <t>41° 1'46.70"N</t>
  </si>
  <si>
    <t>81°14'55.07"W</t>
  </si>
  <si>
    <t>41° 1'51.21"N</t>
  </si>
  <si>
    <t>81°25'35.42"W</t>
  </si>
  <si>
    <t>40°59'21.05"N</t>
  </si>
  <si>
    <t>81°39'51.82"W</t>
  </si>
  <si>
    <t>40°59'53.63"N</t>
  </si>
  <si>
    <t>81°48'36.03"W</t>
  </si>
  <si>
    <t>41° 2'9.05"N</t>
  </si>
  <si>
    <t>81°51'53.97"W</t>
  </si>
  <si>
    <t>40°59'53.29"N</t>
  </si>
  <si>
    <t>81°48'35.68"W</t>
  </si>
  <si>
    <t>41°13'58.66"N</t>
  </si>
  <si>
    <t>81°50'28.11"W</t>
  </si>
  <si>
    <t>41°20'36.47"N</t>
  </si>
  <si>
    <t>81°49'32.15"W</t>
  </si>
  <si>
    <t>41° 1'26.51"N</t>
  </si>
  <si>
    <t>81° 8'51.12"W</t>
  </si>
  <si>
    <t>41° 0'54.77"N</t>
  </si>
  <si>
    <t>80°59'13.31"W</t>
  </si>
  <si>
    <t>41° 1'26.24"N</t>
  </si>
  <si>
    <t>80°51'28.05"W</t>
  </si>
  <si>
    <t>41° 1'26.49"N</t>
  </si>
  <si>
    <t>80°44'11.12"W</t>
  </si>
  <si>
    <t>41°14'0.38"N</t>
  </si>
  <si>
    <t>80°33'50.64"W</t>
  </si>
  <si>
    <t>41°14'16.13"N</t>
  </si>
  <si>
    <t>80°44'24.46"W</t>
  </si>
  <si>
    <t>41°15'32.46"N</t>
  </si>
  <si>
    <t>80°52'6.48"W</t>
  </si>
  <si>
    <t>41°18'30.38"N</t>
  </si>
  <si>
    <t>80°44'39.29"W</t>
  </si>
  <si>
    <t>41°23'18.54"N</t>
  </si>
  <si>
    <t>80°39'55.57"W</t>
  </si>
  <si>
    <t>41°23'23.28"N</t>
  </si>
  <si>
    <t>80°44'10.14"W</t>
  </si>
  <si>
    <t>41°14'9.78"N</t>
  </si>
  <si>
    <t>81° 8'39.48"W</t>
  </si>
  <si>
    <t>41°16'39.61"N</t>
  </si>
  <si>
    <t>81° 5'24.16"W</t>
  </si>
  <si>
    <t>41°22'14.30"N</t>
  </si>
  <si>
    <t>81° 3'48.88"W</t>
  </si>
  <si>
    <t>41°27'46.56"N</t>
  </si>
  <si>
    <t>80°52'7.56"W</t>
  </si>
  <si>
    <t>41°32'0.48"N</t>
  </si>
  <si>
    <t>80°34'21.30"W</t>
  </si>
  <si>
    <t>41°32'10.63"N</t>
  </si>
  <si>
    <t>80°45'26.67"W</t>
  </si>
  <si>
    <t>41°32'7.32"N</t>
  </si>
  <si>
    <t>80°50'41.14"W</t>
  </si>
  <si>
    <t>41°36'20.27"N</t>
  </si>
  <si>
    <t>80°51'53.71"W</t>
  </si>
  <si>
    <t>41°36'18.29"N</t>
  </si>
  <si>
    <t>80°46'50.73"W</t>
  </si>
  <si>
    <t>41°51'46.89"N</t>
  </si>
  <si>
    <t>80°34'19.44"W</t>
  </si>
  <si>
    <t>41°23'13.42"N</t>
  </si>
  <si>
    <t>81°12'59.71"W</t>
  </si>
  <si>
    <t>41°28'14.38"N</t>
  </si>
  <si>
    <t>81°11'35.79"W</t>
  </si>
  <si>
    <t>41°27'44.49"N</t>
  </si>
  <si>
    <t>81° 5'9.74"W</t>
  </si>
  <si>
    <t>41°36'26.84"N</t>
  </si>
  <si>
    <t>81° 3'2.81"W</t>
  </si>
  <si>
    <t>41°41'23.20"N</t>
  </si>
  <si>
    <t>81° 3'2.53"W</t>
  </si>
  <si>
    <t>41°36'24.94"N</t>
  </si>
  <si>
    <t>81° 8'36.55"W</t>
  </si>
  <si>
    <t>41°35'1.02"N</t>
  </si>
  <si>
    <t>81°20'53.16"W</t>
  </si>
  <si>
    <t>41°31'23.04"N</t>
  </si>
  <si>
    <t>81°20'18.90"W</t>
  </si>
  <si>
    <t>41°23'23.37"N</t>
  </si>
  <si>
    <t>81°20'24.85"W</t>
  </si>
  <si>
    <t>41°18'31.18"N</t>
  </si>
  <si>
    <t>81°26'30.33"W</t>
  </si>
  <si>
    <t>41°18'51.60"N</t>
  </si>
  <si>
    <t>81°30'42.42"W</t>
  </si>
  <si>
    <t>41°19'7.21"N</t>
  </si>
  <si>
    <t>81°37'38.51"W</t>
  </si>
  <si>
    <t>41°14'23.76"N</t>
  </si>
  <si>
    <t>81°39'13.77"W</t>
  </si>
  <si>
    <t>41°14'17.03"N</t>
  </si>
  <si>
    <t>81°20'50.92"W</t>
  </si>
  <si>
    <t>41° 9'1.55"N</t>
  </si>
  <si>
    <t>81°21'3.10"W</t>
  </si>
  <si>
    <t>41°18'38.39"N</t>
  </si>
  <si>
    <t>81°13'16.90"W</t>
  </si>
  <si>
    <t>GW</t>
  </si>
  <si>
    <t>Long Science Center Tap Water</t>
  </si>
  <si>
    <t>Speedway gas station corner Lynn and Prospect Rootstown, OH Tap</t>
  </si>
  <si>
    <t>Marathon Gas station corner of 44 and 224 Randolph, OH, Tap</t>
  </si>
  <si>
    <t>Speedway gas station corner of 224 and 91 (1275) tap Lakemore, OH</t>
  </si>
  <si>
    <t>Circle K gas station at 21 and eastern Rd Norton, OH Tap</t>
  </si>
  <si>
    <t>Circle K gas station at Broad and Silvercreek Rd Wadsworth, OH Tao</t>
  </si>
  <si>
    <t>Circle K gas station at 76 and 3 seville Tap</t>
  </si>
  <si>
    <t>BP minimart Lake Rd and Reid Rd Chippew on the Lake, OH tap</t>
  </si>
  <si>
    <t>Speedway at 42 Pearl Rd and Oxford Dr Tap, Brunswick OH</t>
  </si>
  <si>
    <t>Sheetz at Whitney Rd and Pearl Rd/ 42 Middleburg Hts, OH tap</t>
  </si>
  <si>
    <t>Circle K gas stationa Atwater at 183 and 224 Tap</t>
  </si>
  <si>
    <t>Army corps of eng. Berlin, OH Berlin Lake Bedell Rd South of 224 Tap</t>
  </si>
  <si>
    <t>Sunoco Gas station at 45 and 224 Ellsworth, OH tap</t>
  </si>
  <si>
    <t>Sheetz Gas station at 11 and 224 in Canfield OH Tap</t>
  </si>
  <si>
    <t>Scotty's Brookfield express mark on Warren Sharon Rd and Bedford SE Brookfield OH</t>
  </si>
  <si>
    <t>Circle K 4021 N Leavitt Rd and Parkman Rd NW warren OH</t>
  </si>
  <si>
    <t>Lakeside sport shop. Warren Meedville Rd and Wilson Sharpvill Rd</t>
  </si>
  <si>
    <t>Quinns Mini Mart at 193 and 88 Johnson OH</t>
  </si>
  <si>
    <t>JAK's fine foods and gas station on 88 and 45 greenville Rd and Niles Courtland Rd NE Tap</t>
  </si>
  <si>
    <t>Detour Drive thru on 303/88 on Hadson Breeville Rd Freedom OH tap</t>
  </si>
  <si>
    <t>Skylane Bowling Alley 82 and Liberty St tap Garrettsville OH</t>
  </si>
  <si>
    <t>BP gas station at 88 and 422 Main market Rd and Madison Rd tap Elwood/Spike Weaver grand river access Parkman OH</t>
  </si>
  <si>
    <t xml:space="preserve">Quinns grocery store St rte 45 4of 87 North Bloomfield </t>
  </si>
  <si>
    <t>Post Office in williamsfield OH tap on 322 W of 7</t>
  </si>
  <si>
    <t>Colebrook Lounge on 322 east of 46 Colebrook OH tap</t>
  </si>
  <si>
    <t>JD's pit stop 322/ main st and Satley rd Orwell OH tap</t>
  </si>
  <si>
    <t>Primary health network 5266 state rte 45 Rome OH tap</t>
  </si>
  <si>
    <t>BP gas station at 6 and 46 New Lyme, OH grand army of the republic hay tap</t>
  </si>
  <si>
    <t>Bushnell store tap at 7 and 84 center rd and bushnell</t>
  </si>
  <si>
    <t>Baitshop on corner og Washington ST &amp; ravenna Rd/ 44 Auburn corner OH business for sale Tap</t>
  </si>
  <si>
    <t>87 New Berry OH tap</t>
  </si>
  <si>
    <t xml:space="preserve">McDonalds at W high St &amp; springdale ave in Middlefield OH tap </t>
  </si>
  <si>
    <t>Montville country store at 528 &amp; 6 / Madison rd &amp; GAR hwy Mintville OH tap</t>
  </si>
  <si>
    <t>Stockers on the park resturaunt on 527 in circle thompson OH</t>
  </si>
  <si>
    <t xml:space="preserve"> Hambden Corners gas station at 166 &amp; GAR hwy tap Hambden Corners OH</t>
  </si>
  <si>
    <t>Circle K &amp; 6 &amp; 306 Chillcothe rd &amp; Chardon Rd tap Pecks Corners OH</t>
  </si>
  <si>
    <t>Pizza Hut on Chillcothe rd &amp; Mayfield OH tap</t>
  </si>
  <si>
    <t>McDonalds at Chillcothe Rd &amp; Chagrin Rd Bain Bridge OH tap</t>
  </si>
  <si>
    <t>Panera Bread at 91 &amp; 480/14 Twinsburg OH tap</t>
  </si>
  <si>
    <t>Speedway gas station at east aurora Rd &amp; S Bedford Rd/ freeway Dr Macedonia OH tap</t>
  </si>
  <si>
    <t>8952 Brecksville Rd &amp; shell gas station Arlington St Brecksville OH tap</t>
  </si>
  <si>
    <t>Best Stop at 179 &amp; 303 Richfield OH tap</t>
  </si>
  <si>
    <t>Giant Eagle grocery store at 43 &amp; 303/14 Streetsboro OH tap</t>
  </si>
  <si>
    <t>McGilvery Hall Kent OH tap</t>
  </si>
  <si>
    <t>Shell Gas station at 33 &amp; 82 Tap grab</t>
  </si>
  <si>
    <t>Sampling Location</t>
  </si>
  <si>
    <t>Municipality</t>
  </si>
  <si>
    <t>Kirtland</t>
  </si>
  <si>
    <t>Rootstown</t>
  </si>
  <si>
    <t>Randolph</t>
  </si>
  <si>
    <t>Lakemore</t>
  </si>
  <si>
    <t>Norton</t>
  </si>
  <si>
    <t>Wadsworth</t>
  </si>
  <si>
    <t>Seville</t>
  </si>
  <si>
    <t>Rittman?</t>
  </si>
  <si>
    <t>Brunswick</t>
  </si>
  <si>
    <t>Atwater</t>
  </si>
  <si>
    <t>Ellsworth</t>
  </si>
  <si>
    <t>Canfield</t>
  </si>
  <si>
    <t>Brookfield Center</t>
  </si>
  <si>
    <t>Howland Center</t>
  </si>
  <si>
    <t>Warren</t>
  </si>
  <si>
    <t>Bazetta Township</t>
  </si>
  <si>
    <t>Cortland</t>
  </si>
  <si>
    <t>Freedom</t>
  </si>
  <si>
    <t>Garrettsville</t>
  </si>
  <si>
    <t>Parkman Township</t>
  </si>
  <si>
    <t>North Bloomfield</t>
  </si>
  <si>
    <t>Williamsfield Township</t>
  </si>
  <si>
    <t>Colebrook</t>
  </si>
  <si>
    <t>Orwell</t>
  </si>
  <si>
    <t>Monroe Township</t>
  </si>
  <si>
    <t>Auburn Township</t>
  </si>
  <si>
    <t>Burton</t>
  </si>
  <si>
    <t>Middlefield</t>
  </si>
  <si>
    <t>Montville Township</t>
  </si>
  <si>
    <t>Thompson</t>
  </si>
  <si>
    <t>Hambden Corners</t>
  </si>
  <si>
    <t>Mayfield</t>
  </si>
  <si>
    <t>Chagrin Falls</t>
  </si>
  <si>
    <t>Twinsburg</t>
  </si>
  <si>
    <t>Macedonia</t>
  </si>
  <si>
    <t>Brecksville</t>
  </si>
  <si>
    <t>Richfield</t>
  </si>
  <si>
    <t>Streetsboro</t>
  </si>
  <si>
    <t>Kent</t>
  </si>
  <si>
    <t>Mantua Township</t>
  </si>
  <si>
    <t>Akron</t>
  </si>
  <si>
    <t>Medina</t>
  </si>
  <si>
    <t>Brook Park</t>
  </si>
  <si>
    <t>Cleveland</t>
  </si>
  <si>
    <t>Westlake</t>
  </si>
  <si>
    <t>Lakewood</t>
  </si>
  <si>
    <t>Brooklyn</t>
  </si>
  <si>
    <t>Parma</t>
  </si>
  <si>
    <t>Boardman</t>
  </si>
  <si>
    <t>Campbell</t>
  </si>
  <si>
    <t>Youngstown</t>
  </si>
  <si>
    <t>County</t>
  </si>
  <si>
    <t>Summit</t>
  </si>
  <si>
    <t>Cuyahoga</t>
  </si>
  <si>
    <t>Mahoning</t>
  </si>
  <si>
    <t>North Jackson</t>
  </si>
  <si>
    <t>Newton Falls</t>
  </si>
  <si>
    <t>Trumbull</t>
  </si>
  <si>
    <t>Lordstown</t>
  </si>
  <si>
    <t>Niles</t>
  </si>
  <si>
    <t>Churchill</t>
  </si>
  <si>
    <t>Hubbard</t>
  </si>
  <si>
    <t>Southington</t>
  </si>
  <si>
    <t>Champion Heights</t>
  </si>
  <si>
    <t>Conneaut</t>
  </si>
  <si>
    <t>Ashtabula</t>
  </si>
  <si>
    <t>Kingsville</t>
  </si>
  <si>
    <t>Austinburg</t>
  </si>
  <si>
    <t>Geneva</t>
  </si>
  <si>
    <t>Rock Creek</t>
  </si>
  <si>
    <t>Jefferson</t>
  </si>
  <si>
    <t>Madison</t>
  </si>
  <si>
    <t>Lake</t>
  </si>
  <si>
    <t>Painesville</t>
  </si>
  <si>
    <t>Mentor</t>
  </si>
  <si>
    <t>Willoughby</t>
  </si>
  <si>
    <t>Mayfield Heights</t>
  </si>
  <si>
    <t>Aurora</t>
  </si>
  <si>
    <t>Portage</t>
  </si>
  <si>
    <t>Hudson (Water Dept)</t>
  </si>
  <si>
    <t>GW (5 well field)</t>
  </si>
  <si>
    <t>Middleburg Hts</t>
  </si>
  <si>
    <t>Berlin Center</t>
  </si>
  <si>
    <t>Johnston</t>
  </si>
  <si>
    <t>Geauga</t>
  </si>
  <si>
    <t>Rome Township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</si>
  <si>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</si>
  <si>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</si>
  <si>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</si>
  <si>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</si>
  <si>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</si>
  <si>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</si>
  <si>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</si>
  <si>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</si>
  <si>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</si>
  <si>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</si>
  <si>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Long Science Center
Tap Water</t>
  </si>
  <si>
    <t>81°14'36.40"W</t>
  </si>
  <si>
    <t>Speedway gas
station corner Lynn
and Prospect
Rootstown, OH Tap</t>
  </si>
  <si>
    <t>Marathon Gas
station corner of 44
and 224 Randolph,
OH, Tap</t>
  </si>
  <si>
    <t>Speedway gas
station corner of 224
and 91 (1275) tap
Lakemore, OH</t>
  </si>
  <si>
    <t>Circle K gas station
at 21 and eastern Rd
Norton, OH Tap</t>
  </si>
  <si>
    <t>Circle K gas station
at Broad and
Silvercreek Rd
Wadsworth, OH Tao</t>
  </si>
  <si>
    <t>Circle K gas station
at 76 and 3 seville
Tap</t>
  </si>
  <si>
    <t>BP minimart Lake Rd
and Reid Rd
Chippew on the
Lake, OH tap</t>
  </si>
  <si>
    <t>Speedway at 42
Pearl Rd and Oxford
Dr Tap, Brunswick
OH</t>
  </si>
  <si>
    <t>Sheetz at Whitney
Rd and Pearl Rd/ 42
Middleburg Hts, OH
tap</t>
  </si>
  <si>
    <t>Circle K gas stationa
Atwater at 183 and
224 Tap</t>
  </si>
  <si>
    <t>Army corps of eng.
Berlin, OH Berlin
Lake Bedell Rd South
of 224 Tap</t>
  </si>
  <si>
    <t>Sunoco Gas station
at 45 and 224
Ellsworth, OH tap</t>
  </si>
  <si>
    <t>Sheetz Gas station
at 11 and 224 in
Canfield OH Tap</t>
  </si>
  <si>
    <t>Scotty's Brookfield
express mark on
Warren Sharon Rd
and Bedford SE
Brookfield OH</t>
  </si>
  <si>
    <t>Get Go gas station
on Niles courtland
road SE and East
market, Howland
Corners tap</t>
  </si>
  <si>
    <t>Circle K 4021 N
Leavitt Rd and
Parkman Rd NW
warren OH</t>
  </si>
  <si>
    <t>Lakeside sport shop.
Warren Meedville
Rd and Wilson
Sharpvill Rd</t>
  </si>
  <si>
    <t>Quinns Mini Mart at
193 and 88 Johnson
OH</t>
  </si>
  <si>
    <t>JAK's fine foods and
gas station on 88
and 45 greenville Rd
and Niles Courtland
Rd NE Tap</t>
  </si>
  <si>
    <t>Detour Drive thru on
303/88 on Hadson
Breeville Rd
Freedom OH tap</t>
  </si>
  <si>
    <t>Skylane Bowling
Alley 82 and Liberty
St tap Garrettsville
OH</t>
  </si>
  <si>
    <t>BP gas station at 88
and 422 Main
market Rd and
Madison Rd tap
Elwood/Spike
Weaver grand river
access Parkman OH</t>
  </si>
  <si>
    <t>Quinns grocery store
St rte 45 4of 87
North Bloomfield</t>
  </si>
  <si>
    <t>Post Office in
williamsfield OH tap
on 322 W of 7</t>
  </si>
  <si>
    <t>Colebrook Lounge on
322 east of 46
Colebrook OH tap</t>
  </si>
  <si>
    <t>JD's pit stop 322/
main st and Satley
rd Orwell OH tap</t>
  </si>
  <si>
    <t>Primary health
network 5266 state
rte 45 Rome OH tap</t>
  </si>
  <si>
    <t>BP gas station at 6
and 46 New Lyme,
OH grand army of
the republic hay tap</t>
  </si>
  <si>
    <t>Bushnell store tap at
7 and 84 center rd
and bushnell</t>
  </si>
  <si>
    <t>Baitshop on corner
og Washington ST &amp;
ravenna Rd/ 44
Auburn corner OH
business for sale Tap</t>
  </si>
  <si>
    <t>87 New Berry OH
tap</t>
  </si>
  <si>
    <t>McDonalds at W
high St &amp; springdale
ave in Middlefield
OH tap</t>
  </si>
  <si>
    <t>Montville country
store at 528 &amp; 6 /
Madison rd &amp; GAR
hwy Mintville OH
tap</t>
  </si>
  <si>
    <t>Stockers on the park
resturaunt on 527 in
circle thompson OH</t>
  </si>
  <si>
    <t>Hambden Corners
gas station at 166 &amp;
GAR hwy tap
Hambden Corners
OH</t>
  </si>
  <si>
    <t>Circle K &amp; 6 &amp; 306
Chillcothe rd &amp;
Chardon Rd tap
Pecks Corners OH</t>
  </si>
  <si>
    <t>Pizza Hut on
Chillcothe rd &amp;
Mayfield OH tap</t>
  </si>
  <si>
    <t>McDonalds at
Chillcothe Rd &amp;
Chagrin Rd Bain
Bridge OH tap</t>
  </si>
  <si>
    <t>Panera Bread at 91
&amp; 480/14 Twinsburg
OH tap</t>
  </si>
  <si>
    <t>_1</t>
  </si>
  <si>
    <t>_2</t>
  </si>
  <si>
    <t>_3</t>
  </si>
  <si>
    <t>_4</t>
  </si>
  <si>
    <t>Dr Macedonia OH tap</t>
  </si>
  <si>
    <t>_5</t>
  </si>
  <si>
    <t>_6</t>
  </si>
  <si>
    <t>_7</t>
  </si>
  <si>
    <t>_8</t>
  </si>
  <si>
    <t>8952 Brecksville Rd
&amp; shell gas station
Arlington St
Brecksville OH tap</t>
  </si>
  <si>
    <t>Best Stop at 179 &amp;
303 Richfield OH tap</t>
  </si>
  <si>
    <t>Giant Eagle grocery
store at 43 &amp; 303/14
Streetsboro OH tap</t>
  </si>
  <si>
    <t>McGilvery Hall Kent
OH tap</t>
  </si>
  <si>
    <t>Shell Gas station at
33 &amp; 82 Tap grab</t>
  </si>
  <si>
    <t>aurora Rd &amp; S Bedford Rd/ freeway Dr Macedonia OH tap</t>
  </si>
  <si>
    <t>Speedway gas
station at east aurora Rd &amp; S Bedford Rd/ freeway Dr Macedonia OH tap</t>
  </si>
  <si>
    <t>Date</t>
  </si>
  <si>
    <t>Sample_ID</t>
  </si>
  <si>
    <t>Lat</t>
  </si>
  <si>
    <t>Place Name</t>
  </si>
  <si>
    <t>Type</t>
  </si>
  <si>
    <t>d2H</t>
  </si>
  <si>
    <t>Lat1</t>
  </si>
  <si>
    <t>Lon1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</si>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</sst>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14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0" fillId="7" borderId="2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14" fontId="0" fillId="7" borderId="2" xfId="0" applyNumberFormat="1" applyFill="1" applyBorder="1"/>
    <xf numFmtId="14" fontId="0" fillId="0" borderId="2" xfId="0" applyNumberFormat="1" applyBorder="1"/>
  </cellXfs>
  <cellStyles count="1">
    <cellStyle name="Normal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76354F2D-C6D8-4DDA-B1DF-8CDC760415E9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  <extLst>
    <ext xmlns:x15="http://schemas.microsoft.com/office/spreadsheetml/2010/11/main" uri="{883FBD77-0823-4a55-B5E3-86C4891E6966}">
      <x15:queryTable sourceDataName="Query - Page127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00FD7FC1-A469-4226-8B74-947A00FE9547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  <extLst>
    <ext xmlns:x15="http://schemas.microsoft.com/office/spreadsheetml/2010/11/main" uri="{883FBD77-0823-4a55-B5E3-86C4891E6966}">
      <x15:queryTable sourceDataName="Query - Page128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D17233FD-01FB-4890-862A-5896328131A5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  <extLst>
    <ext xmlns:x15="http://schemas.microsoft.com/office/spreadsheetml/2010/11/main" uri="{883FBD77-0823-4a55-B5E3-86C4891E6966}">
      <x15:queryTable sourceDataName="Query - Page129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4" xr16:uid="{79B1CE92-4A1B-45B9-846D-A97A53B7A79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_1" tableColumnId="2"/>
      <queryTableField id="3" name="_2" tableColumnId="3"/>
      <queryTableField id="4" name="_3" tableColumnId="4"/>
      <queryTableField id="5" name="_4" tableColumnId="5"/>
      <queryTableField id="6" name="Dr Macedonia OH tap" tableColumnId="6"/>
      <queryTableField id="7" name="_5" tableColumnId="7"/>
      <queryTableField id="8" name="_6" tableColumnId="8"/>
      <queryTableField id="9" name="_7" tableColumnId="9"/>
      <queryTableField id="10" name="_8" tableColumnId="10"/>
    </queryTableFields>
  </queryTableRefresh>
  <extLst>
    <ext xmlns:x15="http://schemas.microsoft.com/office/spreadsheetml/2010/11/main" uri="{883FBD77-0823-4a55-B5E3-86C4891E6966}">
      <x15:queryTable sourceDataName="Query - Page130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5" xr16:uid="{49B250C9-8B10-4DBB-BEA1-78C61DCF2368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  <extLst>
    <ext xmlns:x15="http://schemas.microsoft.com/office/spreadsheetml/2010/11/main" uri="{883FBD77-0823-4a55-B5E3-86C4891E6966}">
      <x15:queryTable sourceDataName="Query - Page132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6" xr16:uid="{D9D4DA9E-5257-4C18-BB5E-C93B5283D9C2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  <extLst>
    <ext xmlns:x15="http://schemas.microsoft.com/office/spreadsheetml/2010/11/main" uri="{883FBD77-0823-4a55-B5E3-86C4891E6966}">
      <x15:queryTable sourceDataName="Query - Page131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7" xr16:uid="{79E03DD3-2CF4-4FC1-8703-DFAFA3499CD2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_1" tableColumnId="2"/>
      <queryTableField id="3" name="_2" tableColumnId="3"/>
      <queryTableField id="4" name="_3" tableColumnId="4"/>
      <queryTableField id="5" name="_4" tableColumnId="5"/>
      <queryTableField id="6" name="aurora Rd &amp; S Bedford Rd/ freeway Dr Macedonia OH tap" tableColumnId="6"/>
      <queryTableField id="7" name="_5" tableColumnId="7"/>
      <queryTableField id="8" name="_6" tableColumnId="8"/>
      <queryTableField id="9" name="_7" tableColumnId="9"/>
      <queryTableField id="10" name="_8" tableColumnId="10"/>
    </queryTableFields>
  </queryTableRefresh>
  <extLst>
    <ext xmlns:x15="http://schemas.microsoft.com/office/spreadsheetml/2010/11/main" uri="{883FBD77-0823-4a55-B5E3-86C4891E6966}">
      <x15:queryTable sourceDataName="Query - Page133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3C3945-1DA2-48E2-8EAD-78B1E58BD6D6}" name="Page127" displayName="Page127" ref="A1:J13" tableType="queryTable" totalsRowShown="0">
  <autoFilter ref="A1:J13" xr:uid="{CF3C3945-1DA2-48E2-8EAD-78B1E58BD6D6}"/>
  <tableColumns count="10">
    <tableColumn id="1" xr3:uid="{F9168490-34C9-4981-8865-23F189F36ED7}" uniqueName="1" name="Column1" queryTableFieldId="1"/>
    <tableColumn id="2" xr3:uid="{2DB1C1F5-9A83-4513-A053-FCF0B18F133E}" uniqueName="2" name="Column2" queryTableFieldId="2" dataDxfId="34"/>
    <tableColumn id="3" xr3:uid="{B568561B-4BB9-4CE8-845B-2590AE7DC802}" uniqueName="3" name="Column3" queryTableFieldId="3" dataDxfId="33"/>
    <tableColumn id="4" xr3:uid="{9888DAE2-15FD-4BF3-A482-C9E4C395BBEB}" uniqueName="4" name="Column4" queryTableFieldId="4" dataDxfId="32"/>
    <tableColumn id="5" xr3:uid="{0648644D-A6BB-4BBC-A529-F06A36501C81}" uniqueName="5" name="Column5" queryTableFieldId="5"/>
    <tableColumn id="6" xr3:uid="{4AA8C56B-E9A2-4722-B353-578916432B9E}" uniqueName="6" name="Column6" queryTableFieldId="6" dataDxfId="31"/>
    <tableColumn id="7" xr3:uid="{47D851C5-7FFB-4054-9C1B-CACCFB212069}" uniqueName="7" name="Column7" queryTableFieldId="7" dataDxfId="30"/>
    <tableColumn id="8" xr3:uid="{08689C19-4A88-4387-BB7D-0CB2313396E7}" uniqueName="8" name="Column8" queryTableFieldId="8"/>
    <tableColumn id="9" xr3:uid="{CFCA0AAC-5EF9-4A17-8C9B-3EE1FD97B618}" uniqueName="9" name="Column9" queryTableFieldId="9"/>
    <tableColumn id="10" xr3:uid="{52C90EFD-3FFB-48B4-B481-F09D69D724B2}" uniqueName="10" name="Column10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D415BF-0954-42B6-BFEB-D752E373617E}" name="Page128" displayName="Page128" ref="A14:J28" tableType="queryTable" totalsRowShown="0">
  <autoFilter ref="A14:J28" xr:uid="{86D415BF-0954-42B6-BFEB-D752E373617E}"/>
  <tableColumns count="10">
    <tableColumn id="1" xr3:uid="{BC69C924-3072-400A-BA0B-B9B8D15BE2E0}" uniqueName="1" name="Column1" queryTableFieldId="1"/>
    <tableColumn id="2" xr3:uid="{1B8C64DA-1DEC-4C37-BFA2-3243166E94C8}" uniqueName="2" name="Column2" queryTableFieldId="2" dataDxfId="29"/>
    <tableColumn id="3" xr3:uid="{9572B46D-E3C5-4479-8A54-016B66178A9F}" uniqueName="3" name="Column3" queryTableFieldId="3" dataDxfId="28"/>
    <tableColumn id="4" xr3:uid="{F76B72C7-F809-4BDB-A9E7-D99C02D0031E}" uniqueName="4" name="Column4" queryTableFieldId="4" dataDxfId="27"/>
    <tableColumn id="5" xr3:uid="{F8689A48-8498-4209-B78D-DA2F764FBD92}" uniqueName="5" name="Column5" queryTableFieldId="5"/>
    <tableColumn id="6" xr3:uid="{E3723272-B63F-49BC-B19A-786362CA727B}" uniqueName="6" name="Column6" queryTableFieldId="6" dataDxfId="26"/>
    <tableColumn id="7" xr3:uid="{E3F17EE7-123B-4B5B-A36E-9369252066EE}" uniqueName="7" name="Column7" queryTableFieldId="7" dataDxfId="25"/>
    <tableColumn id="8" xr3:uid="{4B414770-5296-4D2C-9E9C-3BB83F00A917}" uniqueName="8" name="Column8" queryTableFieldId="8"/>
    <tableColumn id="9" xr3:uid="{17BD954A-7D21-42EB-96CF-B50FBAD47F86}" uniqueName="9" name="Column9" queryTableFieldId="9"/>
    <tableColumn id="10" xr3:uid="{4B843C98-0742-45EA-BC49-A59366CD9703}" uniqueName="10" name="Column10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DC2A5D-CBC8-4D2E-BF0F-C424E56AC93D}" name="Page129" displayName="Page129" ref="A29:J44" tableType="queryTable" totalsRowShown="0">
  <autoFilter ref="A29:J44" xr:uid="{A1DC2A5D-CBC8-4D2E-BF0F-C424E56AC93D}"/>
  <tableColumns count="10">
    <tableColumn id="1" xr3:uid="{58526165-B2F7-4F2D-BF3A-2944194F5E77}" uniqueName="1" name="Column1" queryTableFieldId="1"/>
    <tableColumn id="2" xr3:uid="{49E34578-0D7E-41B5-9F4E-C39BA10FF688}" uniqueName="2" name="Column2" queryTableFieldId="2" dataDxfId="24"/>
    <tableColumn id="3" xr3:uid="{EC2CCE67-B2B8-4BB6-9FA1-6838D0BF2DC6}" uniqueName="3" name="Column3" queryTableFieldId="3" dataDxfId="23"/>
    <tableColumn id="4" xr3:uid="{F40F8A9B-8282-4B1B-8E25-AC917CFB9D30}" uniqueName="4" name="Column4" queryTableFieldId="4" dataDxfId="22"/>
    <tableColumn id="5" xr3:uid="{7459E25D-B00C-478F-A229-10A957686D41}" uniqueName="5" name="Column5" queryTableFieldId="5"/>
    <tableColumn id="6" xr3:uid="{940FE246-1A70-46DE-88CB-399207FAD34D}" uniqueName="6" name="Column6" queryTableFieldId="6" dataDxfId="21"/>
    <tableColumn id="7" xr3:uid="{9C0F6E34-BA37-409F-A4EE-F61F96F6DA52}" uniqueName="7" name="Column7" queryTableFieldId="7" dataDxfId="20"/>
    <tableColumn id="8" xr3:uid="{BC50E8F6-77B5-45D1-BCE1-260C227AB13A}" uniqueName="8" name="Column8" queryTableFieldId="8"/>
    <tableColumn id="9" xr3:uid="{A5EC0452-8F8D-41B3-9BE0-5B62F03FB74D}" uniqueName="9" name="Column9" queryTableFieldId="9"/>
    <tableColumn id="10" xr3:uid="{D7809219-7512-4B5E-8EAA-BD67A9C4A413}" uniqueName="10" name="Column10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0D6A7D-F0FF-407F-8AC3-EFDD90E637B3}" name="Page130" displayName="Page130" ref="A45:J61" tableType="queryTable" totalsRowShown="0">
  <autoFilter ref="A45:J61" xr:uid="{AE0D6A7D-F0FF-407F-8AC3-EFDD90E637B3}"/>
  <tableColumns count="10">
    <tableColumn id="1" xr3:uid="{4F0DC90E-2567-4348-ADD7-582462D5DDF6}" uniqueName="1" name="Column1" queryTableFieldId="1"/>
    <tableColumn id="2" xr3:uid="{C841069E-8654-4575-BA8A-5D5E14BD2D56}" uniqueName="2" name="_1" queryTableFieldId="2" dataDxfId="19"/>
    <tableColumn id="3" xr3:uid="{1109206F-7675-441A-AE6F-785976095894}" uniqueName="3" name="_2" queryTableFieldId="3" dataDxfId="18"/>
    <tableColumn id="4" xr3:uid="{E0A80C7F-9E41-42C7-92CD-A44A63ED0C33}" uniqueName="4" name="_3" queryTableFieldId="4" dataDxfId="17"/>
    <tableColumn id="5" xr3:uid="{D2FD4EFB-3FF0-4959-87D8-111F761A0B4E}" uniqueName="5" name="_4" queryTableFieldId="5"/>
    <tableColumn id="6" xr3:uid="{D86A11E6-E4A9-4991-883C-E23FE9421F3B}" uniqueName="6" name="Dr Macedonia OH tap" queryTableFieldId="6" dataDxfId="16"/>
    <tableColumn id="7" xr3:uid="{BF2031CD-B2A7-4B8F-9D14-430A005DC593}" uniqueName="7" name="_5" queryTableFieldId="7" dataDxfId="15"/>
    <tableColumn id="8" xr3:uid="{22793958-EB42-4189-86C1-790FAC4D696C}" uniqueName="8" name="_6" queryTableFieldId="8"/>
    <tableColumn id="9" xr3:uid="{3C73A2B0-06B7-47AA-9171-541AC1CE7AED}" uniqueName="9" name="_7" queryTableFieldId="9"/>
    <tableColumn id="10" xr3:uid="{CB94580E-E43F-4ADA-A84F-932D927DF50C}" uniqueName="10" name="_8" queryTableField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D4C097-4597-4134-AFB0-02245FE5E1BD}" name="Page132" displayName="Page132" ref="A62:J79" tableType="queryTable" totalsRowShown="0">
  <autoFilter ref="A62:J79" xr:uid="{57D4C097-4597-4134-AFB0-02245FE5E1BD}"/>
  <tableColumns count="10">
    <tableColumn id="1" xr3:uid="{3BB053A6-2FD9-48F7-84DC-B3A6F212D4DD}" uniqueName="1" name="Column1" queryTableFieldId="1"/>
    <tableColumn id="2" xr3:uid="{0DBF8783-77EE-4675-8854-7F5DF9795838}" uniqueName="2" name="Column2" queryTableFieldId="2" dataDxfId="14"/>
    <tableColumn id="3" xr3:uid="{C6E39497-A5B2-4CB2-B639-B611025C4C6A}" uniqueName="3" name="Column3" queryTableFieldId="3" dataDxfId="13"/>
    <tableColumn id="4" xr3:uid="{4A21E9D1-2ACE-49AE-B931-C75F75425CF0}" uniqueName="4" name="Column4" queryTableFieldId="4" dataDxfId="12"/>
    <tableColumn id="5" xr3:uid="{B7532F80-F080-4CA9-9540-F412C3BFCEF6}" uniqueName="5" name="Column5" queryTableFieldId="5"/>
    <tableColumn id="6" xr3:uid="{A1A704F5-2E9E-41F1-81B2-058233787A02}" uniqueName="6" name="Column6" queryTableFieldId="6" dataDxfId="11"/>
    <tableColumn id="7" xr3:uid="{9C489933-17F5-40BB-B3FF-54AE1ABD1DAD}" uniqueName="7" name="Column7" queryTableFieldId="7" dataDxfId="10"/>
    <tableColumn id="8" xr3:uid="{7BF7B253-B990-4349-8C00-ED9842E6D5E9}" uniqueName="8" name="Column8" queryTableFieldId="8"/>
    <tableColumn id="9" xr3:uid="{C9F2F641-6D8B-49BB-A17C-F8ED22ABC0BC}" uniqueName="9" name="Column9" queryTableFieldId="9"/>
    <tableColumn id="10" xr3:uid="{B03A1A17-4C2D-4F08-90B2-41D126D230D9}" uniqueName="10" name="Column10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BC747B-D0A5-4D6F-AE07-33CD7203C48A}" name="Page131" displayName="Page131" ref="A80:J94" tableType="queryTable" totalsRowShown="0">
  <autoFilter ref="A80:J94" xr:uid="{3CBC747B-D0A5-4D6F-AE07-33CD7203C48A}"/>
  <tableColumns count="10">
    <tableColumn id="1" xr3:uid="{F51200A9-0F3E-418E-A644-1C2344AE1D7A}" uniqueName="1" name="Column1" queryTableFieldId="1"/>
    <tableColumn id="2" xr3:uid="{E9FA1051-9A22-4BFD-945F-1C29CDECCA29}" uniqueName="2" name="Column2" queryTableFieldId="2" dataDxfId="9"/>
    <tableColumn id="3" xr3:uid="{AEE7EE60-23A3-41E5-9306-E607CF09EB7B}" uniqueName="3" name="Column3" queryTableFieldId="3" dataDxfId="8"/>
    <tableColumn id="4" xr3:uid="{E7EFA2CE-1C89-444B-A098-E084476B11BB}" uniqueName="4" name="Column4" queryTableFieldId="4" dataDxfId="7"/>
    <tableColumn id="5" xr3:uid="{FB54CF36-F5DA-4380-A326-B3A9C74704DC}" uniqueName="5" name="Column5" queryTableFieldId="5"/>
    <tableColumn id="6" xr3:uid="{9D05F2AD-79DC-4F38-AA71-E8F04C375641}" uniqueName="6" name="Column6" queryTableFieldId="6" dataDxfId="6"/>
    <tableColumn id="7" xr3:uid="{62006EDE-8C14-4B28-A652-180713D4C28D}" uniqueName="7" name="Column7" queryTableFieldId="7" dataDxfId="5"/>
    <tableColumn id="8" xr3:uid="{84E8EB1D-2F1D-4807-AE27-9F79CB5E90B2}" uniqueName="8" name="Column8" queryTableFieldId="8"/>
    <tableColumn id="9" xr3:uid="{E2AFAB4D-5FCD-462A-892F-623D51F56AED}" uniqueName="9" name="Column9" queryTableFieldId="9"/>
    <tableColumn id="10" xr3:uid="{1DD54EA5-FAD2-4CE5-9D3A-57503F2C725D}" uniqueName="10" name="Column10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142D97A-99B0-4FAA-9548-8323D54E60DE}" name="Page133" displayName="Page133" ref="A95:J100" tableType="queryTable" totalsRowShown="0">
  <autoFilter ref="A95:J100" xr:uid="{2142D97A-99B0-4FAA-9548-8323D54E60DE}"/>
  <tableColumns count="10">
    <tableColumn id="1" xr3:uid="{091994EF-F797-4E95-A9C3-12E0D6C97EC5}" uniqueName="1" name="Column1" queryTableFieldId="1"/>
    <tableColumn id="2" xr3:uid="{0B8246CA-5B4A-4AA6-82DC-70E2B3BE9102}" uniqueName="2" name="_1" queryTableFieldId="2" dataDxfId="4"/>
    <tableColumn id="3" xr3:uid="{09E6633F-0F32-4385-B89F-4CE740E5403F}" uniqueName="3" name="_2" queryTableFieldId="3" dataDxfId="3"/>
    <tableColumn id="4" xr3:uid="{E992988D-B399-4103-B29E-6EC29A5A0CF9}" uniqueName="4" name="_3" queryTableFieldId="4" dataDxfId="2"/>
    <tableColumn id="5" xr3:uid="{E04BF3F2-A803-445B-9245-276781D78AC4}" uniqueName="5" name="_4" queryTableFieldId="5"/>
    <tableColumn id="6" xr3:uid="{7CCDFBB2-D43A-4DF2-8A2C-DC7431390B42}" uniqueName="6" name="aurora Rd &amp; S Bedford Rd/ freeway Dr Macedonia OH tap" queryTableFieldId="6" dataDxfId="1"/>
    <tableColumn id="7" xr3:uid="{0D8FD68B-7BB3-40D6-BC25-3B8088B5DB00}" uniqueName="7" name="_5" queryTableFieldId="7" dataDxfId="0"/>
    <tableColumn id="8" xr3:uid="{90C2E3D8-2A0F-43A1-A68D-A4E6ADA7B36D}" uniqueName="8" name="_6" queryTableFieldId="8"/>
    <tableColumn id="9" xr3:uid="{98D772EA-4FEB-4E98-8DD1-982EA4F6CD31}" uniqueName="9" name="_7" queryTableFieldId="9"/>
    <tableColumn id="10" xr3:uid="{73706140-7704-47EF-90CC-21E0203E514D}" uniqueName="10" name="_8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92"/>
  <sheetViews>
    <sheetView topLeftCell="A11" workbookViewId="0">
      <selection activeCell="J6" sqref="J6:J74"/>
    </sheetView>
  </sheetViews>
  <sheetFormatPr defaultColWidth="8.85546875" defaultRowHeight="15" x14ac:dyDescent="0.25"/>
  <cols>
    <col min="5" max="5" width="13.42578125" bestFit="1" customWidth="1"/>
    <col min="6" max="6" width="14.7109375" customWidth="1"/>
    <col min="7" max="7" width="15.28515625" bestFit="1" customWidth="1"/>
    <col min="8" max="9" width="15.28515625" customWidth="1"/>
    <col min="10" max="10" width="11.42578125" customWidth="1"/>
  </cols>
  <sheetData>
    <row r="1" spans="1:10" x14ac:dyDescent="0.25">
      <c r="A1" s="1" t="s">
        <v>35</v>
      </c>
      <c r="B1" s="2" t="s">
        <v>36</v>
      </c>
      <c r="C1" s="3" t="s">
        <v>37</v>
      </c>
      <c r="D1" t="s">
        <v>38</v>
      </c>
      <c r="E1" t="s">
        <v>40</v>
      </c>
      <c r="F1" t="s">
        <v>39</v>
      </c>
      <c r="G1" t="s">
        <v>113</v>
      </c>
      <c r="H1" t="s">
        <v>253</v>
      </c>
      <c r="I1" t="s">
        <v>305</v>
      </c>
      <c r="J1" t="s">
        <v>252</v>
      </c>
    </row>
    <row r="2" spans="1:10" hidden="1" x14ac:dyDescent="0.25">
      <c r="A2" s="1">
        <v>122</v>
      </c>
      <c r="B2" s="5">
        <v>-6.2344853530792701</v>
      </c>
      <c r="C2" s="6">
        <v>-40.295846017924589</v>
      </c>
      <c r="D2" s="4">
        <v>43112</v>
      </c>
      <c r="E2" t="s">
        <v>114</v>
      </c>
      <c r="F2" t="s">
        <v>115</v>
      </c>
      <c r="G2" t="s">
        <v>206</v>
      </c>
      <c r="H2" t="s">
        <v>254</v>
      </c>
      <c r="I2" t="s">
        <v>326</v>
      </c>
      <c r="J2" t="s">
        <v>207</v>
      </c>
    </row>
    <row r="3" spans="1:10" hidden="1" x14ac:dyDescent="0.25">
      <c r="A3" s="1">
        <v>125</v>
      </c>
      <c r="B3" s="5">
        <v>-8.5799665787171406</v>
      </c>
      <c r="C3" s="6">
        <v>-57.600057300218836</v>
      </c>
      <c r="D3" s="4">
        <v>43101</v>
      </c>
      <c r="E3" t="s">
        <v>116</v>
      </c>
      <c r="F3" t="s">
        <v>117</v>
      </c>
      <c r="G3" t="s">
        <v>206</v>
      </c>
      <c r="H3" t="s">
        <v>255</v>
      </c>
      <c r="I3" t="s">
        <v>332</v>
      </c>
      <c r="J3" t="s">
        <v>208</v>
      </c>
    </row>
    <row r="4" spans="1:10" hidden="1" x14ac:dyDescent="0.25">
      <c r="A4" s="1">
        <v>126</v>
      </c>
      <c r="B4" s="5">
        <v>-9.1725871857270729</v>
      </c>
      <c r="C4" s="6">
        <v>-59.354729346687272</v>
      </c>
      <c r="D4" s="4">
        <v>43101</v>
      </c>
      <c r="E4" t="s">
        <v>118</v>
      </c>
      <c r="F4" t="s">
        <v>119</v>
      </c>
      <c r="G4" t="s">
        <v>206</v>
      </c>
      <c r="H4" t="s">
        <v>256</v>
      </c>
      <c r="I4" t="s">
        <v>332</v>
      </c>
      <c r="J4" t="s">
        <v>209</v>
      </c>
    </row>
    <row r="5" spans="1:10" hidden="1" x14ac:dyDescent="0.25">
      <c r="A5" s="1">
        <v>127</v>
      </c>
      <c r="B5" s="5">
        <v>-8.4038792710238681</v>
      </c>
      <c r="C5" s="6">
        <v>-55.473972298640717</v>
      </c>
      <c r="D5" s="4">
        <v>43101</v>
      </c>
      <c r="E5" t="s">
        <v>120</v>
      </c>
      <c r="F5" t="s">
        <v>121</v>
      </c>
      <c r="G5" t="s">
        <v>206</v>
      </c>
      <c r="H5" t="s">
        <v>257</v>
      </c>
      <c r="I5" t="s">
        <v>306</v>
      </c>
      <c r="J5" t="s">
        <v>210</v>
      </c>
    </row>
    <row r="6" spans="1:10" x14ac:dyDescent="0.25">
      <c r="A6" s="1">
        <v>128</v>
      </c>
      <c r="B6" s="5">
        <v>-8.3607844371145976</v>
      </c>
      <c r="C6" s="6">
        <v>-55.216281836270284</v>
      </c>
      <c r="D6" s="4">
        <v>43101</v>
      </c>
      <c r="E6" t="s">
        <v>106</v>
      </c>
      <c r="F6" t="s">
        <v>41</v>
      </c>
      <c r="G6" t="s">
        <v>112</v>
      </c>
      <c r="H6" t="s">
        <v>294</v>
      </c>
      <c r="I6" t="s">
        <v>306</v>
      </c>
      <c r="J6" t="s">
        <v>0</v>
      </c>
    </row>
    <row r="7" spans="1:10" hidden="1" x14ac:dyDescent="0.25">
      <c r="A7" s="1">
        <v>130</v>
      </c>
      <c r="B7" s="5">
        <v>-8.0645454302864454</v>
      </c>
      <c r="C7" s="6">
        <v>-52.197166859295002</v>
      </c>
      <c r="D7" s="4">
        <v>43101</v>
      </c>
      <c r="E7" t="s">
        <v>122</v>
      </c>
      <c r="F7" t="s">
        <v>123</v>
      </c>
      <c r="G7" t="s">
        <v>206</v>
      </c>
      <c r="H7" t="s">
        <v>258</v>
      </c>
      <c r="I7" t="s">
        <v>306</v>
      </c>
      <c r="J7" t="s">
        <v>211</v>
      </c>
    </row>
    <row r="8" spans="1:10" hidden="1" x14ac:dyDescent="0.25">
      <c r="A8" s="1">
        <v>131</v>
      </c>
      <c r="B8" s="5">
        <v>-8.9632588922266798</v>
      </c>
      <c r="C8" s="6">
        <v>-58.34092234353389</v>
      </c>
      <c r="D8" s="4">
        <v>43101</v>
      </c>
      <c r="E8" t="s">
        <v>124</v>
      </c>
      <c r="F8" t="s">
        <v>125</v>
      </c>
      <c r="G8" t="s">
        <v>206</v>
      </c>
      <c r="H8" t="s">
        <v>259</v>
      </c>
      <c r="I8" t="s">
        <v>295</v>
      </c>
      <c r="J8" t="s">
        <v>212</v>
      </c>
    </row>
    <row r="9" spans="1:10" hidden="1" x14ac:dyDescent="0.25">
      <c r="A9" s="1">
        <v>132</v>
      </c>
      <c r="B9" s="5">
        <v>-8.9255897052231088</v>
      </c>
      <c r="C9" s="6">
        <v>-58.619766361771525</v>
      </c>
      <c r="D9" s="4">
        <v>43101</v>
      </c>
      <c r="E9" t="s">
        <v>126</v>
      </c>
      <c r="F9" t="s">
        <v>127</v>
      </c>
      <c r="G9" t="s">
        <v>206</v>
      </c>
      <c r="H9" t="s">
        <v>260</v>
      </c>
      <c r="I9" t="s">
        <v>295</v>
      </c>
      <c r="J9" t="s">
        <v>213</v>
      </c>
    </row>
    <row r="10" spans="1:10" hidden="1" x14ac:dyDescent="0.25">
      <c r="A10" s="1">
        <v>133</v>
      </c>
      <c r="B10" s="5">
        <v>-8.2608969441848004</v>
      </c>
      <c r="C10" s="6">
        <v>-55.17806493743177</v>
      </c>
      <c r="D10" s="4">
        <v>43101</v>
      </c>
      <c r="E10" t="s">
        <v>128</v>
      </c>
      <c r="F10" t="s">
        <v>129</v>
      </c>
      <c r="G10" t="s">
        <v>206</v>
      </c>
      <c r="H10" t="s">
        <v>261</v>
      </c>
      <c r="I10" t="s">
        <v>295</v>
      </c>
      <c r="J10" t="s">
        <v>214</v>
      </c>
    </row>
    <row r="11" spans="1:10" x14ac:dyDescent="0.25">
      <c r="A11" s="1">
        <v>134</v>
      </c>
      <c r="B11" s="5">
        <v>-6.439860458770708</v>
      </c>
      <c r="C11" s="6">
        <v>-48.77413025696918</v>
      </c>
      <c r="D11" s="4">
        <v>43101</v>
      </c>
      <c r="E11" t="s">
        <v>42</v>
      </c>
      <c r="F11" t="s">
        <v>43</v>
      </c>
      <c r="G11" t="s">
        <v>111</v>
      </c>
      <c r="H11" t="s">
        <v>295</v>
      </c>
      <c r="I11" t="s">
        <v>295</v>
      </c>
      <c r="J11" t="s">
        <v>1</v>
      </c>
    </row>
    <row r="12" spans="1:10" hidden="1" x14ac:dyDescent="0.25">
      <c r="A12" s="1">
        <v>135</v>
      </c>
      <c r="B12" s="5">
        <v>-6.3023188707039761</v>
      </c>
      <c r="C12" s="6">
        <v>-48.01397442732263</v>
      </c>
      <c r="D12" s="4">
        <v>43101</v>
      </c>
      <c r="E12" t="s">
        <v>130</v>
      </c>
      <c r="F12" t="s">
        <v>131</v>
      </c>
      <c r="G12" t="s">
        <v>206</v>
      </c>
      <c r="H12" t="s">
        <v>262</v>
      </c>
      <c r="I12" t="s">
        <v>295</v>
      </c>
      <c r="J12" t="s">
        <v>215</v>
      </c>
    </row>
    <row r="13" spans="1:10" hidden="1" x14ac:dyDescent="0.25">
      <c r="A13" s="1">
        <v>136</v>
      </c>
      <c r="B13" s="5">
        <v>-6.5123903601479789</v>
      </c>
      <c r="C13" s="6">
        <v>-49.629776868191549</v>
      </c>
      <c r="D13" s="4">
        <v>43101</v>
      </c>
      <c r="E13" t="s">
        <v>132</v>
      </c>
      <c r="F13" t="s">
        <v>133</v>
      </c>
      <c r="G13" t="s">
        <v>206</v>
      </c>
      <c r="H13" t="s">
        <v>335</v>
      </c>
      <c r="I13" t="s">
        <v>307</v>
      </c>
      <c r="J13" t="s">
        <v>216</v>
      </c>
    </row>
    <row r="14" spans="1:10" x14ac:dyDescent="0.25">
      <c r="A14" s="1">
        <v>137</v>
      </c>
      <c r="B14" s="5">
        <v>-6.4278447361106528</v>
      </c>
      <c r="C14" s="6">
        <v>-48.599722936367328</v>
      </c>
      <c r="D14" s="4">
        <v>43101</v>
      </c>
      <c r="E14" t="s">
        <v>44</v>
      </c>
      <c r="F14" t="s">
        <v>105</v>
      </c>
      <c r="G14" t="s">
        <v>111</v>
      </c>
      <c r="H14" t="s">
        <v>296</v>
      </c>
      <c r="I14" t="s">
        <v>307</v>
      </c>
      <c r="J14" t="s">
        <v>2</v>
      </c>
    </row>
    <row r="15" spans="1:10" x14ac:dyDescent="0.25">
      <c r="A15" s="1">
        <v>138</v>
      </c>
      <c r="B15" s="5">
        <v>-6.7672185934802513</v>
      </c>
      <c r="C15" s="6">
        <v>-51.148076532224941</v>
      </c>
      <c r="D15" s="4">
        <v>43101</v>
      </c>
      <c r="E15" t="s">
        <v>108</v>
      </c>
      <c r="F15" t="s">
        <v>45</v>
      </c>
      <c r="G15" t="s">
        <v>111</v>
      </c>
      <c r="H15" t="s">
        <v>297</v>
      </c>
      <c r="I15" t="s">
        <v>307</v>
      </c>
      <c r="J15" t="s">
        <v>3</v>
      </c>
    </row>
    <row r="16" spans="1:10" x14ac:dyDescent="0.25">
      <c r="A16" s="1">
        <v>139</v>
      </c>
      <c r="B16" s="5">
        <v>-6.8106545881966518</v>
      </c>
      <c r="C16" s="6">
        <v>-51.756933865207415</v>
      </c>
      <c r="D16" s="4">
        <v>43101</v>
      </c>
      <c r="E16" t="s">
        <v>46</v>
      </c>
      <c r="F16" t="s">
        <v>47</v>
      </c>
      <c r="G16" t="s">
        <v>111</v>
      </c>
      <c r="H16" t="s">
        <v>298</v>
      </c>
      <c r="I16" t="s">
        <v>307</v>
      </c>
      <c r="J16" t="s">
        <v>4</v>
      </c>
    </row>
    <row r="17" spans="1:10" x14ac:dyDescent="0.25">
      <c r="A17" s="1">
        <v>140</v>
      </c>
      <c r="B17" s="5">
        <v>-6.5064929571385566</v>
      </c>
      <c r="C17" s="6">
        <v>-49.525167514480501</v>
      </c>
      <c r="D17" s="4">
        <v>43101</v>
      </c>
      <c r="E17" t="s">
        <v>104</v>
      </c>
      <c r="F17" t="s">
        <v>48</v>
      </c>
      <c r="G17" t="s">
        <v>111</v>
      </c>
      <c r="H17" t="s">
        <v>299</v>
      </c>
      <c r="I17" t="s">
        <v>307</v>
      </c>
      <c r="J17" t="s">
        <v>5</v>
      </c>
    </row>
    <row r="18" spans="1:10" x14ac:dyDescent="0.25">
      <c r="A18" s="1">
        <v>141</v>
      </c>
      <c r="B18" s="5">
        <v>-7.7759506800728726</v>
      </c>
      <c r="C18" s="6">
        <v>-56.167835919966151</v>
      </c>
      <c r="D18" s="4">
        <v>43101</v>
      </c>
      <c r="E18" t="s">
        <v>49</v>
      </c>
      <c r="F18" t="s">
        <v>50</v>
      </c>
      <c r="G18" t="s">
        <v>111</v>
      </c>
      <c r="H18" t="s">
        <v>300</v>
      </c>
      <c r="I18" t="s">
        <v>307</v>
      </c>
      <c r="J18" t="s">
        <v>6</v>
      </c>
    </row>
    <row r="19" spans="1:10" x14ac:dyDescent="0.25">
      <c r="A19" s="1">
        <v>142</v>
      </c>
      <c r="B19" s="5">
        <v>-6.6018860177004832</v>
      </c>
      <c r="C19" s="6">
        <v>-50.174381904525553</v>
      </c>
      <c r="D19" s="4">
        <v>43101</v>
      </c>
      <c r="E19" t="s">
        <v>109</v>
      </c>
      <c r="F19" t="s">
        <v>107</v>
      </c>
      <c r="G19" t="s">
        <v>111</v>
      </c>
      <c r="H19" t="s">
        <v>301</v>
      </c>
      <c r="I19" t="s">
        <v>307</v>
      </c>
      <c r="J19" t="s">
        <v>7</v>
      </c>
    </row>
    <row r="20" spans="1:10" hidden="1" x14ac:dyDescent="0.25">
      <c r="A20" s="1">
        <v>144</v>
      </c>
      <c r="B20" s="5">
        <v>-8.7401073355422625</v>
      </c>
      <c r="C20" s="6">
        <v>-56.281210993538458</v>
      </c>
      <c r="D20" s="4">
        <v>43102</v>
      </c>
      <c r="E20" t="s">
        <v>134</v>
      </c>
      <c r="F20" t="s">
        <v>135</v>
      </c>
      <c r="G20" t="s">
        <v>206</v>
      </c>
      <c r="H20" t="s">
        <v>263</v>
      </c>
      <c r="I20" t="s">
        <v>332</v>
      </c>
      <c r="J20" t="s">
        <v>217</v>
      </c>
    </row>
    <row r="21" spans="1:10" hidden="1" x14ac:dyDescent="0.25">
      <c r="A21" s="1">
        <v>145</v>
      </c>
      <c r="B21" s="5">
        <v>-8.9778927642227355</v>
      </c>
      <c r="C21" s="6">
        <v>-58.641513114898032</v>
      </c>
      <c r="D21" s="4">
        <v>43102</v>
      </c>
      <c r="E21" t="s">
        <v>136</v>
      </c>
      <c r="F21" t="s">
        <v>137</v>
      </c>
      <c r="G21" t="s">
        <v>206</v>
      </c>
      <c r="H21" t="s">
        <v>336</v>
      </c>
      <c r="I21" t="s">
        <v>308</v>
      </c>
      <c r="J21" t="s">
        <v>218</v>
      </c>
    </row>
    <row r="22" spans="1:10" hidden="1" x14ac:dyDescent="0.25">
      <c r="A22" s="1">
        <v>146</v>
      </c>
      <c r="B22" s="5">
        <v>-9.7250372620511278</v>
      </c>
      <c r="C22" s="6">
        <v>-64.177715000343085</v>
      </c>
      <c r="D22" s="4">
        <v>43102</v>
      </c>
      <c r="E22" t="s">
        <v>138</v>
      </c>
      <c r="F22" t="s">
        <v>139</v>
      </c>
      <c r="G22" t="s">
        <v>206</v>
      </c>
      <c r="H22" t="s">
        <v>264</v>
      </c>
      <c r="I22" t="s">
        <v>308</v>
      </c>
      <c r="J22" t="s">
        <v>219</v>
      </c>
    </row>
    <row r="23" spans="1:10" hidden="1" x14ac:dyDescent="0.25">
      <c r="A23" s="1">
        <v>147</v>
      </c>
      <c r="B23" s="5">
        <v>-4.9341881641845546</v>
      </c>
      <c r="C23" s="6">
        <v>-36.705433173090853</v>
      </c>
      <c r="D23" s="4">
        <v>43102</v>
      </c>
      <c r="E23" t="s">
        <v>140</v>
      </c>
      <c r="F23" t="s">
        <v>141</v>
      </c>
      <c r="G23" t="s">
        <v>206</v>
      </c>
      <c r="H23" t="s">
        <v>265</v>
      </c>
      <c r="I23" t="s">
        <v>308</v>
      </c>
      <c r="J23" t="s">
        <v>220</v>
      </c>
    </row>
    <row r="24" spans="1:10" x14ac:dyDescent="0.25">
      <c r="A24" s="1">
        <v>148</v>
      </c>
      <c r="B24" s="5">
        <v>-4.9721508240102619</v>
      </c>
      <c r="C24" s="6">
        <v>-37.062878298115706</v>
      </c>
      <c r="D24" s="4">
        <v>43102</v>
      </c>
      <c r="E24" t="s">
        <v>51</v>
      </c>
      <c r="F24" t="s">
        <v>52</v>
      </c>
      <c r="G24" t="s">
        <v>110</v>
      </c>
      <c r="H24" t="s">
        <v>302</v>
      </c>
      <c r="I24" t="s">
        <v>308</v>
      </c>
      <c r="J24" t="s">
        <v>8</v>
      </c>
    </row>
    <row r="25" spans="1:10" x14ac:dyDescent="0.25">
      <c r="A25" s="1">
        <v>149</v>
      </c>
      <c r="B25" s="5">
        <v>-7.4564928192740423</v>
      </c>
      <c r="C25" s="6">
        <v>-48.517597660528224</v>
      </c>
      <c r="D25" s="4">
        <v>43102</v>
      </c>
      <c r="E25" t="s">
        <v>53</v>
      </c>
      <c r="F25" t="s">
        <v>54</v>
      </c>
      <c r="G25" t="s">
        <v>110</v>
      </c>
      <c r="H25" t="s">
        <v>303</v>
      </c>
      <c r="I25" t="s">
        <v>308</v>
      </c>
      <c r="J25" t="s">
        <v>9</v>
      </c>
    </row>
    <row r="26" spans="1:10" x14ac:dyDescent="0.25">
      <c r="A26" s="1">
        <v>150</v>
      </c>
      <c r="B26" s="5">
        <v>-5.7347189132509202</v>
      </c>
      <c r="C26" s="6">
        <v>-41.4820043013966</v>
      </c>
      <c r="D26" s="4">
        <v>43102</v>
      </c>
      <c r="E26" t="s">
        <v>55</v>
      </c>
      <c r="F26" t="s">
        <v>56</v>
      </c>
      <c r="G26" t="s">
        <v>110</v>
      </c>
      <c r="H26" t="s">
        <v>304</v>
      </c>
      <c r="I26" t="s">
        <v>308</v>
      </c>
      <c r="J26" t="s">
        <v>10</v>
      </c>
    </row>
    <row r="27" spans="1:10" x14ac:dyDescent="0.25">
      <c r="A27" s="1">
        <v>151</v>
      </c>
      <c r="B27" s="5">
        <v>-5.7617744088011662</v>
      </c>
      <c r="C27" s="6">
        <v>-41.465529307070824</v>
      </c>
      <c r="D27" s="4">
        <v>43102</v>
      </c>
      <c r="E27" t="s">
        <v>57</v>
      </c>
      <c r="F27" t="s">
        <v>58</v>
      </c>
      <c r="G27" t="s">
        <v>110</v>
      </c>
      <c r="H27" t="s">
        <v>309</v>
      </c>
      <c r="I27" t="s">
        <v>308</v>
      </c>
      <c r="J27" t="s">
        <v>11</v>
      </c>
    </row>
    <row r="28" spans="1:10" x14ac:dyDescent="0.25">
      <c r="A28" s="1">
        <v>152</v>
      </c>
      <c r="B28" s="5">
        <v>-6.4043202117175566</v>
      </c>
      <c r="C28" s="6">
        <v>-44.326167832543561</v>
      </c>
      <c r="D28" s="4">
        <v>43102</v>
      </c>
      <c r="E28" t="s">
        <v>59</v>
      </c>
      <c r="F28" t="s">
        <v>60</v>
      </c>
      <c r="G28" t="s">
        <v>110</v>
      </c>
      <c r="H28" t="s">
        <v>310</v>
      </c>
      <c r="I28" t="s">
        <v>311</v>
      </c>
      <c r="J28" t="s">
        <v>12</v>
      </c>
    </row>
    <row r="29" spans="1:10" x14ac:dyDescent="0.25">
      <c r="A29" s="1">
        <v>153</v>
      </c>
      <c r="B29" s="5">
        <v>-5.7980826085157942</v>
      </c>
      <c r="C29" s="6">
        <v>-41.740439239776435</v>
      </c>
      <c r="D29" s="4">
        <v>43102</v>
      </c>
      <c r="E29" t="s">
        <v>61</v>
      </c>
      <c r="F29" t="s">
        <v>62</v>
      </c>
      <c r="G29" t="s">
        <v>110</v>
      </c>
      <c r="H29" t="s">
        <v>312</v>
      </c>
      <c r="I29" t="s">
        <v>311</v>
      </c>
      <c r="J29" t="s">
        <v>13</v>
      </c>
    </row>
    <row r="30" spans="1:10" x14ac:dyDescent="0.25">
      <c r="A30" s="1">
        <v>154</v>
      </c>
      <c r="B30" s="5">
        <v>-5.7241568684809145</v>
      </c>
      <c r="C30" s="6">
        <v>-41.264096122071052</v>
      </c>
      <c r="D30" s="4">
        <v>43102</v>
      </c>
      <c r="E30" t="s">
        <v>63</v>
      </c>
      <c r="F30" t="s">
        <v>64</v>
      </c>
      <c r="G30" t="s">
        <v>110</v>
      </c>
      <c r="H30" t="s">
        <v>313</v>
      </c>
      <c r="I30" t="s">
        <v>311</v>
      </c>
      <c r="J30" t="s">
        <v>14</v>
      </c>
    </row>
    <row r="31" spans="1:10" x14ac:dyDescent="0.25">
      <c r="A31" s="1">
        <v>155</v>
      </c>
      <c r="B31" s="5">
        <v>-5.7899491624402426</v>
      </c>
      <c r="C31" s="6">
        <v>-41.708190409206182</v>
      </c>
      <c r="D31" s="4">
        <v>43102</v>
      </c>
      <c r="E31" t="s">
        <v>65</v>
      </c>
      <c r="F31" t="s">
        <v>66</v>
      </c>
      <c r="G31" t="s">
        <v>110</v>
      </c>
      <c r="H31" t="s">
        <v>314</v>
      </c>
      <c r="I31" t="s">
        <v>311</v>
      </c>
      <c r="J31" t="s">
        <v>15</v>
      </c>
    </row>
    <row r="32" spans="1:10" x14ac:dyDescent="0.25">
      <c r="A32" s="1">
        <v>156</v>
      </c>
      <c r="B32" s="5">
        <v>-8.0136651014740643</v>
      </c>
      <c r="C32" s="6">
        <v>-53.552166115626569</v>
      </c>
      <c r="D32" s="4">
        <v>43102</v>
      </c>
      <c r="E32" t="s">
        <v>67</v>
      </c>
      <c r="F32" t="s">
        <v>68</v>
      </c>
      <c r="G32" t="s">
        <v>110</v>
      </c>
      <c r="H32" t="s">
        <v>315</v>
      </c>
      <c r="I32" t="s">
        <v>311</v>
      </c>
      <c r="J32" t="s">
        <v>16</v>
      </c>
    </row>
    <row r="33" spans="1:10" hidden="1" x14ac:dyDescent="0.25">
      <c r="A33" s="1">
        <v>157</v>
      </c>
      <c r="B33" s="5">
        <v>-5.8082048245648323</v>
      </c>
      <c r="C33" s="6">
        <v>-41.740471237948583</v>
      </c>
      <c r="D33" s="4">
        <v>43102</v>
      </c>
      <c r="E33" t="s">
        <v>142</v>
      </c>
      <c r="F33" t="s">
        <v>143</v>
      </c>
      <c r="G33" t="s">
        <v>206</v>
      </c>
      <c r="H33" t="s">
        <v>266</v>
      </c>
      <c r="I33" t="s">
        <v>311</v>
      </c>
      <c r="J33" t="s">
        <v>221</v>
      </c>
    </row>
    <row r="34" spans="1:10" x14ac:dyDescent="0.25">
      <c r="A34" s="1">
        <v>158</v>
      </c>
      <c r="B34" s="5">
        <v>-5.8063071146161729</v>
      </c>
      <c r="C34" s="6">
        <v>-41.82738964409684</v>
      </c>
      <c r="D34" s="4">
        <v>43102</v>
      </c>
      <c r="E34" t="s">
        <v>69</v>
      </c>
      <c r="F34" t="s">
        <v>70</v>
      </c>
      <c r="G34" t="s">
        <v>110</v>
      </c>
      <c r="H34" t="s">
        <v>267</v>
      </c>
      <c r="I34" t="s">
        <v>311</v>
      </c>
      <c r="J34" t="s">
        <v>17</v>
      </c>
    </row>
    <row r="35" spans="1:10" hidden="1" x14ac:dyDescent="0.25">
      <c r="A35" s="1">
        <v>158</v>
      </c>
      <c r="B35" s="5">
        <v>-5.8063071146161729</v>
      </c>
      <c r="C35" s="6">
        <v>-41.82738964409684</v>
      </c>
      <c r="D35" s="4">
        <v>43102</v>
      </c>
      <c r="E35" t="s">
        <v>144</v>
      </c>
      <c r="F35" t="s">
        <v>145</v>
      </c>
      <c r="G35" t="s">
        <v>206</v>
      </c>
      <c r="H35" t="s">
        <v>267</v>
      </c>
      <c r="I35" t="s">
        <v>311</v>
      </c>
      <c r="J35" t="s">
        <v>17</v>
      </c>
    </row>
    <row r="36" spans="1:10" hidden="1" x14ac:dyDescent="0.25">
      <c r="A36" s="1">
        <v>159</v>
      </c>
      <c r="B36" s="5">
        <v>-4.8242876404610557</v>
      </c>
      <c r="C36" s="6">
        <v>-35.966553414324324</v>
      </c>
      <c r="D36" s="4">
        <v>43102</v>
      </c>
      <c r="E36" t="s">
        <v>146</v>
      </c>
      <c r="F36" t="s">
        <v>147</v>
      </c>
      <c r="G36" t="s">
        <v>206</v>
      </c>
      <c r="H36" t="s">
        <v>268</v>
      </c>
      <c r="I36" t="s">
        <v>311</v>
      </c>
      <c r="J36" t="s">
        <v>222</v>
      </c>
    </row>
    <row r="37" spans="1:10" x14ac:dyDescent="0.25">
      <c r="A37" s="1">
        <v>160</v>
      </c>
      <c r="B37" s="5">
        <v>-6.3086737524540757</v>
      </c>
      <c r="C37" s="6">
        <v>-43.710873112227176</v>
      </c>
      <c r="D37" s="4">
        <v>43102</v>
      </c>
      <c r="E37" t="s">
        <v>71</v>
      </c>
      <c r="F37" t="s">
        <v>72</v>
      </c>
      <c r="G37" t="s">
        <v>110</v>
      </c>
      <c r="H37" t="s">
        <v>316</v>
      </c>
      <c r="I37" t="s">
        <v>311</v>
      </c>
      <c r="J37" t="s">
        <v>18</v>
      </c>
    </row>
    <row r="38" spans="1:10" x14ac:dyDescent="0.25">
      <c r="A38" s="1">
        <v>161</v>
      </c>
      <c r="B38" s="5">
        <v>-4.8066005488621828</v>
      </c>
      <c r="C38" s="6">
        <v>-35.866894958509477</v>
      </c>
      <c r="D38" s="4">
        <v>43102</v>
      </c>
      <c r="E38" t="s">
        <v>71</v>
      </c>
      <c r="F38" t="s">
        <v>73</v>
      </c>
      <c r="G38" t="s">
        <v>110</v>
      </c>
      <c r="H38" t="s">
        <v>317</v>
      </c>
      <c r="I38" t="s">
        <v>311</v>
      </c>
      <c r="J38" t="s">
        <v>19</v>
      </c>
    </row>
    <row r="39" spans="1:10" hidden="1" x14ac:dyDescent="0.25">
      <c r="A39" s="1">
        <v>162</v>
      </c>
      <c r="B39" s="5">
        <v>-9.0719564626089984</v>
      </c>
      <c r="C39" s="6">
        <v>-59.233658823885129</v>
      </c>
      <c r="D39" s="4">
        <v>43102</v>
      </c>
      <c r="E39" t="s">
        <v>148</v>
      </c>
      <c r="F39" t="s">
        <v>149</v>
      </c>
      <c r="G39" t="s">
        <v>206</v>
      </c>
      <c r="H39" t="s">
        <v>269</v>
      </c>
      <c r="I39" t="s">
        <v>311</v>
      </c>
      <c r="J39" t="s">
        <v>223</v>
      </c>
    </row>
    <row r="40" spans="1:10" hidden="1" x14ac:dyDescent="0.25">
      <c r="A40" s="1">
        <v>164</v>
      </c>
      <c r="B40" s="5">
        <v>-8.6780785311654363</v>
      </c>
      <c r="C40" s="6">
        <v>-55.645747720018001</v>
      </c>
      <c r="D40" s="4">
        <v>43102</v>
      </c>
      <c r="E40" t="s">
        <v>150</v>
      </c>
      <c r="F40" t="s">
        <v>151</v>
      </c>
      <c r="G40" t="s">
        <v>206</v>
      </c>
      <c r="H40" t="s">
        <v>337</v>
      </c>
      <c r="I40" t="s">
        <v>311</v>
      </c>
      <c r="J40" t="s">
        <v>224</v>
      </c>
    </row>
    <row r="41" spans="1:10" hidden="1" x14ac:dyDescent="0.25">
      <c r="A41" s="1">
        <v>165</v>
      </c>
      <c r="B41" s="5">
        <v>-9.1741829177570988</v>
      </c>
      <c r="C41" s="6">
        <v>-59.602732524610943</v>
      </c>
      <c r="D41" s="4">
        <v>43102</v>
      </c>
      <c r="E41" t="s">
        <v>152</v>
      </c>
      <c r="F41" t="s">
        <v>153</v>
      </c>
      <c r="G41" t="s">
        <v>206</v>
      </c>
      <c r="H41" t="s">
        <v>270</v>
      </c>
      <c r="I41" t="s">
        <v>311</v>
      </c>
      <c r="J41" t="s">
        <v>225</v>
      </c>
    </row>
    <row r="42" spans="1:10" hidden="1" x14ac:dyDescent="0.25">
      <c r="A42" s="1">
        <v>166</v>
      </c>
      <c r="B42" s="5">
        <v>-9.3201095160054717</v>
      </c>
      <c r="C42" s="6">
        <v>-60.261204238183581</v>
      </c>
      <c r="D42" s="4">
        <v>43103</v>
      </c>
      <c r="E42" t="s">
        <v>154</v>
      </c>
      <c r="F42" t="s">
        <v>155</v>
      </c>
      <c r="G42" t="s">
        <v>206</v>
      </c>
      <c r="H42" t="s">
        <v>271</v>
      </c>
      <c r="I42" t="s">
        <v>332</v>
      </c>
      <c r="J42" t="s">
        <v>226</v>
      </c>
    </row>
    <row r="43" spans="1:10" hidden="1" x14ac:dyDescent="0.25">
      <c r="A43" s="1">
        <v>168</v>
      </c>
      <c r="B43" s="5">
        <v>-9.6038627020929219</v>
      </c>
      <c r="C43" s="6">
        <v>-62.881098613533993</v>
      </c>
      <c r="D43" s="4">
        <v>43103</v>
      </c>
      <c r="E43" t="s">
        <v>156</v>
      </c>
      <c r="F43" t="s">
        <v>157</v>
      </c>
      <c r="G43" t="s">
        <v>206</v>
      </c>
      <c r="H43" t="s">
        <v>272</v>
      </c>
      <c r="I43" t="s">
        <v>332</v>
      </c>
      <c r="J43" t="s">
        <v>227</v>
      </c>
    </row>
    <row r="44" spans="1:10" hidden="1" x14ac:dyDescent="0.25">
      <c r="A44" s="1">
        <v>169</v>
      </c>
      <c r="B44" s="5">
        <v>-9.8137027177148468</v>
      </c>
      <c r="C44" s="6">
        <v>-63.741689365717022</v>
      </c>
      <c r="D44" s="4">
        <v>43103</v>
      </c>
      <c r="E44" t="s">
        <v>158</v>
      </c>
      <c r="F44" t="s">
        <v>159</v>
      </c>
      <c r="G44" t="s">
        <v>206</v>
      </c>
      <c r="H44" t="s">
        <v>273</v>
      </c>
      <c r="I44" t="s">
        <v>338</v>
      </c>
      <c r="J44" t="s">
        <v>228</v>
      </c>
    </row>
    <row r="45" spans="1:10" hidden="1" x14ac:dyDescent="0.25">
      <c r="A45" s="1">
        <v>171</v>
      </c>
      <c r="B45" s="5">
        <v>-9.623827598616451</v>
      </c>
      <c r="C45" s="6">
        <v>-62.976298587610309</v>
      </c>
      <c r="D45" s="4">
        <v>43103</v>
      </c>
      <c r="E45" t="s">
        <v>160</v>
      </c>
      <c r="F45" t="s">
        <v>161</v>
      </c>
      <c r="G45" t="s">
        <v>206</v>
      </c>
      <c r="H45" t="s">
        <v>274</v>
      </c>
      <c r="I45" t="s">
        <v>311</v>
      </c>
      <c r="J45" t="s">
        <v>229</v>
      </c>
    </row>
    <row r="46" spans="1:10" hidden="1" x14ac:dyDescent="0.25">
      <c r="A46" s="1">
        <v>173</v>
      </c>
      <c r="B46" s="5">
        <v>-9.834124140284068</v>
      </c>
      <c r="C46" s="6">
        <v>-64.079589531401055</v>
      </c>
      <c r="D46" s="4">
        <v>43103</v>
      </c>
      <c r="E46" t="s">
        <v>162</v>
      </c>
      <c r="F46" t="s">
        <v>163</v>
      </c>
      <c r="G46" t="s">
        <v>206</v>
      </c>
      <c r="H46" t="s">
        <v>275</v>
      </c>
      <c r="I46" t="s">
        <v>319</v>
      </c>
      <c r="J46" t="s">
        <v>230</v>
      </c>
    </row>
    <row r="47" spans="1:10" hidden="1" x14ac:dyDescent="0.25">
      <c r="A47" s="1">
        <v>174</v>
      </c>
      <c r="B47" s="5">
        <v>-8.5144336966118708</v>
      </c>
      <c r="C47" s="6">
        <v>-54.069152075629837</v>
      </c>
      <c r="D47" s="4">
        <v>43103</v>
      </c>
      <c r="E47" t="s">
        <v>164</v>
      </c>
      <c r="F47" t="s">
        <v>165</v>
      </c>
      <c r="G47" t="s">
        <v>206</v>
      </c>
      <c r="H47" t="s">
        <v>276</v>
      </c>
      <c r="I47" t="s">
        <v>319</v>
      </c>
      <c r="J47" t="s">
        <v>231</v>
      </c>
    </row>
    <row r="48" spans="1:10" hidden="1" x14ac:dyDescent="0.25">
      <c r="A48" s="1">
        <v>175</v>
      </c>
      <c r="B48" s="5">
        <v>-8.9367286902238021</v>
      </c>
      <c r="C48" s="6">
        <v>-57.868374055034508</v>
      </c>
      <c r="D48" s="4">
        <v>43103</v>
      </c>
      <c r="E48" t="s">
        <v>166</v>
      </c>
      <c r="F48" t="s">
        <v>167</v>
      </c>
      <c r="G48" t="s">
        <v>206</v>
      </c>
      <c r="H48" t="s">
        <v>277</v>
      </c>
      <c r="I48" t="s">
        <v>319</v>
      </c>
      <c r="J48" t="s">
        <v>232</v>
      </c>
    </row>
    <row r="49" spans="1:10" hidden="1" x14ac:dyDescent="0.25">
      <c r="A49" s="1">
        <v>176</v>
      </c>
      <c r="B49" s="5">
        <v>-6.2384877902681897</v>
      </c>
      <c r="C49" s="6">
        <v>-47.259529045729636</v>
      </c>
      <c r="D49" s="4">
        <v>43103</v>
      </c>
      <c r="E49" t="s">
        <v>168</v>
      </c>
      <c r="F49" t="s">
        <v>169</v>
      </c>
      <c r="G49" t="s">
        <v>206</v>
      </c>
      <c r="H49" t="s">
        <v>339</v>
      </c>
      <c r="I49" t="s">
        <v>319</v>
      </c>
      <c r="J49" t="s">
        <v>233</v>
      </c>
    </row>
    <row r="50" spans="1:10" hidden="1" x14ac:dyDescent="0.25">
      <c r="A50" s="1">
        <v>177</v>
      </c>
      <c r="B50" s="5">
        <v>-3.2054186798092514</v>
      </c>
      <c r="C50" s="6">
        <v>-31.648467156001402</v>
      </c>
      <c r="D50" s="4">
        <v>43103</v>
      </c>
      <c r="E50" t="s">
        <v>170</v>
      </c>
      <c r="F50" t="s">
        <v>171</v>
      </c>
      <c r="G50" t="s">
        <v>206</v>
      </c>
      <c r="H50" t="s">
        <v>339</v>
      </c>
      <c r="I50" t="s">
        <v>319</v>
      </c>
      <c r="J50" t="s">
        <v>234</v>
      </c>
    </row>
    <row r="51" spans="1:10" hidden="1" x14ac:dyDescent="0.25">
      <c r="A51" s="1">
        <v>179</v>
      </c>
      <c r="B51" s="5">
        <v>-9.802164901806286</v>
      </c>
      <c r="C51" s="6">
        <v>-63.439285943836722</v>
      </c>
      <c r="D51" s="4">
        <v>43103</v>
      </c>
      <c r="E51" t="s">
        <v>172</v>
      </c>
      <c r="F51" t="s">
        <v>173</v>
      </c>
      <c r="G51" t="s">
        <v>206</v>
      </c>
      <c r="H51" t="s">
        <v>278</v>
      </c>
      <c r="I51" t="s">
        <v>319</v>
      </c>
      <c r="J51" t="s">
        <v>235</v>
      </c>
    </row>
    <row r="52" spans="1:10" x14ac:dyDescent="0.25">
      <c r="A52" s="1">
        <v>180</v>
      </c>
      <c r="B52" s="5">
        <v>-6.5200615586690267</v>
      </c>
      <c r="C52" s="6">
        <v>-49.05686240805548</v>
      </c>
      <c r="D52" s="4">
        <v>43103</v>
      </c>
      <c r="E52" t="s">
        <v>74</v>
      </c>
      <c r="F52" t="s">
        <v>75</v>
      </c>
      <c r="G52" t="s">
        <v>111</v>
      </c>
      <c r="H52" t="s">
        <v>318</v>
      </c>
      <c r="I52" t="s">
        <v>319</v>
      </c>
      <c r="J52" t="s">
        <v>20</v>
      </c>
    </row>
    <row r="53" spans="1:10" x14ac:dyDescent="0.25">
      <c r="A53" s="1">
        <v>181</v>
      </c>
      <c r="B53" s="5">
        <v>-6.5337843563783213</v>
      </c>
      <c r="C53" s="6">
        <v>-49.151615678069646</v>
      </c>
      <c r="D53" s="4">
        <v>43103</v>
      </c>
      <c r="E53" t="s">
        <v>76</v>
      </c>
      <c r="F53" t="s">
        <v>77</v>
      </c>
      <c r="G53" t="s">
        <v>111</v>
      </c>
      <c r="H53" t="s">
        <v>320</v>
      </c>
      <c r="I53" t="s">
        <v>319</v>
      </c>
      <c r="J53" t="s">
        <v>21</v>
      </c>
    </row>
    <row r="54" spans="1:10" x14ac:dyDescent="0.25">
      <c r="A54" s="1">
        <v>182</v>
      </c>
      <c r="B54" s="5">
        <v>-6.4676477879199643</v>
      </c>
      <c r="C54" s="6">
        <v>-48.877016734976685</v>
      </c>
      <c r="D54" s="4">
        <v>43103</v>
      </c>
      <c r="E54" t="s">
        <v>78</v>
      </c>
      <c r="F54" t="s">
        <v>79</v>
      </c>
      <c r="G54" t="s">
        <v>111</v>
      </c>
      <c r="H54" t="s">
        <v>319</v>
      </c>
      <c r="I54" t="s">
        <v>319</v>
      </c>
      <c r="J54" t="s">
        <v>22</v>
      </c>
    </row>
    <row r="55" spans="1:10" x14ac:dyDescent="0.25">
      <c r="A55" s="1">
        <v>183</v>
      </c>
      <c r="B55" s="5">
        <v>-6.509005077153688</v>
      </c>
      <c r="C55" s="6">
        <v>-49.072463302877182</v>
      </c>
      <c r="D55" s="4">
        <v>43103</v>
      </c>
      <c r="E55" t="s">
        <v>80</v>
      </c>
      <c r="F55" t="s">
        <v>81</v>
      </c>
      <c r="G55" t="s">
        <v>111</v>
      </c>
      <c r="H55" t="s">
        <v>321</v>
      </c>
      <c r="I55" t="s">
        <v>319</v>
      </c>
      <c r="J55" t="s">
        <v>23</v>
      </c>
    </row>
    <row r="56" spans="1:10" x14ac:dyDescent="0.25">
      <c r="A56" s="1">
        <v>184</v>
      </c>
      <c r="B56" s="5">
        <v>-6.3723915934213746</v>
      </c>
      <c r="C56" s="6">
        <v>-48.158413440287589</v>
      </c>
      <c r="D56" s="4">
        <v>43103</v>
      </c>
      <c r="E56" t="s">
        <v>82</v>
      </c>
      <c r="F56" t="s">
        <v>83</v>
      </c>
      <c r="G56" t="s">
        <v>111</v>
      </c>
      <c r="H56" t="s">
        <v>322</v>
      </c>
      <c r="I56" t="s">
        <v>319</v>
      </c>
      <c r="J56" t="s">
        <v>24</v>
      </c>
    </row>
    <row r="57" spans="1:10" x14ac:dyDescent="0.25">
      <c r="A57" s="1">
        <v>185</v>
      </c>
      <c r="B57" s="5">
        <v>-6.5291091937429746</v>
      </c>
      <c r="C57" s="6">
        <v>-49.012471892479162</v>
      </c>
      <c r="D57" s="4">
        <v>43103</v>
      </c>
      <c r="E57" t="s">
        <v>84</v>
      </c>
      <c r="F57" t="s">
        <v>85</v>
      </c>
      <c r="G57" t="s">
        <v>111</v>
      </c>
      <c r="H57" t="s">
        <v>323</v>
      </c>
      <c r="I57" t="s">
        <v>319</v>
      </c>
      <c r="J57" t="s">
        <v>25</v>
      </c>
    </row>
    <row r="58" spans="1:10" x14ac:dyDescent="0.25">
      <c r="A58" s="1">
        <v>186</v>
      </c>
      <c r="B58" s="5">
        <v>-6.4472575691559371</v>
      </c>
      <c r="C58" s="6">
        <v>-48.8025075756604</v>
      </c>
      <c r="D58" s="4">
        <v>43103</v>
      </c>
      <c r="E58" t="s">
        <v>86</v>
      </c>
      <c r="F58" t="s">
        <v>87</v>
      </c>
      <c r="G58" t="s">
        <v>111</v>
      </c>
      <c r="H58" t="s">
        <v>324</v>
      </c>
      <c r="I58" t="s">
        <v>319</v>
      </c>
      <c r="J58" t="s">
        <v>26</v>
      </c>
    </row>
    <row r="59" spans="1:10" x14ac:dyDescent="0.25">
      <c r="A59" s="1">
        <v>187</v>
      </c>
      <c r="B59" s="5">
        <v>-6.2141365688114751</v>
      </c>
      <c r="C59" s="6">
        <v>-47.219559772935341</v>
      </c>
      <c r="D59" s="4">
        <v>43103</v>
      </c>
      <c r="E59" t="s">
        <v>88</v>
      </c>
      <c r="F59" t="s">
        <v>89</v>
      </c>
      <c r="G59" t="s">
        <v>111</v>
      </c>
      <c r="H59" t="s">
        <v>325</v>
      </c>
      <c r="I59" t="s">
        <v>326</v>
      </c>
      <c r="J59" t="s">
        <v>27</v>
      </c>
    </row>
    <row r="60" spans="1:10" x14ac:dyDescent="0.25">
      <c r="A60" s="1">
        <v>188</v>
      </c>
      <c r="B60" s="5">
        <v>-6.4101188298402159</v>
      </c>
      <c r="C60" s="6">
        <v>-48.581046514351911</v>
      </c>
      <c r="D60" s="4">
        <v>43103</v>
      </c>
      <c r="E60" t="s">
        <v>90</v>
      </c>
      <c r="F60" t="s">
        <v>91</v>
      </c>
      <c r="G60" t="s">
        <v>111</v>
      </c>
      <c r="H60" t="s">
        <v>327</v>
      </c>
      <c r="I60" t="s">
        <v>326</v>
      </c>
      <c r="J60" t="s">
        <v>28</v>
      </c>
    </row>
    <row r="61" spans="1:10" x14ac:dyDescent="0.25">
      <c r="A61" s="1">
        <v>189</v>
      </c>
      <c r="B61" s="5">
        <v>-6.5003873637172589</v>
      </c>
      <c r="C61" s="6">
        <v>-49.201264829131674</v>
      </c>
      <c r="D61" s="4">
        <v>43103</v>
      </c>
      <c r="E61" t="s">
        <v>92</v>
      </c>
      <c r="F61" t="s">
        <v>93</v>
      </c>
      <c r="G61" t="s">
        <v>111</v>
      </c>
      <c r="H61" t="s">
        <v>328</v>
      </c>
      <c r="I61" t="s">
        <v>326</v>
      </c>
      <c r="J61" t="s">
        <v>29</v>
      </c>
    </row>
    <row r="62" spans="1:10" x14ac:dyDescent="0.25">
      <c r="A62" s="1">
        <v>190</v>
      </c>
      <c r="B62" s="5">
        <v>-6.4893954907496827</v>
      </c>
      <c r="C62" s="6">
        <v>-49.312372315084922</v>
      </c>
      <c r="D62" s="4">
        <v>43103</v>
      </c>
      <c r="E62" t="s">
        <v>94</v>
      </c>
      <c r="F62" t="s">
        <v>95</v>
      </c>
      <c r="G62" t="s">
        <v>111</v>
      </c>
      <c r="H62" t="s">
        <v>328</v>
      </c>
      <c r="I62" t="s">
        <v>326</v>
      </c>
      <c r="J62" t="s">
        <v>30</v>
      </c>
    </row>
    <row r="63" spans="1:10" x14ac:dyDescent="0.25">
      <c r="A63" s="1">
        <v>191</v>
      </c>
      <c r="B63" s="5">
        <v>-6.4235581523179244</v>
      </c>
      <c r="C63" s="6">
        <v>-49.042480447476052</v>
      </c>
      <c r="D63" s="4">
        <v>43103</v>
      </c>
      <c r="E63" t="s">
        <v>96</v>
      </c>
      <c r="F63" t="s">
        <v>97</v>
      </c>
      <c r="G63" t="s">
        <v>111</v>
      </c>
      <c r="H63" t="s">
        <v>329</v>
      </c>
      <c r="I63" t="s">
        <v>326</v>
      </c>
      <c r="J63" t="s">
        <v>31</v>
      </c>
    </row>
    <row r="64" spans="1:10" hidden="1" x14ac:dyDescent="0.25">
      <c r="A64" s="1">
        <v>193</v>
      </c>
      <c r="B64" s="5">
        <v>-9.5590378870288362</v>
      </c>
      <c r="C64" s="6">
        <v>-62.143946863151967</v>
      </c>
      <c r="D64" s="4">
        <v>43104</v>
      </c>
      <c r="E64" t="s">
        <v>174</v>
      </c>
      <c r="F64" t="s">
        <v>175</v>
      </c>
      <c r="G64" t="s">
        <v>206</v>
      </c>
      <c r="H64" t="s">
        <v>279</v>
      </c>
      <c r="I64" t="s">
        <v>338</v>
      </c>
      <c r="J64" t="s">
        <v>236</v>
      </c>
    </row>
    <row r="65" spans="1:10" hidden="1" x14ac:dyDescent="0.25">
      <c r="A65" s="1">
        <v>194</v>
      </c>
      <c r="B65" s="5">
        <v>-9.6586647150138276</v>
      </c>
      <c r="C65" s="6">
        <v>-62.32380993256271</v>
      </c>
      <c r="D65" s="4">
        <v>43104</v>
      </c>
      <c r="E65" t="s">
        <v>176</v>
      </c>
      <c r="F65" t="s">
        <v>177</v>
      </c>
      <c r="G65" t="s">
        <v>206</v>
      </c>
      <c r="H65" t="s">
        <v>280</v>
      </c>
      <c r="I65" t="s">
        <v>338</v>
      </c>
      <c r="J65" t="s">
        <v>237</v>
      </c>
    </row>
    <row r="66" spans="1:10" hidden="1" x14ac:dyDescent="0.25">
      <c r="A66" s="1">
        <v>195</v>
      </c>
      <c r="B66" s="5">
        <v>-10.011932120963586</v>
      </c>
      <c r="C66" s="6">
        <v>-65.525746857588572</v>
      </c>
      <c r="D66" s="4">
        <v>43104</v>
      </c>
      <c r="E66" t="s">
        <v>178</v>
      </c>
      <c r="F66" t="s">
        <v>179</v>
      </c>
      <c r="G66" t="s">
        <v>206</v>
      </c>
      <c r="H66" t="s">
        <v>281</v>
      </c>
      <c r="I66" t="s">
        <v>338</v>
      </c>
      <c r="J66" t="s">
        <v>238</v>
      </c>
    </row>
    <row r="67" spans="1:10" hidden="1" x14ac:dyDescent="0.25">
      <c r="A67" s="1">
        <v>196</v>
      </c>
      <c r="B67" s="5">
        <v>-10.068804999583957</v>
      </c>
      <c r="C67" s="6">
        <v>-65.288023637477536</v>
      </c>
      <c r="D67" s="4">
        <v>43104</v>
      </c>
      <c r="E67" t="s">
        <v>180</v>
      </c>
      <c r="F67" t="s">
        <v>181</v>
      </c>
      <c r="G67" t="s">
        <v>206</v>
      </c>
      <c r="H67" t="s">
        <v>282</v>
      </c>
      <c r="I67" t="s">
        <v>295</v>
      </c>
      <c r="J67" t="s">
        <v>239</v>
      </c>
    </row>
    <row r="68" spans="1:10" hidden="1" x14ac:dyDescent="0.25">
      <c r="A68" s="1">
        <v>197</v>
      </c>
      <c r="B68" s="5">
        <v>-10.235007379251138</v>
      </c>
      <c r="C68" s="6">
        <v>-66.735097532982493</v>
      </c>
      <c r="D68" s="4">
        <v>43104</v>
      </c>
      <c r="E68" t="s">
        <v>182</v>
      </c>
      <c r="F68" t="s">
        <v>183</v>
      </c>
      <c r="G68" t="s">
        <v>206</v>
      </c>
      <c r="H68" t="s">
        <v>283</v>
      </c>
      <c r="I68" t="s">
        <v>338</v>
      </c>
      <c r="J68" t="s">
        <v>240</v>
      </c>
    </row>
    <row r="69" spans="1:10" hidden="1" x14ac:dyDescent="0.25">
      <c r="A69" s="1">
        <v>198</v>
      </c>
      <c r="B69" s="5">
        <v>-10.017863550866409</v>
      </c>
      <c r="C69" s="6">
        <v>-64.605808367136405</v>
      </c>
      <c r="D69" s="4">
        <v>43104</v>
      </c>
      <c r="E69" t="s">
        <v>184</v>
      </c>
      <c r="F69" t="s">
        <v>185</v>
      </c>
      <c r="G69" t="s">
        <v>206</v>
      </c>
      <c r="H69" t="s">
        <v>284</v>
      </c>
      <c r="I69" t="s">
        <v>338</v>
      </c>
      <c r="J69" t="s">
        <v>241</v>
      </c>
    </row>
    <row r="70" spans="1:10" hidden="1" x14ac:dyDescent="0.25">
      <c r="A70" s="1">
        <v>199</v>
      </c>
      <c r="B70" s="5">
        <v>-6.4134316863651648</v>
      </c>
      <c r="C70" s="6">
        <v>-48.665931047862074</v>
      </c>
      <c r="D70" s="4">
        <v>43104</v>
      </c>
      <c r="E70" t="s">
        <v>186</v>
      </c>
      <c r="F70" t="s">
        <v>187</v>
      </c>
      <c r="G70" t="s">
        <v>206</v>
      </c>
      <c r="H70" t="s">
        <v>254</v>
      </c>
      <c r="I70" t="s">
        <v>326</v>
      </c>
      <c r="J70" t="s">
        <v>242</v>
      </c>
    </row>
    <row r="71" spans="1:10" hidden="1" x14ac:dyDescent="0.25">
      <c r="A71" s="1">
        <v>200</v>
      </c>
      <c r="B71" s="5">
        <v>-10.384488322446515</v>
      </c>
      <c r="C71" s="6">
        <v>-67.464254095219701</v>
      </c>
      <c r="D71" s="4">
        <v>43104</v>
      </c>
      <c r="E71" t="s">
        <v>188</v>
      </c>
      <c r="F71" t="s">
        <v>189</v>
      </c>
      <c r="G71" t="s">
        <v>206</v>
      </c>
      <c r="H71" t="s">
        <v>285</v>
      </c>
      <c r="I71" t="s">
        <v>307</v>
      </c>
      <c r="J71" t="s">
        <v>243</v>
      </c>
    </row>
    <row r="72" spans="1:10" x14ac:dyDescent="0.25">
      <c r="A72" s="1">
        <v>201</v>
      </c>
      <c r="B72" s="5">
        <v>-6.3642637273090994</v>
      </c>
      <c r="C72" s="6">
        <v>-48.667127796597036</v>
      </c>
      <c r="D72" s="4">
        <v>43104</v>
      </c>
      <c r="E72" t="s">
        <v>98</v>
      </c>
      <c r="F72" t="s">
        <v>99</v>
      </c>
      <c r="G72" t="s">
        <v>111</v>
      </c>
      <c r="H72" t="s">
        <v>330</v>
      </c>
      <c r="I72" t="s">
        <v>307</v>
      </c>
      <c r="J72" t="s">
        <v>32</v>
      </c>
    </row>
    <row r="73" spans="1:10" hidden="1" x14ac:dyDescent="0.25">
      <c r="A73" s="1">
        <v>204</v>
      </c>
      <c r="B73" s="5">
        <v>-9.6947878453335168</v>
      </c>
      <c r="C73" s="6">
        <v>-63.539354450629901</v>
      </c>
      <c r="D73" s="4">
        <v>43104</v>
      </c>
      <c r="E73" t="s">
        <v>190</v>
      </c>
      <c r="F73" t="s">
        <v>191</v>
      </c>
      <c r="G73" t="s">
        <v>206</v>
      </c>
      <c r="H73" t="s">
        <v>286</v>
      </c>
      <c r="I73" t="s">
        <v>307</v>
      </c>
      <c r="J73" t="s">
        <v>244</v>
      </c>
    </row>
    <row r="74" spans="1:10" x14ac:dyDescent="0.25">
      <c r="A74" s="1">
        <v>205</v>
      </c>
      <c r="B74" s="5">
        <v>-6.5101534370674328</v>
      </c>
      <c r="C74" s="6">
        <v>-49.532518143154945</v>
      </c>
      <c r="D74" s="4">
        <v>43104</v>
      </c>
      <c r="E74" t="s">
        <v>100</v>
      </c>
      <c r="F74" t="s">
        <v>101</v>
      </c>
      <c r="G74" t="s">
        <v>111</v>
      </c>
      <c r="H74" t="s">
        <v>331</v>
      </c>
      <c r="I74" t="s">
        <v>332</v>
      </c>
      <c r="J74" t="s">
        <v>33</v>
      </c>
    </row>
    <row r="75" spans="1:10" hidden="1" x14ac:dyDescent="0.25">
      <c r="A75" s="1">
        <v>206</v>
      </c>
      <c r="B75" s="5">
        <v>-6.5077374044496308</v>
      </c>
      <c r="C75" s="6">
        <v>-49.368981116106589</v>
      </c>
      <c r="D75" s="4">
        <v>43104</v>
      </c>
      <c r="E75" t="s">
        <v>192</v>
      </c>
      <c r="F75" t="s">
        <v>193</v>
      </c>
      <c r="G75" t="s">
        <v>206</v>
      </c>
      <c r="H75" t="s">
        <v>287</v>
      </c>
      <c r="I75" t="s">
        <v>306</v>
      </c>
      <c r="J75" t="s">
        <v>245</v>
      </c>
    </row>
    <row r="76" spans="1:10" hidden="1" x14ac:dyDescent="0.25">
      <c r="A76" s="1">
        <v>207</v>
      </c>
      <c r="B76" s="5">
        <v>-6.4882662743726538</v>
      </c>
      <c r="C76" s="6">
        <v>-49.386186561940448</v>
      </c>
      <c r="D76" s="4">
        <v>43104</v>
      </c>
      <c r="E76" t="s">
        <v>194</v>
      </c>
      <c r="F76" t="s">
        <v>195</v>
      </c>
      <c r="G76" t="s">
        <v>206</v>
      </c>
      <c r="H76" t="s">
        <v>288</v>
      </c>
      <c r="I76" t="s">
        <v>306</v>
      </c>
      <c r="J76" t="s">
        <v>246</v>
      </c>
    </row>
    <row r="77" spans="1:10" hidden="1" x14ac:dyDescent="0.25">
      <c r="A77" s="1">
        <v>208</v>
      </c>
      <c r="B77" s="5">
        <v>-6.4072248854047933</v>
      </c>
      <c r="C77" s="6">
        <v>-48.731973745045437</v>
      </c>
      <c r="D77" s="4">
        <v>43104</v>
      </c>
      <c r="E77" t="s">
        <v>196</v>
      </c>
      <c r="F77" t="s">
        <v>197</v>
      </c>
      <c r="G77" t="s">
        <v>206</v>
      </c>
      <c r="H77" t="s">
        <v>289</v>
      </c>
      <c r="I77" t="s">
        <v>307</v>
      </c>
      <c r="J77" t="s">
        <v>247</v>
      </c>
    </row>
    <row r="78" spans="1:10" hidden="1" x14ac:dyDescent="0.25">
      <c r="A78" s="1">
        <v>209</v>
      </c>
      <c r="B78" s="5">
        <v>-9.1378091192588933</v>
      </c>
      <c r="C78" s="6">
        <v>-58.68273324574659</v>
      </c>
      <c r="D78" s="4">
        <v>43104</v>
      </c>
      <c r="E78" t="s">
        <v>198</v>
      </c>
      <c r="F78" t="s">
        <v>199</v>
      </c>
      <c r="G78" t="s">
        <v>206</v>
      </c>
      <c r="H78" t="s">
        <v>290</v>
      </c>
      <c r="I78" t="s">
        <v>306</v>
      </c>
      <c r="J78" t="s">
        <v>248</v>
      </c>
    </row>
    <row r="79" spans="1:10" hidden="1" x14ac:dyDescent="0.25">
      <c r="A79" s="1">
        <v>211</v>
      </c>
      <c r="B79" s="5">
        <v>-9.0072968993061284</v>
      </c>
      <c r="C79" s="6">
        <v>-59.139880557252027</v>
      </c>
      <c r="D79" s="4">
        <v>43104</v>
      </c>
      <c r="E79" t="s">
        <v>102</v>
      </c>
      <c r="F79" t="s">
        <v>103</v>
      </c>
      <c r="G79" t="s">
        <v>334</v>
      </c>
      <c r="H79" t="s">
        <v>333</v>
      </c>
      <c r="I79" t="s">
        <v>306</v>
      </c>
      <c r="J79" t="s">
        <v>34</v>
      </c>
    </row>
    <row r="80" spans="1:10" hidden="1" x14ac:dyDescent="0.25">
      <c r="A80" s="1">
        <v>212</v>
      </c>
      <c r="B80" s="5">
        <v>-8.6435782516007471</v>
      </c>
      <c r="C80" s="6">
        <v>-57.618670135316847</v>
      </c>
      <c r="D80" s="4">
        <v>43104</v>
      </c>
      <c r="E80" t="s">
        <v>200</v>
      </c>
      <c r="F80" t="s">
        <v>201</v>
      </c>
      <c r="G80" t="s">
        <v>206</v>
      </c>
      <c r="H80" t="s">
        <v>291</v>
      </c>
      <c r="I80" t="s">
        <v>332</v>
      </c>
      <c r="J80" t="s">
        <v>249</v>
      </c>
    </row>
    <row r="81" spans="1:10" hidden="1" x14ac:dyDescent="0.25">
      <c r="A81" s="1">
        <v>213</v>
      </c>
      <c r="B81" s="5">
        <v>-8.3056464286958036</v>
      </c>
      <c r="C81" s="6">
        <v>-55.469504414704247</v>
      </c>
      <c r="D81" s="4">
        <v>43104</v>
      </c>
      <c r="E81" t="s">
        <v>202</v>
      </c>
      <c r="F81" t="s">
        <v>203</v>
      </c>
      <c r="G81" t="s">
        <v>206</v>
      </c>
      <c r="H81" t="s">
        <v>292</v>
      </c>
      <c r="I81" t="s">
        <v>332</v>
      </c>
      <c r="J81" t="s">
        <v>250</v>
      </c>
    </row>
    <row r="82" spans="1:10" hidden="1" x14ac:dyDescent="0.25">
      <c r="A82" s="1">
        <v>224</v>
      </c>
      <c r="B82" s="5">
        <v>-9.6893172433890022</v>
      </c>
      <c r="C82" s="6">
        <v>-63.088296701214368</v>
      </c>
      <c r="D82" s="4">
        <v>43135</v>
      </c>
      <c r="E82" t="s">
        <v>204</v>
      </c>
      <c r="F82" t="s">
        <v>205</v>
      </c>
      <c r="G82" t="s">
        <v>206</v>
      </c>
      <c r="H82" t="s">
        <v>293</v>
      </c>
      <c r="I82" t="s">
        <v>332</v>
      </c>
      <c r="J82" t="s">
        <v>251</v>
      </c>
    </row>
    <row r="84" spans="1:10" x14ac:dyDescent="0.25">
      <c r="H84" t="s">
        <v>319</v>
      </c>
      <c r="I84">
        <f>COUNTIF(I$2:I$82,H84)</f>
        <v>13</v>
      </c>
    </row>
    <row r="85" spans="1:10" x14ac:dyDescent="0.25">
      <c r="H85" s="7" t="s">
        <v>307</v>
      </c>
      <c r="I85" s="7">
        <f t="shared" ref="I85:I92" si="0">COUNTIF(I$2:I$82,H85)</f>
        <v>11</v>
      </c>
    </row>
    <row r="86" spans="1:10" x14ac:dyDescent="0.25">
      <c r="H86" s="7" t="s">
        <v>338</v>
      </c>
      <c r="I86" s="7">
        <f t="shared" si="0"/>
        <v>6</v>
      </c>
    </row>
    <row r="87" spans="1:10" x14ac:dyDescent="0.25">
      <c r="H87" s="7" t="s">
        <v>326</v>
      </c>
      <c r="I87" s="7">
        <f t="shared" si="0"/>
        <v>7</v>
      </c>
    </row>
    <row r="88" spans="1:10" x14ac:dyDescent="0.25">
      <c r="H88" s="9" t="s">
        <v>308</v>
      </c>
      <c r="I88" s="9">
        <f t="shared" si="0"/>
        <v>7</v>
      </c>
    </row>
    <row r="89" spans="1:10" x14ac:dyDescent="0.25">
      <c r="H89" s="7" t="s">
        <v>295</v>
      </c>
      <c r="I89" s="7">
        <f t="shared" si="0"/>
        <v>6</v>
      </c>
    </row>
    <row r="90" spans="1:10" x14ac:dyDescent="0.25">
      <c r="H90" s="8" t="s">
        <v>332</v>
      </c>
      <c r="I90" s="8">
        <f t="shared" si="0"/>
        <v>9</v>
      </c>
    </row>
    <row r="91" spans="1:10" x14ac:dyDescent="0.25">
      <c r="H91" s="8" t="s">
        <v>306</v>
      </c>
      <c r="I91" s="8">
        <f t="shared" si="0"/>
        <v>7</v>
      </c>
    </row>
    <row r="92" spans="1:10" x14ac:dyDescent="0.25">
      <c r="H92" s="9" t="s">
        <v>311</v>
      </c>
      <c r="I92" s="9">
        <f t="shared" si="0"/>
        <v>15</v>
      </c>
    </row>
  </sheetData>
  <autoFilter ref="A1:J82" xr:uid="{00000000-0009-0000-0000-000000000000}">
    <filterColumn colId="6">
      <filters>
        <filter val="Lake Erie"/>
        <filter val="Lake Rockwell"/>
        <filter val="Mosquito creek"/>
      </filters>
    </filterColumn>
    <sortState xmlns:xlrd2="http://schemas.microsoft.com/office/spreadsheetml/2017/richdata2" ref="A2:J82">
      <sortCondition ref="A1:A3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269A-BBB4-4DE5-8F11-404E0067AD1E}">
  <dimension ref="A1:J100"/>
  <sheetViews>
    <sheetView zoomScaleNormal="100" workbookViewId="0">
      <selection activeCell="C9" sqref="C9:D9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3.140625" bestFit="1" customWidth="1"/>
    <col min="4" max="4" width="13.5703125" bestFit="1" customWidth="1"/>
    <col min="5" max="5" width="5.28515625" bestFit="1" customWidth="1"/>
    <col min="6" max="6" width="65.42578125" bestFit="1" customWidth="1"/>
    <col min="7" max="7" width="6.5703125" bestFit="1" customWidth="1"/>
    <col min="8" max="8" width="6.7109375" bestFit="1" customWidth="1"/>
    <col min="9" max="9" width="7.7109375" bestFit="1" customWidth="1"/>
    <col min="10" max="10" width="6" bestFit="1" customWidth="1"/>
  </cols>
  <sheetData>
    <row r="1" spans="1:10" x14ac:dyDescent="0.25">
      <c r="A1" t="s">
        <v>340</v>
      </c>
      <c r="B1" t="s">
        <v>341</v>
      </c>
      <c r="C1" t="s">
        <v>342</v>
      </c>
      <c r="D1" t="s">
        <v>343</v>
      </c>
      <c r="E1" t="s">
        <v>344</v>
      </c>
      <c r="F1" t="s">
        <v>345</v>
      </c>
      <c r="G1" t="s">
        <v>346</v>
      </c>
      <c r="H1" t="s">
        <v>347</v>
      </c>
      <c r="I1" t="s">
        <v>348</v>
      </c>
      <c r="J1" t="s">
        <v>349</v>
      </c>
    </row>
    <row r="2" spans="1:10" x14ac:dyDescent="0.25">
      <c r="A2">
        <v>122</v>
      </c>
      <c r="B2" s="4">
        <v>43112</v>
      </c>
      <c r="C2" t="s">
        <v>114</v>
      </c>
      <c r="D2" t="s">
        <v>115</v>
      </c>
      <c r="E2">
        <v>2</v>
      </c>
      <c r="F2" t="s">
        <v>350</v>
      </c>
      <c r="G2" t="s">
        <v>206</v>
      </c>
      <c r="H2">
        <v>-6.23</v>
      </c>
      <c r="I2">
        <v>-40.299999999999997</v>
      </c>
      <c r="J2">
        <v>9.58</v>
      </c>
    </row>
    <row r="3" spans="1:10" x14ac:dyDescent="0.25">
      <c r="A3">
        <v>125</v>
      </c>
      <c r="B3" s="4">
        <v>43101</v>
      </c>
      <c r="C3" t="s">
        <v>116</v>
      </c>
      <c r="D3" t="s">
        <v>351</v>
      </c>
      <c r="E3">
        <v>4</v>
      </c>
      <c r="F3" t="s">
        <v>352</v>
      </c>
      <c r="G3" t="s">
        <v>206</v>
      </c>
      <c r="H3">
        <v>-8.58</v>
      </c>
      <c r="I3">
        <v>-57.6</v>
      </c>
      <c r="J3">
        <v>11.04</v>
      </c>
    </row>
    <row r="4" spans="1:10" x14ac:dyDescent="0.25">
      <c r="A4">
        <v>126</v>
      </c>
      <c r="B4" s="4">
        <v>43101</v>
      </c>
      <c r="C4" t="s">
        <v>118</v>
      </c>
      <c r="D4" t="s">
        <v>119</v>
      </c>
      <c r="E4">
        <v>4</v>
      </c>
      <c r="F4" t="s">
        <v>353</v>
      </c>
      <c r="G4" t="s">
        <v>206</v>
      </c>
      <c r="H4">
        <v>-9.17</v>
      </c>
      <c r="I4">
        <v>-59.35</v>
      </c>
      <c r="J4">
        <v>14.03</v>
      </c>
    </row>
    <row r="5" spans="1:10" x14ac:dyDescent="0.25">
      <c r="A5">
        <v>127</v>
      </c>
      <c r="B5" s="4">
        <v>43101</v>
      </c>
      <c r="C5" t="s">
        <v>120</v>
      </c>
      <c r="D5" t="s">
        <v>121</v>
      </c>
      <c r="E5">
        <v>4</v>
      </c>
      <c r="F5" t="s">
        <v>354</v>
      </c>
      <c r="G5" t="s">
        <v>206</v>
      </c>
      <c r="H5">
        <v>-8.4</v>
      </c>
      <c r="I5">
        <v>-55.47</v>
      </c>
      <c r="J5">
        <v>11.76</v>
      </c>
    </row>
    <row r="6" spans="1:10" x14ac:dyDescent="0.25">
      <c r="A6">
        <v>130</v>
      </c>
      <c r="B6" s="4">
        <v>43101</v>
      </c>
      <c r="C6" t="s">
        <v>122</v>
      </c>
      <c r="D6" t="s">
        <v>123</v>
      </c>
      <c r="E6">
        <v>1</v>
      </c>
      <c r="F6" t="s">
        <v>355</v>
      </c>
      <c r="G6" t="s">
        <v>206</v>
      </c>
      <c r="H6">
        <v>-8.06</v>
      </c>
      <c r="I6">
        <v>-52.2</v>
      </c>
      <c r="J6">
        <v>12.32</v>
      </c>
    </row>
    <row r="7" spans="1:10" x14ac:dyDescent="0.25">
      <c r="A7">
        <v>131</v>
      </c>
      <c r="B7" s="4">
        <v>43101</v>
      </c>
      <c r="C7" t="s">
        <v>124</v>
      </c>
      <c r="D7" t="s">
        <v>125</v>
      </c>
      <c r="E7">
        <v>1</v>
      </c>
      <c r="F7" t="s">
        <v>356</v>
      </c>
      <c r="G7" t="s">
        <v>206</v>
      </c>
      <c r="H7">
        <v>-8.9600000000000009</v>
      </c>
      <c r="I7">
        <v>-58.34</v>
      </c>
      <c r="J7">
        <v>13.37</v>
      </c>
    </row>
    <row r="8" spans="1:10" x14ac:dyDescent="0.25">
      <c r="A8">
        <v>132</v>
      </c>
      <c r="B8" s="4">
        <v>43101</v>
      </c>
      <c r="C8" t="s">
        <v>126</v>
      </c>
      <c r="D8" t="s">
        <v>127</v>
      </c>
      <c r="E8">
        <v>1</v>
      </c>
      <c r="F8" t="s">
        <v>357</v>
      </c>
      <c r="G8" t="s">
        <v>206</v>
      </c>
      <c r="H8">
        <v>-8.93</v>
      </c>
      <c r="I8">
        <v>-58.62</v>
      </c>
      <c r="J8">
        <v>12.78</v>
      </c>
    </row>
    <row r="9" spans="1:10" x14ac:dyDescent="0.25">
      <c r="A9">
        <v>133</v>
      </c>
      <c r="B9" s="4">
        <v>43101</v>
      </c>
      <c r="C9" t="s">
        <v>128</v>
      </c>
      <c r="D9" t="s">
        <v>129</v>
      </c>
      <c r="E9">
        <v>1</v>
      </c>
      <c r="F9" t="s">
        <v>358</v>
      </c>
      <c r="G9" t="s">
        <v>206</v>
      </c>
      <c r="H9">
        <v>-8.26</v>
      </c>
      <c r="I9">
        <v>-55.18</v>
      </c>
      <c r="J9">
        <v>10.91</v>
      </c>
    </row>
    <row r="10" spans="1:10" x14ac:dyDescent="0.25">
      <c r="A10">
        <v>135</v>
      </c>
      <c r="B10" s="4">
        <v>43101</v>
      </c>
      <c r="C10" t="s">
        <v>130</v>
      </c>
      <c r="D10" t="s">
        <v>131</v>
      </c>
      <c r="E10">
        <v>1</v>
      </c>
      <c r="F10" t="s">
        <v>359</v>
      </c>
      <c r="G10" t="s">
        <v>206</v>
      </c>
      <c r="H10">
        <v>-6.3</v>
      </c>
      <c r="I10">
        <v>-48.01</v>
      </c>
      <c r="J10">
        <v>2.4</v>
      </c>
    </row>
    <row r="11" spans="1:10" x14ac:dyDescent="0.25">
      <c r="A11">
        <v>136</v>
      </c>
      <c r="B11" s="4">
        <v>43101</v>
      </c>
      <c r="C11" t="s">
        <v>132</v>
      </c>
      <c r="D11" t="s">
        <v>133</v>
      </c>
      <c r="E11">
        <v>1</v>
      </c>
      <c r="F11" t="s">
        <v>360</v>
      </c>
      <c r="G11" t="s">
        <v>206</v>
      </c>
      <c r="H11">
        <v>-6.51</v>
      </c>
      <c r="I11">
        <v>-49.63</v>
      </c>
      <c r="J11">
        <v>2.4700000000000002</v>
      </c>
    </row>
    <row r="12" spans="1:10" x14ac:dyDescent="0.25">
      <c r="A12">
        <v>144</v>
      </c>
      <c r="B12" s="4">
        <v>43102</v>
      </c>
      <c r="C12" t="s">
        <v>134</v>
      </c>
      <c r="D12" t="s">
        <v>135</v>
      </c>
      <c r="E12">
        <v>4</v>
      </c>
      <c r="F12" t="s">
        <v>361</v>
      </c>
      <c r="G12" t="s">
        <v>206</v>
      </c>
      <c r="H12">
        <v>-8.74</v>
      </c>
      <c r="I12">
        <v>-56.28</v>
      </c>
      <c r="J12">
        <v>13.64</v>
      </c>
    </row>
    <row r="13" spans="1:10" x14ac:dyDescent="0.25">
      <c r="A13">
        <v>145</v>
      </c>
      <c r="B13" s="4">
        <v>43102</v>
      </c>
      <c r="C13" t="s">
        <v>136</v>
      </c>
      <c r="D13" t="s">
        <v>137</v>
      </c>
      <c r="E13">
        <v>4</v>
      </c>
      <c r="F13" t="s">
        <v>362</v>
      </c>
      <c r="G13" t="s">
        <v>206</v>
      </c>
      <c r="H13">
        <v>-8.98</v>
      </c>
      <c r="I13">
        <v>-58.64</v>
      </c>
      <c r="J13">
        <v>13.18</v>
      </c>
    </row>
    <row r="14" spans="1:10" x14ac:dyDescent="0.25">
      <c r="A14" t="s">
        <v>340</v>
      </c>
      <c r="B14" t="s">
        <v>341</v>
      </c>
      <c r="C14" t="s">
        <v>342</v>
      </c>
      <c r="D14" t="s">
        <v>343</v>
      </c>
      <c r="E14" t="s">
        <v>344</v>
      </c>
      <c r="F14" t="s">
        <v>345</v>
      </c>
      <c r="G14" t="s">
        <v>346</v>
      </c>
      <c r="H14" t="s">
        <v>347</v>
      </c>
      <c r="I14" t="s">
        <v>348</v>
      </c>
      <c r="J14" t="s">
        <v>349</v>
      </c>
    </row>
    <row r="15" spans="1:10" x14ac:dyDescent="0.25">
      <c r="A15">
        <v>146</v>
      </c>
      <c r="B15" s="4">
        <v>43102</v>
      </c>
      <c r="C15" t="s">
        <v>138</v>
      </c>
      <c r="D15" t="s">
        <v>139</v>
      </c>
      <c r="E15">
        <v>5</v>
      </c>
      <c r="F15" t="s">
        <v>363</v>
      </c>
      <c r="G15" t="s">
        <v>206</v>
      </c>
      <c r="H15">
        <v>-9.73</v>
      </c>
      <c r="I15">
        <v>-64.180000000000007</v>
      </c>
      <c r="J15">
        <v>13.62</v>
      </c>
    </row>
    <row r="16" spans="1:10" x14ac:dyDescent="0.25">
      <c r="A16">
        <v>147</v>
      </c>
      <c r="B16" s="4">
        <v>43102</v>
      </c>
      <c r="C16" t="s">
        <v>140</v>
      </c>
      <c r="D16" t="s">
        <v>141</v>
      </c>
      <c r="E16">
        <v>5</v>
      </c>
      <c r="F16" t="s">
        <v>364</v>
      </c>
      <c r="G16" t="s">
        <v>206</v>
      </c>
      <c r="H16">
        <v>-4.93</v>
      </c>
      <c r="I16">
        <v>-36.71</v>
      </c>
      <c r="J16">
        <v>2.77</v>
      </c>
    </row>
    <row r="17" spans="1:10" x14ac:dyDescent="0.25">
      <c r="A17">
        <v>157</v>
      </c>
      <c r="B17" s="4">
        <v>43102</v>
      </c>
      <c r="C17" t="s">
        <v>142</v>
      </c>
      <c r="D17" t="s">
        <v>143</v>
      </c>
      <c r="E17">
        <v>5</v>
      </c>
      <c r="F17" t="s">
        <v>365</v>
      </c>
      <c r="G17" t="s">
        <v>206</v>
      </c>
      <c r="H17">
        <v>-5.81</v>
      </c>
      <c r="I17">
        <v>-41.74</v>
      </c>
      <c r="J17">
        <v>4.7300000000000004</v>
      </c>
    </row>
    <row r="18" spans="1:10" x14ac:dyDescent="0.25">
      <c r="A18">
        <v>158</v>
      </c>
      <c r="B18" s="4">
        <v>43102</v>
      </c>
      <c r="C18" t="s">
        <v>144</v>
      </c>
      <c r="D18" t="s">
        <v>145</v>
      </c>
      <c r="E18">
        <v>5</v>
      </c>
      <c r="F18" t="s">
        <v>366</v>
      </c>
      <c r="G18" t="s">
        <v>206</v>
      </c>
      <c r="H18">
        <v>-5.81</v>
      </c>
      <c r="I18">
        <v>-41.83</v>
      </c>
      <c r="J18">
        <v>4.62</v>
      </c>
    </row>
    <row r="19" spans="1:10" x14ac:dyDescent="0.25">
      <c r="A19">
        <v>159</v>
      </c>
      <c r="B19" s="4">
        <v>43102</v>
      </c>
      <c r="C19" t="s">
        <v>146</v>
      </c>
      <c r="D19" t="s">
        <v>147</v>
      </c>
      <c r="E19">
        <v>5</v>
      </c>
      <c r="F19" t="s">
        <v>367</v>
      </c>
      <c r="G19" t="s">
        <v>206</v>
      </c>
      <c r="H19">
        <v>-4.82</v>
      </c>
      <c r="I19">
        <v>-35.97</v>
      </c>
      <c r="J19">
        <v>2.63</v>
      </c>
    </row>
    <row r="20" spans="1:10" x14ac:dyDescent="0.25">
      <c r="A20">
        <v>162</v>
      </c>
      <c r="B20" s="4">
        <v>43102</v>
      </c>
      <c r="C20" t="s">
        <v>148</v>
      </c>
      <c r="D20" t="s">
        <v>149</v>
      </c>
      <c r="E20">
        <v>5</v>
      </c>
      <c r="F20" t="s">
        <v>368</v>
      </c>
      <c r="G20" t="s">
        <v>206</v>
      </c>
      <c r="H20">
        <v>-9.07</v>
      </c>
      <c r="I20">
        <v>-59.23</v>
      </c>
      <c r="J20">
        <v>13.34</v>
      </c>
    </row>
    <row r="21" spans="1:10" x14ac:dyDescent="0.25">
      <c r="A21">
        <v>164</v>
      </c>
      <c r="B21" s="4">
        <v>43102</v>
      </c>
      <c r="C21" t="s">
        <v>150</v>
      </c>
      <c r="D21" t="s">
        <v>151</v>
      </c>
      <c r="E21">
        <v>5</v>
      </c>
      <c r="F21" t="s">
        <v>369</v>
      </c>
      <c r="G21" t="s">
        <v>206</v>
      </c>
      <c r="H21">
        <v>-8.68</v>
      </c>
      <c r="I21">
        <v>-55.65</v>
      </c>
      <c r="J21">
        <v>13.78</v>
      </c>
    </row>
    <row r="22" spans="1:10" x14ac:dyDescent="0.25">
      <c r="A22">
        <v>165</v>
      </c>
      <c r="B22" s="4">
        <v>43102</v>
      </c>
      <c r="C22" t="s">
        <v>152</v>
      </c>
      <c r="D22" t="s">
        <v>153</v>
      </c>
      <c r="E22">
        <v>5</v>
      </c>
      <c r="F22" t="s">
        <v>370</v>
      </c>
      <c r="G22" t="s">
        <v>206</v>
      </c>
      <c r="H22">
        <v>-9.17</v>
      </c>
      <c r="I22">
        <v>-59.6</v>
      </c>
      <c r="J22">
        <v>13.79</v>
      </c>
    </row>
    <row r="23" spans="1:10" x14ac:dyDescent="0.25">
      <c r="A23">
        <v>166</v>
      </c>
      <c r="B23" s="4">
        <v>43103</v>
      </c>
      <c r="C23" t="s">
        <v>154</v>
      </c>
      <c r="D23" t="s">
        <v>155</v>
      </c>
      <c r="E23">
        <v>4</v>
      </c>
      <c r="F23" t="s">
        <v>371</v>
      </c>
      <c r="G23" t="s">
        <v>206</v>
      </c>
      <c r="H23">
        <v>-9.32</v>
      </c>
      <c r="I23">
        <v>-60.26</v>
      </c>
      <c r="J23">
        <v>14.3</v>
      </c>
    </row>
    <row r="24" spans="1:10" x14ac:dyDescent="0.25">
      <c r="A24">
        <v>168</v>
      </c>
      <c r="B24" s="4">
        <v>43103</v>
      </c>
      <c r="C24" t="s">
        <v>156</v>
      </c>
      <c r="D24" t="s">
        <v>157</v>
      </c>
      <c r="E24">
        <v>4</v>
      </c>
      <c r="F24" t="s">
        <v>372</v>
      </c>
      <c r="G24" t="s">
        <v>206</v>
      </c>
      <c r="H24">
        <v>-9.6</v>
      </c>
      <c r="I24">
        <v>-62.88</v>
      </c>
      <c r="J24">
        <v>13.95</v>
      </c>
    </row>
    <row r="25" spans="1:10" x14ac:dyDescent="0.25">
      <c r="A25">
        <v>169</v>
      </c>
      <c r="B25" s="4">
        <v>43103</v>
      </c>
      <c r="C25" t="s">
        <v>158</v>
      </c>
      <c r="D25" t="s">
        <v>159</v>
      </c>
      <c r="E25">
        <v>2</v>
      </c>
      <c r="F25" t="s">
        <v>373</v>
      </c>
      <c r="G25" t="s">
        <v>206</v>
      </c>
      <c r="H25">
        <v>-9.81</v>
      </c>
      <c r="I25">
        <v>-63.74</v>
      </c>
      <c r="J25">
        <v>14.77</v>
      </c>
    </row>
    <row r="26" spans="1:10" x14ac:dyDescent="0.25">
      <c r="A26">
        <v>171</v>
      </c>
      <c r="B26" s="4">
        <v>43103</v>
      </c>
      <c r="C26" t="s">
        <v>160</v>
      </c>
      <c r="D26" t="s">
        <v>161</v>
      </c>
      <c r="E26">
        <v>5</v>
      </c>
      <c r="F26" t="s">
        <v>374</v>
      </c>
      <c r="G26" t="s">
        <v>206</v>
      </c>
      <c r="H26">
        <v>-9.6199999999999992</v>
      </c>
      <c r="I26">
        <v>-62.98</v>
      </c>
      <c r="J26">
        <v>14.01</v>
      </c>
    </row>
    <row r="27" spans="1:10" x14ac:dyDescent="0.25">
      <c r="A27">
        <v>173</v>
      </c>
      <c r="B27" s="4">
        <v>43103</v>
      </c>
      <c r="C27" t="s">
        <v>162</v>
      </c>
      <c r="D27" t="s">
        <v>163</v>
      </c>
      <c r="E27">
        <v>3</v>
      </c>
      <c r="F27" t="s">
        <v>375</v>
      </c>
      <c r="G27" t="s">
        <v>206</v>
      </c>
      <c r="H27">
        <v>-9.83</v>
      </c>
      <c r="I27">
        <v>-64.08</v>
      </c>
      <c r="J27">
        <v>14.59</v>
      </c>
    </row>
    <row r="28" spans="1:10" x14ac:dyDescent="0.25">
      <c r="A28">
        <v>174</v>
      </c>
      <c r="B28" s="4">
        <v>43103</v>
      </c>
      <c r="C28" t="s">
        <v>164</v>
      </c>
      <c r="D28" t="s">
        <v>165</v>
      </c>
      <c r="E28">
        <v>3</v>
      </c>
      <c r="F28" t="s">
        <v>376</v>
      </c>
      <c r="G28" t="s">
        <v>206</v>
      </c>
      <c r="H28">
        <v>-8.51</v>
      </c>
      <c r="I28">
        <v>-54.07</v>
      </c>
      <c r="J28">
        <v>14.05</v>
      </c>
    </row>
    <row r="29" spans="1:10" x14ac:dyDescent="0.25">
      <c r="A29" t="s">
        <v>340</v>
      </c>
      <c r="B29" t="s">
        <v>341</v>
      </c>
      <c r="C29" t="s">
        <v>342</v>
      </c>
      <c r="D29" t="s">
        <v>343</v>
      </c>
      <c r="E29" t="s">
        <v>344</v>
      </c>
      <c r="F29" t="s">
        <v>345</v>
      </c>
      <c r="G29" t="s">
        <v>346</v>
      </c>
      <c r="H29" t="s">
        <v>347</v>
      </c>
      <c r="I29" t="s">
        <v>348</v>
      </c>
      <c r="J29" t="s">
        <v>349</v>
      </c>
    </row>
    <row r="30" spans="1:10" x14ac:dyDescent="0.25">
      <c r="A30">
        <v>175</v>
      </c>
      <c r="B30" s="4">
        <v>43103</v>
      </c>
      <c r="C30" t="s">
        <v>166</v>
      </c>
      <c r="D30" t="s">
        <v>167</v>
      </c>
      <c r="E30">
        <v>3</v>
      </c>
      <c r="F30" t="s">
        <v>377</v>
      </c>
      <c r="G30" t="s">
        <v>206</v>
      </c>
      <c r="H30">
        <v>-8.94</v>
      </c>
      <c r="I30">
        <v>-57.87</v>
      </c>
      <c r="J30">
        <v>13.63</v>
      </c>
    </row>
    <row r="31" spans="1:10" x14ac:dyDescent="0.25">
      <c r="A31">
        <v>176</v>
      </c>
      <c r="B31" s="4">
        <v>43103</v>
      </c>
      <c r="C31" t="s">
        <v>168</v>
      </c>
      <c r="D31" t="s">
        <v>169</v>
      </c>
      <c r="E31">
        <v>3</v>
      </c>
      <c r="F31" t="s">
        <v>378</v>
      </c>
      <c r="G31" t="s">
        <v>206</v>
      </c>
      <c r="H31">
        <v>-6.24</v>
      </c>
      <c r="I31">
        <v>-47.26</v>
      </c>
      <c r="J31">
        <v>2.65</v>
      </c>
    </row>
    <row r="32" spans="1:10" x14ac:dyDescent="0.25">
      <c r="A32">
        <v>177</v>
      </c>
      <c r="B32" s="4">
        <v>43103</v>
      </c>
      <c r="C32" t="s">
        <v>170</v>
      </c>
      <c r="D32" t="s">
        <v>171</v>
      </c>
      <c r="E32">
        <v>3</v>
      </c>
      <c r="F32" t="s">
        <v>379</v>
      </c>
      <c r="G32" t="s">
        <v>206</v>
      </c>
      <c r="H32">
        <v>-3.21</v>
      </c>
      <c r="I32">
        <v>-31.65</v>
      </c>
      <c r="J32">
        <v>-6.01</v>
      </c>
    </row>
    <row r="33" spans="1:10" x14ac:dyDescent="0.25">
      <c r="A33">
        <v>179</v>
      </c>
      <c r="B33" s="4">
        <v>43103</v>
      </c>
      <c r="C33" t="s">
        <v>172</v>
      </c>
      <c r="D33" t="s">
        <v>173</v>
      </c>
      <c r="E33">
        <v>3</v>
      </c>
      <c r="F33" t="s">
        <v>380</v>
      </c>
      <c r="G33" t="s">
        <v>206</v>
      </c>
      <c r="H33">
        <v>-9.8000000000000007</v>
      </c>
      <c r="I33">
        <v>-63.44</v>
      </c>
      <c r="J33">
        <v>14.98</v>
      </c>
    </row>
    <row r="34" spans="1:10" x14ac:dyDescent="0.25">
      <c r="A34">
        <v>193</v>
      </c>
      <c r="B34" s="4">
        <v>43104</v>
      </c>
      <c r="C34" t="s">
        <v>174</v>
      </c>
      <c r="D34" t="s">
        <v>175</v>
      </c>
      <c r="E34">
        <v>2</v>
      </c>
      <c r="F34" t="s">
        <v>381</v>
      </c>
      <c r="G34" t="s">
        <v>206</v>
      </c>
      <c r="H34">
        <v>-9.56</v>
      </c>
      <c r="I34">
        <v>-62.14</v>
      </c>
      <c r="J34">
        <v>14.33</v>
      </c>
    </row>
    <row r="35" spans="1:10" x14ac:dyDescent="0.25">
      <c r="A35">
        <v>194</v>
      </c>
      <c r="B35" s="4">
        <v>43104</v>
      </c>
      <c r="C35" t="s">
        <v>176</v>
      </c>
      <c r="D35" t="s">
        <v>177</v>
      </c>
      <c r="E35">
        <v>2</v>
      </c>
      <c r="F35" t="s">
        <v>382</v>
      </c>
      <c r="G35" t="s">
        <v>206</v>
      </c>
      <c r="H35">
        <v>-9.66</v>
      </c>
      <c r="I35">
        <v>-62.32</v>
      </c>
      <c r="J35">
        <v>14.95</v>
      </c>
    </row>
    <row r="36" spans="1:10" x14ac:dyDescent="0.25">
      <c r="A36">
        <v>195</v>
      </c>
      <c r="B36" s="4">
        <v>43104</v>
      </c>
      <c r="C36" t="s">
        <v>178</v>
      </c>
      <c r="D36" t="s">
        <v>179</v>
      </c>
      <c r="E36">
        <v>2</v>
      </c>
      <c r="F36" t="s">
        <v>383</v>
      </c>
      <c r="G36" t="s">
        <v>206</v>
      </c>
      <c r="H36">
        <v>-10.01</v>
      </c>
      <c r="I36">
        <v>-65.53</v>
      </c>
      <c r="J36">
        <v>14.57</v>
      </c>
    </row>
    <row r="37" spans="1:10" x14ac:dyDescent="0.25">
      <c r="A37">
        <v>196</v>
      </c>
      <c r="B37" s="4">
        <v>43104</v>
      </c>
      <c r="C37" t="s">
        <v>180</v>
      </c>
      <c r="D37" t="s">
        <v>181</v>
      </c>
      <c r="E37">
        <v>2</v>
      </c>
      <c r="F37" t="s">
        <v>384</v>
      </c>
      <c r="G37" t="s">
        <v>206</v>
      </c>
      <c r="H37">
        <v>-10.07</v>
      </c>
      <c r="I37">
        <v>-65.290000000000006</v>
      </c>
      <c r="J37">
        <v>15.26</v>
      </c>
    </row>
    <row r="38" spans="1:10" x14ac:dyDescent="0.25">
      <c r="A38">
        <v>197</v>
      </c>
      <c r="B38" s="4">
        <v>43104</v>
      </c>
      <c r="C38" t="s">
        <v>182</v>
      </c>
      <c r="D38" t="s">
        <v>183</v>
      </c>
      <c r="E38">
        <v>2</v>
      </c>
      <c r="F38" t="s">
        <v>385</v>
      </c>
      <c r="G38" t="s">
        <v>206</v>
      </c>
      <c r="H38">
        <v>-10.24</v>
      </c>
      <c r="I38">
        <v>-66.739999999999995</v>
      </c>
      <c r="J38">
        <v>15.14</v>
      </c>
    </row>
    <row r="39" spans="1:10" x14ac:dyDescent="0.25">
      <c r="A39">
        <v>198</v>
      </c>
      <c r="B39" s="4">
        <v>43104</v>
      </c>
      <c r="C39" t="s">
        <v>184</v>
      </c>
      <c r="D39" t="s">
        <v>185</v>
      </c>
      <c r="E39">
        <v>2</v>
      </c>
      <c r="F39" t="s">
        <v>386</v>
      </c>
      <c r="G39" t="s">
        <v>206</v>
      </c>
      <c r="H39">
        <v>-10.02</v>
      </c>
      <c r="I39">
        <v>-64.61</v>
      </c>
      <c r="J39">
        <v>15.54</v>
      </c>
    </row>
    <row r="40" spans="1:10" x14ac:dyDescent="0.25">
      <c r="A40">
        <v>199</v>
      </c>
      <c r="B40" s="4">
        <v>43104</v>
      </c>
      <c r="C40" t="s">
        <v>186</v>
      </c>
      <c r="D40" t="s">
        <v>187</v>
      </c>
      <c r="E40">
        <v>2</v>
      </c>
      <c r="F40" t="s">
        <v>387</v>
      </c>
      <c r="G40" t="s">
        <v>206</v>
      </c>
      <c r="H40">
        <v>-6.41</v>
      </c>
      <c r="I40">
        <v>-48.67</v>
      </c>
      <c r="J40">
        <v>2.64</v>
      </c>
    </row>
    <row r="41" spans="1:10" x14ac:dyDescent="0.25">
      <c r="A41">
        <v>200</v>
      </c>
      <c r="B41" s="4">
        <v>43104</v>
      </c>
      <c r="C41" t="s">
        <v>188</v>
      </c>
      <c r="D41" t="s">
        <v>189</v>
      </c>
      <c r="E41">
        <v>2</v>
      </c>
      <c r="F41" t="s">
        <v>388</v>
      </c>
      <c r="G41" t="s">
        <v>206</v>
      </c>
      <c r="H41">
        <v>-10.38</v>
      </c>
      <c r="I41">
        <v>-67.459999999999994</v>
      </c>
      <c r="J41">
        <v>15.61</v>
      </c>
    </row>
    <row r="42" spans="1:10" x14ac:dyDescent="0.25">
      <c r="A42">
        <v>204</v>
      </c>
      <c r="B42" s="4">
        <v>43104</v>
      </c>
      <c r="C42" t="s">
        <v>190</v>
      </c>
      <c r="D42" t="s">
        <v>191</v>
      </c>
      <c r="E42">
        <v>2</v>
      </c>
      <c r="F42" t="s">
        <v>389</v>
      </c>
      <c r="G42" t="s">
        <v>206</v>
      </c>
      <c r="H42">
        <v>-9.69</v>
      </c>
      <c r="I42">
        <v>-63.54</v>
      </c>
      <c r="J42">
        <v>14.02</v>
      </c>
    </row>
    <row r="43" spans="1:10" x14ac:dyDescent="0.25">
      <c r="A43">
        <v>206</v>
      </c>
      <c r="B43" s="4">
        <v>43104</v>
      </c>
      <c r="C43" t="s">
        <v>192</v>
      </c>
      <c r="D43" t="s">
        <v>193</v>
      </c>
      <c r="E43">
        <v>1</v>
      </c>
      <c r="F43" t="s">
        <v>390</v>
      </c>
      <c r="G43" t="s">
        <v>206</v>
      </c>
      <c r="H43">
        <v>-6.51</v>
      </c>
      <c r="I43">
        <v>-49.37</v>
      </c>
      <c r="J43">
        <v>2.69</v>
      </c>
    </row>
    <row r="44" spans="1:10" ht="30" x14ac:dyDescent="0.25">
      <c r="A44">
        <v>207</v>
      </c>
      <c r="B44" s="4">
        <v>43104</v>
      </c>
      <c r="C44" t="s">
        <v>194</v>
      </c>
      <c r="D44" t="s">
        <v>195</v>
      </c>
      <c r="E44">
        <v>1</v>
      </c>
      <c r="F44" s="14" t="s">
        <v>246</v>
      </c>
      <c r="G44" t="s">
        <v>206</v>
      </c>
      <c r="H44">
        <v>-6.49</v>
      </c>
      <c r="I44">
        <v>-49.39</v>
      </c>
      <c r="J44">
        <v>2.52</v>
      </c>
    </row>
    <row r="45" spans="1:10" x14ac:dyDescent="0.25">
      <c r="A45" t="s">
        <v>340</v>
      </c>
      <c r="B45" t="s">
        <v>391</v>
      </c>
      <c r="C45" t="s">
        <v>392</v>
      </c>
      <c r="D45" t="s">
        <v>393</v>
      </c>
      <c r="E45" t="s">
        <v>394</v>
      </c>
      <c r="F45" t="s">
        <v>395</v>
      </c>
      <c r="G45" t="s">
        <v>396</v>
      </c>
      <c r="H45" t="s">
        <v>397</v>
      </c>
      <c r="I45" t="s">
        <v>398</v>
      </c>
      <c r="J45" t="s">
        <v>399</v>
      </c>
    </row>
    <row r="46" spans="1:10" x14ac:dyDescent="0.25">
      <c r="A46">
        <v>208</v>
      </c>
      <c r="B46" s="4">
        <v>43104</v>
      </c>
      <c r="C46" t="s">
        <v>196</v>
      </c>
      <c r="D46" t="s">
        <v>197</v>
      </c>
      <c r="E46">
        <v>1</v>
      </c>
      <c r="F46" t="s">
        <v>400</v>
      </c>
      <c r="G46" t="s">
        <v>206</v>
      </c>
      <c r="H46">
        <v>-6.41</v>
      </c>
      <c r="I46">
        <v>-48.73</v>
      </c>
      <c r="J46">
        <v>2.5299999999999998</v>
      </c>
    </row>
    <row r="47" spans="1:10" x14ac:dyDescent="0.25">
      <c r="A47">
        <v>209</v>
      </c>
      <c r="B47" s="4">
        <v>43104</v>
      </c>
      <c r="C47" t="s">
        <v>198</v>
      </c>
      <c r="D47" t="s">
        <v>199</v>
      </c>
      <c r="E47">
        <v>1</v>
      </c>
      <c r="F47" t="s">
        <v>401</v>
      </c>
      <c r="G47" t="s">
        <v>206</v>
      </c>
      <c r="H47">
        <v>-9.14</v>
      </c>
      <c r="I47">
        <v>-58.68</v>
      </c>
      <c r="J47">
        <v>14.42</v>
      </c>
    </row>
    <row r="48" spans="1:10" x14ac:dyDescent="0.25">
      <c r="A48">
        <v>212</v>
      </c>
      <c r="B48" s="4">
        <v>43104</v>
      </c>
      <c r="C48" t="s">
        <v>200</v>
      </c>
      <c r="D48" t="s">
        <v>201</v>
      </c>
      <c r="E48">
        <v>4</v>
      </c>
      <c r="F48" t="s">
        <v>402</v>
      </c>
      <c r="G48" t="s">
        <v>206</v>
      </c>
      <c r="H48">
        <v>-8.64</v>
      </c>
      <c r="I48">
        <v>-57.62</v>
      </c>
      <c r="J48">
        <v>11.53</v>
      </c>
    </row>
    <row r="49" spans="1:10" x14ac:dyDescent="0.25">
      <c r="A49">
        <v>213</v>
      </c>
      <c r="B49" s="4">
        <v>43104</v>
      </c>
      <c r="C49" t="s">
        <v>202</v>
      </c>
      <c r="D49" t="s">
        <v>203</v>
      </c>
      <c r="E49">
        <v>4</v>
      </c>
      <c r="F49" t="s">
        <v>403</v>
      </c>
      <c r="G49" t="s">
        <v>206</v>
      </c>
      <c r="H49">
        <v>-8.31</v>
      </c>
      <c r="I49">
        <v>-55.47</v>
      </c>
      <c r="J49">
        <v>10.98</v>
      </c>
    </row>
    <row r="50" spans="1:10" x14ac:dyDescent="0.25">
      <c r="A50">
        <v>224</v>
      </c>
      <c r="B50" s="4">
        <v>43135</v>
      </c>
      <c r="C50" t="s">
        <v>204</v>
      </c>
      <c r="D50" t="s">
        <v>205</v>
      </c>
      <c r="E50">
        <v>4</v>
      </c>
      <c r="F50" t="s">
        <v>404</v>
      </c>
      <c r="G50" t="s">
        <v>206</v>
      </c>
      <c r="H50">
        <v>-9.69</v>
      </c>
      <c r="I50">
        <v>-63.09</v>
      </c>
      <c r="J50">
        <v>14.43</v>
      </c>
    </row>
    <row r="51" spans="1:10" x14ac:dyDescent="0.25">
      <c r="A51">
        <v>122.01</v>
      </c>
      <c r="B51" s="4">
        <v>43302</v>
      </c>
      <c r="C51" t="s">
        <v>114</v>
      </c>
      <c r="D51" t="s">
        <v>115</v>
      </c>
      <c r="E51">
        <v>2</v>
      </c>
      <c r="F51" t="s">
        <v>350</v>
      </c>
      <c r="G51" t="s">
        <v>206</v>
      </c>
      <c r="H51">
        <v>-9.9600000000000009</v>
      </c>
      <c r="I51">
        <v>-64.7</v>
      </c>
      <c r="J51">
        <v>15</v>
      </c>
    </row>
    <row r="52" spans="1:10" x14ac:dyDescent="0.25">
      <c r="A52">
        <v>125.01</v>
      </c>
      <c r="B52" s="4">
        <v>43309</v>
      </c>
      <c r="C52" t="s">
        <v>116</v>
      </c>
      <c r="D52" t="s">
        <v>351</v>
      </c>
      <c r="E52">
        <v>4</v>
      </c>
      <c r="F52" t="s">
        <v>352</v>
      </c>
      <c r="G52" t="s">
        <v>206</v>
      </c>
      <c r="H52">
        <v>-8.73</v>
      </c>
      <c r="I52">
        <v>-58.15</v>
      </c>
      <c r="J52">
        <v>11.68</v>
      </c>
    </row>
    <row r="53" spans="1:10" x14ac:dyDescent="0.25">
      <c r="A53">
        <v>126.01</v>
      </c>
      <c r="B53" s="4">
        <v>43309</v>
      </c>
      <c r="C53" t="s">
        <v>118</v>
      </c>
      <c r="D53" t="s">
        <v>119</v>
      </c>
      <c r="E53">
        <v>4</v>
      </c>
      <c r="F53" t="s">
        <v>353</v>
      </c>
      <c r="G53" t="s">
        <v>206</v>
      </c>
      <c r="H53">
        <v>-8.89</v>
      </c>
      <c r="I53">
        <v>-57.75</v>
      </c>
      <c r="J53">
        <v>13.36</v>
      </c>
    </row>
    <row r="54" spans="1:10" x14ac:dyDescent="0.25">
      <c r="A54">
        <v>127.01</v>
      </c>
      <c r="B54" s="4">
        <v>43309</v>
      </c>
      <c r="C54" t="s">
        <v>120</v>
      </c>
      <c r="D54" t="s">
        <v>121</v>
      </c>
      <c r="E54">
        <v>4</v>
      </c>
      <c r="F54" t="s">
        <v>354</v>
      </c>
      <c r="G54" t="s">
        <v>206</v>
      </c>
      <c r="H54">
        <v>-6.98</v>
      </c>
      <c r="I54">
        <v>-48.14</v>
      </c>
      <c r="J54">
        <v>7.67</v>
      </c>
    </row>
    <row r="55" spans="1:10" x14ac:dyDescent="0.25">
      <c r="A55">
        <v>130.01</v>
      </c>
      <c r="B55" s="4">
        <v>43309</v>
      </c>
      <c r="C55" t="s">
        <v>122</v>
      </c>
      <c r="D55" t="s">
        <v>123</v>
      </c>
      <c r="E55">
        <v>1</v>
      </c>
      <c r="F55" t="s">
        <v>355</v>
      </c>
      <c r="G55" t="s">
        <v>206</v>
      </c>
      <c r="H55">
        <v>-8.16</v>
      </c>
      <c r="I55">
        <v>-53.59</v>
      </c>
      <c r="J55">
        <v>11.66</v>
      </c>
    </row>
    <row r="56" spans="1:10" x14ac:dyDescent="0.25">
      <c r="A56">
        <v>131.01</v>
      </c>
      <c r="B56" s="4">
        <v>43309</v>
      </c>
      <c r="C56" t="s">
        <v>124</v>
      </c>
      <c r="D56" t="s">
        <v>125</v>
      </c>
      <c r="E56">
        <v>1</v>
      </c>
      <c r="F56" t="s">
        <v>356</v>
      </c>
      <c r="G56" t="s">
        <v>206</v>
      </c>
      <c r="H56">
        <v>-8.99</v>
      </c>
      <c r="I56">
        <v>-58.87</v>
      </c>
      <c r="J56">
        <v>13.03</v>
      </c>
    </row>
    <row r="57" spans="1:10" x14ac:dyDescent="0.25">
      <c r="A57">
        <v>132.01</v>
      </c>
      <c r="B57" s="4">
        <v>43309</v>
      </c>
      <c r="C57" t="s">
        <v>126</v>
      </c>
      <c r="D57" t="s">
        <v>127</v>
      </c>
      <c r="E57">
        <v>1</v>
      </c>
      <c r="F57" t="s">
        <v>357</v>
      </c>
      <c r="G57" t="s">
        <v>206</v>
      </c>
      <c r="H57">
        <v>-8.9</v>
      </c>
      <c r="I57">
        <v>-58.45</v>
      </c>
      <c r="J57">
        <v>12.73</v>
      </c>
    </row>
    <row r="58" spans="1:10" x14ac:dyDescent="0.25">
      <c r="A58">
        <v>133.01</v>
      </c>
      <c r="B58" s="4">
        <v>43309</v>
      </c>
      <c r="C58" t="s">
        <v>128</v>
      </c>
      <c r="D58" t="s">
        <v>129</v>
      </c>
      <c r="E58">
        <v>1</v>
      </c>
      <c r="F58" t="s">
        <v>358</v>
      </c>
      <c r="G58" t="s">
        <v>206</v>
      </c>
      <c r="H58">
        <v>-8.64</v>
      </c>
      <c r="I58">
        <v>-56.63</v>
      </c>
      <c r="J58">
        <v>12.47</v>
      </c>
    </row>
    <row r="59" spans="1:10" x14ac:dyDescent="0.25">
      <c r="A59">
        <v>135.01</v>
      </c>
      <c r="B59" s="4">
        <v>43309</v>
      </c>
      <c r="C59" t="s">
        <v>130</v>
      </c>
      <c r="D59" t="s">
        <v>131</v>
      </c>
      <c r="E59">
        <v>1</v>
      </c>
      <c r="F59" t="s">
        <v>359</v>
      </c>
      <c r="G59" t="s">
        <v>206</v>
      </c>
      <c r="H59">
        <v>-6.91</v>
      </c>
      <c r="I59">
        <v>-51.71</v>
      </c>
      <c r="J59">
        <v>3.54</v>
      </c>
    </row>
    <row r="60" spans="1:10" x14ac:dyDescent="0.25">
      <c r="A60">
        <v>136.01</v>
      </c>
      <c r="B60" s="4">
        <v>43309</v>
      </c>
      <c r="C60" t="s">
        <v>132</v>
      </c>
      <c r="D60" t="s">
        <v>133</v>
      </c>
      <c r="E60">
        <v>1</v>
      </c>
      <c r="F60" t="s">
        <v>360</v>
      </c>
      <c r="G60" t="s">
        <v>206</v>
      </c>
      <c r="H60">
        <v>-6.84</v>
      </c>
      <c r="I60">
        <v>-51.5</v>
      </c>
      <c r="J60">
        <v>3.21</v>
      </c>
    </row>
    <row r="61" spans="1:10" x14ac:dyDescent="0.25">
      <c r="A61">
        <v>144.01</v>
      </c>
      <c r="B61" s="4">
        <v>43310</v>
      </c>
      <c r="C61" t="s">
        <v>134</v>
      </c>
      <c r="D61" t="s">
        <v>135</v>
      </c>
      <c r="E61">
        <v>4</v>
      </c>
      <c r="F61" t="s">
        <v>361</v>
      </c>
      <c r="G61" t="s">
        <v>206</v>
      </c>
      <c r="H61">
        <v>-8.6999999999999993</v>
      </c>
      <c r="I61">
        <v>-56.17</v>
      </c>
      <c r="J61">
        <v>13.43</v>
      </c>
    </row>
    <row r="62" spans="1:10" x14ac:dyDescent="0.25">
      <c r="A62" t="s">
        <v>340</v>
      </c>
      <c r="B62" t="s">
        <v>341</v>
      </c>
      <c r="C62" t="s">
        <v>342</v>
      </c>
      <c r="D62" t="s">
        <v>343</v>
      </c>
      <c r="E62" t="s">
        <v>344</v>
      </c>
      <c r="F62" t="s">
        <v>345</v>
      </c>
      <c r="G62" t="s">
        <v>346</v>
      </c>
      <c r="H62" t="s">
        <v>347</v>
      </c>
      <c r="I62" t="s">
        <v>348</v>
      </c>
      <c r="J62" t="s">
        <v>349</v>
      </c>
    </row>
    <row r="63" spans="1:10" x14ac:dyDescent="0.25">
      <c r="A63">
        <v>174.01</v>
      </c>
      <c r="B63" s="4">
        <v>43310</v>
      </c>
      <c r="C63" t="s">
        <v>164</v>
      </c>
      <c r="D63" t="s">
        <v>165</v>
      </c>
      <c r="E63">
        <v>3</v>
      </c>
      <c r="F63" t="s">
        <v>376</v>
      </c>
      <c r="G63" t="s">
        <v>206</v>
      </c>
      <c r="H63">
        <v>-8.41</v>
      </c>
      <c r="I63">
        <v>-53.7</v>
      </c>
      <c r="J63">
        <v>13.58</v>
      </c>
    </row>
    <row r="64" spans="1:10" x14ac:dyDescent="0.25">
      <c r="A64">
        <v>175.01</v>
      </c>
      <c r="B64" s="4">
        <v>43310</v>
      </c>
      <c r="C64" t="s">
        <v>166</v>
      </c>
      <c r="D64" t="s">
        <v>167</v>
      </c>
      <c r="E64">
        <v>3</v>
      </c>
      <c r="F64" t="s">
        <v>377</v>
      </c>
      <c r="G64" t="s">
        <v>206</v>
      </c>
      <c r="H64">
        <v>-8.81</v>
      </c>
      <c r="I64">
        <v>-57.5</v>
      </c>
      <c r="J64">
        <v>12.95</v>
      </c>
    </row>
    <row r="65" spans="1:10" x14ac:dyDescent="0.25">
      <c r="A65">
        <v>176.01</v>
      </c>
      <c r="B65" s="4">
        <v>43310</v>
      </c>
      <c r="C65" t="s">
        <v>168</v>
      </c>
      <c r="D65" t="s">
        <v>169</v>
      </c>
      <c r="E65">
        <v>3</v>
      </c>
      <c r="F65" t="s">
        <v>378</v>
      </c>
      <c r="G65" t="s">
        <v>206</v>
      </c>
      <c r="H65">
        <v>-7.03</v>
      </c>
      <c r="I65">
        <v>-52.48</v>
      </c>
      <c r="J65">
        <v>3.76</v>
      </c>
    </row>
    <row r="66" spans="1:10" x14ac:dyDescent="0.25">
      <c r="A66">
        <v>177.01</v>
      </c>
      <c r="B66" s="4">
        <v>43310</v>
      </c>
      <c r="C66" t="s">
        <v>170</v>
      </c>
      <c r="D66" t="s">
        <v>171</v>
      </c>
      <c r="E66">
        <v>3</v>
      </c>
      <c r="F66" t="s">
        <v>379</v>
      </c>
      <c r="G66" t="s">
        <v>206</v>
      </c>
      <c r="H66">
        <v>-3.33</v>
      </c>
      <c r="I66">
        <v>-34.33</v>
      </c>
      <c r="J66">
        <v>-7.7</v>
      </c>
    </row>
    <row r="67" spans="1:10" x14ac:dyDescent="0.25">
      <c r="A67">
        <v>179.01</v>
      </c>
      <c r="B67" s="4">
        <v>43311</v>
      </c>
      <c r="C67" t="s">
        <v>172</v>
      </c>
      <c r="D67" t="s">
        <v>173</v>
      </c>
      <c r="E67">
        <v>3</v>
      </c>
      <c r="F67" t="s">
        <v>380</v>
      </c>
      <c r="G67" t="s">
        <v>206</v>
      </c>
      <c r="H67">
        <v>-9.69</v>
      </c>
      <c r="I67">
        <v>-62.95</v>
      </c>
      <c r="J67">
        <v>14.55</v>
      </c>
    </row>
    <row r="68" spans="1:10" x14ac:dyDescent="0.25">
      <c r="A68">
        <v>193.01</v>
      </c>
      <c r="B68" s="4">
        <v>43311</v>
      </c>
      <c r="C68" t="s">
        <v>174</v>
      </c>
      <c r="D68" t="s">
        <v>175</v>
      </c>
      <c r="E68">
        <v>2</v>
      </c>
      <c r="F68" t="s">
        <v>381</v>
      </c>
      <c r="G68" t="s">
        <v>206</v>
      </c>
      <c r="H68">
        <v>-9.2100000000000009</v>
      </c>
      <c r="I68">
        <v>-60.21</v>
      </c>
      <c r="J68">
        <v>13.47</v>
      </c>
    </row>
    <row r="69" spans="1:10" x14ac:dyDescent="0.25">
      <c r="A69">
        <v>194.01</v>
      </c>
      <c r="B69" s="4">
        <v>43311</v>
      </c>
      <c r="C69" t="s">
        <v>176</v>
      </c>
      <c r="D69" t="s">
        <v>177</v>
      </c>
      <c r="E69">
        <v>2</v>
      </c>
      <c r="F69" t="s">
        <v>382</v>
      </c>
      <c r="G69" t="s">
        <v>206</v>
      </c>
      <c r="H69">
        <v>-9.61</v>
      </c>
      <c r="I69">
        <v>-62.29</v>
      </c>
      <c r="J69">
        <v>14.58</v>
      </c>
    </row>
    <row r="70" spans="1:10" x14ac:dyDescent="0.25">
      <c r="A70">
        <v>195.01</v>
      </c>
      <c r="B70" s="4">
        <v>43310</v>
      </c>
      <c r="C70" t="s">
        <v>178</v>
      </c>
      <c r="D70" t="s">
        <v>179</v>
      </c>
      <c r="E70">
        <v>2</v>
      </c>
      <c r="F70" t="s">
        <v>383</v>
      </c>
      <c r="G70" t="s">
        <v>206</v>
      </c>
      <c r="H70">
        <v>-9.94</v>
      </c>
      <c r="I70">
        <v>-65.39</v>
      </c>
      <c r="J70">
        <v>14.15</v>
      </c>
    </row>
    <row r="71" spans="1:10" x14ac:dyDescent="0.25">
      <c r="A71">
        <v>196.01</v>
      </c>
      <c r="B71" s="4">
        <v>43311</v>
      </c>
      <c r="C71" t="s">
        <v>180</v>
      </c>
      <c r="D71" t="s">
        <v>181</v>
      </c>
      <c r="E71">
        <v>2</v>
      </c>
      <c r="F71" t="s">
        <v>384</v>
      </c>
      <c r="G71" t="s">
        <v>206</v>
      </c>
      <c r="H71">
        <v>-10.029999999999999</v>
      </c>
      <c r="I71">
        <v>-65.33</v>
      </c>
      <c r="J71">
        <v>14.93</v>
      </c>
    </row>
    <row r="72" spans="1:10" x14ac:dyDescent="0.25">
      <c r="A72">
        <v>197.01</v>
      </c>
      <c r="B72" s="4">
        <v>43311</v>
      </c>
      <c r="C72" t="s">
        <v>182</v>
      </c>
      <c r="D72" t="s">
        <v>183</v>
      </c>
      <c r="E72">
        <v>2</v>
      </c>
      <c r="F72" t="s">
        <v>385</v>
      </c>
      <c r="G72" t="s">
        <v>206</v>
      </c>
      <c r="H72">
        <v>-7.15</v>
      </c>
      <c r="I72">
        <v>-46.51</v>
      </c>
      <c r="J72">
        <v>10.66</v>
      </c>
    </row>
    <row r="73" spans="1:10" x14ac:dyDescent="0.25">
      <c r="A73">
        <v>198.01</v>
      </c>
      <c r="B73" s="4">
        <v>43311</v>
      </c>
      <c r="C73" t="s">
        <v>184</v>
      </c>
      <c r="D73" t="s">
        <v>185</v>
      </c>
      <c r="E73">
        <v>2</v>
      </c>
      <c r="F73" t="s">
        <v>386</v>
      </c>
      <c r="G73" t="s">
        <v>206</v>
      </c>
      <c r="H73">
        <v>-9.9499999999999993</v>
      </c>
      <c r="I73">
        <v>-64.77</v>
      </c>
      <c r="J73">
        <v>14.83</v>
      </c>
    </row>
    <row r="74" spans="1:10" x14ac:dyDescent="0.25">
      <c r="A74">
        <v>199.01</v>
      </c>
      <c r="B74" s="4">
        <v>43311</v>
      </c>
      <c r="C74" t="s">
        <v>186</v>
      </c>
      <c r="D74" t="s">
        <v>187</v>
      </c>
      <c r="E74">
        <v>2</v>
      </c>
      <c r="F74" t="s">
        <v>387</v>
      </c>
      <c r="G74" t="s">
        <v>206</v>
      </c>
      <c r="H74">
        <v>-6.73</v>
      </c>
      <c r="I74">
        <v>-50.75</v>
      </c>
      <c r="J74">
        <v>3.12</v>
      </c>
    </row>
    <row r="75" spans="1:10" x14ac:dyDescent="0.25">
      <c r="A75">
        <v>200.01</v>
      </c>
      <c r="B75" s="4">
        <v>43311</v>
      </c>
      <c r="C75" t="s">
        <v>188</v>
      </c>
      <c r="D75" t="s">
        <v>189</v>
      </c>
      <c r="E75">
        <v>2</v>
      </c>
      <c r="F75" t="s">
        <v>388</v>
      </c>
      <c r="G75" t="s">
        <v>206</v>
      </c>
      <c r="H75">
        <v>-10.27</v>
      </c>
      <c r="I75">
        <v>-67.53</v>
      </c>
      <c r="J75">
        <v>14.65</v>
      </c>
    </row>
    <row r="76" spans="1:10" x14ac:dyDescent="0.25">
      <c r="A76">
        <v>204.01</v>
      </c>
      <c r="B76" s="4">
        <v>43312</v>
      </c>
      <c r="C76" t="s">
        <v>190</v>
      </c>
      <c r="D76" t="s">
        <v>191</v>
      </c>
      <c r="E76">
        <v>2</v>
      </c>
      <c r="F76" t="s">
        <v>389</v>
      </c>
      <c r="G76" t="s">
        <v>206</v>
      </c>
      <c r="H76">
        <v>-9.67</v>
      </c>
      <c r="I76">
        <v>-63.42</v>
      </c>
      <c r="J76">
        <v>13.93</v>
      </c>
    </row>
    <row r="77" spans="1:10" x14ac:dyDescent="0.25">
      <c r="A77">
        <v>206.01</v>
      </c>
      <c r="B77" s="4">
        <v>43312</v>
      </c>
      <c r="C77" t="s">
        <v>192</v>
      </c>
      <c r="D77" t="s">
        <v>193</v>
      </c>
      <c r="E77">
        <v>1</v>
      </c>
      <c r="F77" t="s">
        <v>390</v>
      </c>
      <c r="G77" t="s">
        <v>206</v>
      </c>
      <c r="H77">
        <v>-6.82</v>
      </c>
      <c r="I77">
        <v>-51.32</v>
      </c>
      <c r="J77">
        <v>3.28</v>
      </c>
    </row>
    <row r="78" spans="1:10" ht="30" x14ac:dyDescent="0.25">
      <c r="A78">
        <v>207.01</v>
      </c>
      <c r="B78" s="4">
        <v>43312</v>
      </c>
      <c r="C78" t="s">
        <v>194</v>
      </c>
      <c r="D78" t="s">
        <v>195</v>
      </c>
      <c r="E78">
        <v>1</v>
      </c>
      <c r="F78" s="14" t="s">
        <v>406</v>
      </c>
      <c r="G78" t="s">
        <v>206</v>
      </c>
      <c r="H78">
        <v>-6.84</v>
      </c>
      <c r="I78">
        <v>-51.44</v>
      </c>
      <c r="J78">
        <v>3.27</v>
      </c>
    </row>
    <row r="79" spans="1:10" x14ac:dyDescent="0.25">
      <c r="B79" s="4"/>
      <c r="E79">
        <v>121</v>
      </c>
    </row>
    <row r="80" spans="1:10" x14ac:dyDescent="0.25">
      <c r="A80" t="s">
        <v>340</v>
      </c>
      <c r="B80" t="s">
        <v>341</v>
      </c>
      <c r="C80" t="s">
        <v>342</v>
      </c>
      <c r="D80" t="s">
        <v>343</v>
      </c>
      <c r="E80" t="s">
        <v>344</v>
      </c>
      <c r="F80" t="s">
        <v>345</v>
      </c>
      <c r="G80" t="s">
        <v>346</v>
      </c>
      <c r="H80" t="s">
        <v>347</v>
      </c>
      <c r="I80" t="s">
        <v>348</v>
      </c>
      <c r="J80" t="s">
        <v>349</v>
      </c>
    </row>
    <row r="81" spans="1:10" x14ac:dyDescent="0.25">
      <c r="A81">
        <v>145.01</v>
      </c>
      <c r="B81" s="4">
        <v>43310</v>
      </c>
      <c r="C81" t="s">
        <v>136</v>
      </c>
      <c r="D81" t="s">
        <v>137</v>
      </c>
      <c r="E81">
        <v>4</v>
      </c>
      <c r="F81" t="s">
        <v>362</v>
      </c>
      <c r="G81" t="s">
        <v>206</v>
      </c>
      <c r="H81">
        <v>-9.08</v>
      </c>
      <c r="I81">
        <v>-59.62</v>
      </c>
      <c r="J81">
        <v>13.04</v>
      </c>
    </row>
    <row r="82" spans="1:10" x14ac:dyDescent="0.25">
      <c r="A82">
        <v>146.01</v>
      </c>
      <c r="B82" s="4">
        <v>43310</v>
      </c>
      <c r="C82" t="s">
        <v>138</v>
      </c>
      <c r="D82" t="s">
        <v>139</v>
      </c>
      <c r="E82">
        <v>5</v>
      </c>
      <c r="F82" t="s">
        <v>363</v>
      </c>
      <c r="G82" t="s">
        <v>206</v>
      </c>
      <c r="H82">
        <v>-9.65</v>
      </c>
      <c r="I82">
        <v>-63.95</v>
      </c>
      <c r="J82">
        <v>13.24</v>
      </c>
    </row>
    <row r="83" spans="1:10" x14ac:dyDescent="0.25">
      <c r="A83">
        <v>147.01</v>
      </c>
      <c r="B83" s="4">
        <v>43310</v>
      </c>
      <c r="C83" t="s">
        <v>140</v>
      </c>
      <c r="D83" t="s">
        <v>141</v>
      </c>
      <c r="E83">
        <v>5</v>
      </c>
      <c r="F83" t="s">
        <v>364</v>
      </c>
      <c r="G83" t="s">
        <v>206</v>
      </c>
      <c r="H83">
        <v>-5.62</v>
      </c>
      <c r="I83">
        <v>-41.74</v>
      </c>
      <c r="J83">
        <v>3.21</v>
      </c>
    </row>
    <row r="84" spans="1:10" x14ac:dyDescent="0.25">
      <c r="A84">
        <v>157.01</v>
      </c>
      <c r="B84" s="4">
        <v>43310</v>
      </c>
      <c r="C84" t="s">
        <v>142</v>
      </c>
      <c r="D84" t="s">
        <v>143</v>
      </c>
      <c r="E84">
        <v>5</v>
      </c>
      <c r="F84" t="s">
        <v>365</v>
      </c>
      <c r="G84" t="s">
        <v>206</v>
      </c>
      <c r="H84">
        <v>-7.74</v>
      </c>
      <c r="I84">
        <v>-53.37</v>
      </c>
      <c r="J84">
        <v>8.58</v>
      </c>
    </row>
    <row r="85" spans="1:10" x14ac:dyDescent="0.25">
      <c r="A85">
        <v>158.01</v>
      </c>
      <c r="B85" s="4">
        <v>43310</v>
      </c>
      <c r="C85" t="s">
        <v>144</v>
      </c>
      <c r="D85" t="s">
        <v>145</v>
      </c>
      <c r="E85">
        <v>5</v>
      </c>
      <c r="F85" t="s">
        <v>366</v>
      </c>
      <c r="G85" t="s">
        <v>206</v>
      </c>
      <c r="H85">
        <v>-7.72</v>
      </c>
      <c r="I85">
        <v>-53.18</v>
      </c>
      <c r="J85">
        <v>8.57</v>
      </c>
    </row>
    <row r="86" spans="1:10" x14ac:dyDescent="0.25">
      <c r="A86">
        <v>159.01</v>
      </c>
      <c r="B86" s="4">
        <v>43310</v>
      </c>
      <c r="C86" t="s">
        <v>146</v>
      </c>
      <c r="D86" t="s">
        <v>147</v>
      </c>
      <c r="E86">
        <v>5</v>
      </c>
      <c r="F86" t="s">
        <v>367</v>
      </c>
      <c r="G86" t="s">
        <v>206</v>
      </c>
      <c r="H86">
        <v>-6.26</v>
      </c>
      <c r="I86">
        <v>-45.78</v>
      </c>
      <c r="J86">
        <v>4.3099999999999996</v>
      </c>
    </row>
    <row r="87" spans="1:10" x14ac:dyDescent="0.25">
      <c r="A87">
        <v>162.01</v>
      </c>
      <c r="B87" s="4">
        <v>43310</v>
      </c>
      <c r="C87" t="s">
        <v>148</v>
      </c>
      <c r="D87" t="s">
        <v>149</v>
      </c>
      <c r="E87">
        <v>5</v>
      </c>
      <c r="F87" t="s">
        <v>368</v>
      </c>
      <c r="G87" t="s">
        <v>206</v>
      </c>
      <c r="H87">
        <v>-9.0299999999999994</v>
      </c>
      <c r="I87">
        <v>-58.87</v>
      </c>
      <c r="J87">
        <v>13.4</v>
      </c>
    </row>
    <row r="88" spans="1:10" x14ac:dyDescent="0.25">
      <c r="A88">
        <v>164.01</v>
      </c>
      <c r="B88" s="4">
        <v>43310</v>
      </c>
      <c r="C88" t="s">
        <v>150</v>
      </c>
      <c r="D88" t="s">
        <v>151</v>
      </c>
      <c r="E88">
        <v>5</v>
      </c>
      <c r="F88" t="s">
        <v>369</v>
      </c>
      <c r="G88" t="s">
        <v>206</v>
      </c>
      <c r="H88">
        <v>-8.5299999999999994</v>
      </c>
      <c r="I88">
        <v>-55.18</v>
      </c>
      <c r="J88">
        <v>13.1</v>
      </c>
    </row>
    <row r="89" spans="1:10" x14ac:dyDescent="0.25">
      <c r="A89">
        <v>165.01</v>
      </c>
      <c r="B89" s="4">
        <v>43310</v>
      </c>
      <c r="C89" t="s">
        <v>152</v>
      </c>
      <c r="D89" t="s">
        <v>153</v>
      </c>
      <c r="E89">
        <v>5</v>
      </c>
      <c r="F89" t="s">
        <v>370</v>
      </c>
      <c r="G89" t="s">
        <v>206</v>
      </c>
      <c r="H89">
        <v>-9.2200000000000006</v>
      </c>
      <c r="I89">
        <v>-59.61</v>
      </c>
      <c r="J89">
        <v>14.16</v>
      </c>
    </row>
    <row r="90" spans="1:10" x14ac:dyDescent="0.25">
      <c r="A90">
        <v>166.01</v>
      </c>
      <c r="B90" s="4">
        <v>43311</v>
      </c>
      <c r="C90" t="s">
        <v>154</v>
      </c>
      <c r="D90" t="s">
        <v>155</v>
      </c>
      <c r="E90">
        <v>4</v>
      </c>
      <c r="F90" t="s">
        <v>371</v>
      </c>
      <c r="G90" t="s">
        <v>206</v>
      </c>
      <c r="H90">
        <v>-9.2200000000000006</v>
      </c>
      <c r="I90">
        <v>-60.38</v>
      </c>
      <c r="J90">
        <v>13.42</v>
      </c>
    </row>
    <row r="91" spans="1:10" x14ac:dyDescent="0.25">
      <c r="A91">
        <v>168.01</v>
      </c>
      <c r="B91" s="4">
        <v>43311</v>
      </c>
      <c r="C91" t="s">
        <v>156</v>
      </c>
      <c r="D91" t="s">
        <v>157</v>
      </c>
      <c r="E91">
        <v>4</v>
      </c>
      <c r="F91" t="s">
        <v>372</v>
      </c>
      <c r="G91" t="s">
        <v>206</v>
      </c>
      <c r="H91">
        <v>-9.5500000000000007</v>
      </c>
      <c r="I91">
        <v>-62.85</v>
      </c>
      <c r="J91">
        <v>13.56</v>
      </c>
    </row>
    <row r="92" spans="1:10" x14ac:dyDescent="0.25">
      <c r="A92">
        <v>169.01</v>
      </c>
      <c r="B92" s="4">
        <v>43311</v>
      </c>
      <c r="C92" t="s">
        <v>158</v>
      </c>
      <c r="D92" t="s">
        <v>159</v>
      </c>
      <c r="E92">
        <v>2</v>
      </c>
      <c r="F92" t="s">
        <v>373</v>
      </c>
      <c r="G92" t="s">
        <v>206</v>
      </c>
      <c r="H92">
        <v>-9.75</v>
      </c>
      <c r="I92">
        <v>-63.76</v>
      </c>
      <c r="J92">
        <v>14.25</v>
      </c>
    </row>
    <row r="93" spans="1:10" x14ac:dyDescent="0.25">
      <c r="A93">
        <v>171.01</v>
      </c>
      <c r="B93" s="4">
        <v>43310</v>
      </c>
      <c r="C93" t="s">
        <v>160</v>
      </c>
      <c r="D93" t="s">
        <v>161</v>
      </c>
      <c r="E93">
        <v>5</v>
      </c>
      <c r="F93" t="s">
        <v>374</v>
      </c>
      <c r="G93" t="s">
        <v>206</v>
      </c>
      <c r="H93">
        <v>-9.59</v>
      </c>
      <c r="I93">
        <v>-62.8</v>
      </c>
      <c r="J93">
        <v>13.96</v>
      </c>
    </row>
    <row r="94" spans="1:10" x14ac:dyDescent="0.25">
      <c r="A94">
        <v>173.01</v>
      </c>
      <c r="B94" s="4">
        <v>43310</v>
      </c>
      <c r="C94" t="s">
        <v>162</v>
      </c>
      <c r="D94" t="s">
        <v>163</v>
      </c>
      <c r="E94">
        <v>3</v>
      </c>
      <c r="F94" t="s">
        <v>375</v>
      </c>
      <c r="G94" t="s">
        <v>206</v>
      </c>
      <c r="H94">
        <v>-8.8800000000000008</v>
      </c>
      <c r="I94">
        <v>-57.29</v>
      </c>
      <c r="J94">
        <v>13.76</v>
      </c>
    </row>
    <row r="95" spans="1:10" x14ac:dyDescent="0.25">
      <c r="A95" t="s">
        <v>340</v>
      </c>
      <c r="B95" t="s">
        <v>391</v>
      </c>
      <c r="C95" t="s">
        <v>392</v>
      </c>
      <c r="D95" t="s">
        <v>393</v>
      </c>
      <c r="E95" t="s">
        <v>394</v>
      </c>
      <c r="F95" t="s">
        <v>405</v>
      </c>
      <c r="G95" t="s">
        <v>396</v>
      </c>
      <c r="H95" t="s">
        <v>397</v>
      </c>
      <c r="I95" t="s">
        <v>398</v>
      </c>
      <c r="J95" t="s">
        <v>399</v>
      </c>
    </row>
    <row r="96" spans="1:10" x14ac:dyDescent="0.25">
      <c r="A96">
        <v>208.01</v>
      </c>
      <c r="B96" s="4">
        <v>43312</v>
      </c>
      <c r="C96" t="s">
        <v>196</v>
      </c>
      <c r="D96" t="s">
        <v>197</v>
      </c>
      <c r="E96">
        <v>1</v>
      </c>
      <c r="F96" t="s">
        <v>400</v>
      </c>
      <c r="G96" t="s">
        <v>206</v>
      </c>
      <c r="H96">
        <v>-6.82</v>
      </c>
      <c r="I96">
        <v>-51.35</v>
      </c>
      <c r="J96">
        <v>3.22</v>
      </c>
    </row>
    <row r="97" spans="1:10" x14ac:dyDescent="0.25">
      <c r="A97">
        <v>209.01</v>
      </c>
      <c r="B97" s="4">
        <v>43312</v>
      </c>
      <c r="C97" t="s">
        <v>198</v>
      </c>
      <c r="D97" t="s">
        <v>199</v>
      </c>
      <c r="E97">
        <v>1</v>
      </c>
      <c r="F97" t="s">
        <v>401</v>
      </c>
      <c r="G97" t="s">
        <v>206</v>
      </c>
      <c r="H97">
        <v>-8.81</v>
      </c>
      <c r="I97">
        <v>-57.18</v>
      </c>
      <c r="J97">
        <v>13.31</v>
      </c>
    </row>
    <row r="98" spans="1:10" x14ac:dyDescent="0.25">
      <c r="A98">
        <v>212.01</v>
      </c>
      <c r="B98" s="4">
        <v>43312</v>
      </c>
      <c r="C98" t="s">
        <v>200</v>
      </c>
      <c r="D98" t="s">
        <v>201</v>
      </c>
      <c r="E98">
        <v>4</v>
      </c>
      <c r="F98" t="s">
        <v>402</v>
      </c>
      <c r="G98" t="s">
        <v>206</v>
      </c>
      <c r="H98">
        <v>-8.75</v>
      </c>
      <c r="I98">
        <v>-58.49</v>
      </c>
      <c r="J98">
        <v>11.47</v>
      </c>
    </row>
    <row r="99" spans="1:10" x14ac:dyDescent="0.25">
      <c r="A99">
        <v>213.01</v>
      </c>
      <c r="B99" s="4">
        <v>43312</v>
      </c>
      <c r="C99" t="s">
        <v>202</v>
      </c>
      <c r="D99" t="s">
        <v>203</v>
      </c>
      <c r="E99">
        <v>4</v>
      </c>
      <c r="F99" t="s">
        <v>403</v>
      </c>
      <c r="G99" t="s">
        <v>206</v>
      </c>
      <c r="H99">
        <v>-8.3699999999999992</v>
      </c>
      <c r="I99">
        <v>-56.3</v>
      </c>
      <c r="J99">
        <v>10.65</v>
      </c>
    </row>
    <row r="100" spans="1:10" x14ac:dyDescent="0.25">
      <c r="A100">
        <v>224.01</v>
      </c>
      <c r="B100" s="4">
        <v>43316</v>
      </c>
      <c r="C100" t="s">
        <v>204</v>
      </c>
      <c r="D100" t="s">
        <v>205</v>
      </c>
      <c r="E100">
        <v>4</v>
      </c>
      <c r="F100" t="s">
        <v>404</v>
      </c>
      <c r="G100" t="s">
        <v>206</v>
      </c>
      <c r="H100">
        <v>-9.65</v>
      </c>
      <c r="I100">
        <v>-63.03</v>
      </c>
      <c r="J100">
        <v>14.15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E4E4-3FC1-4393-BED5-A0BABFD128C6}">
  <dimension ref="A1:P127"/>
  <sheetViews>
    <sheetView tabSelected="1" workbookViewId="0">
      <selection activeCell="F15" sqref="F15"/>
    </sheetView>
  </sheetViews>
  <sheetFormatPr defaultRowHeight="15" x14ac:dyDescent="0.25"/>
  <cols>
    <col min="1" max="1" width="13.42578125" customWidth="1"/>
    <col min="2" max="2" width="18" customWidth="1"/>
    <col min="3" max="3" width="19.7109375" customWidth="1"/>
    <col min="4" max="4" width="21.85546875" customWidth="1"/>
    <col min="5" max="5" width="22.28515625" customWidth="1"/>
  </cols>
  <sheetData>
    <row r="1" spans="1:16" x14ac:dyDescent="0.25">
      <c r="A1" t="s">
        <v>408</v>
      </c>
      <c r="B1" t="s">
        <v>407</v>
      </c>
      <c r="C1" t="s">
        <v>413</v>
      </c>
      <c r="D1" t="s">
        <v>414</v>
      </c>
      <c r="E1" t="s">
        <v>410</v>
      </c>
      <c r="F1" t="s">
        <v>411</v>
      </c>
      <c r="G1" t="s">
        <v>36</v>
      </c>
      <c r="H1" t="s">
        <v>412</v>
      </c>
      <c r="I1" t="s">
        <v>409</v>
      </c>
      <c r="L1" t="s">
        <v>40</v>
      </c>
      <c r="M1" t="s">
        <v>414</v>
      </c>
      <c r="P1" t="s">
        <v>415</v>
      </c>
    </row>
    <row r="2" spans="1:16" x14ac:dyDescent="0.25">
      <c r="A2" s="12">
        <v>122</v>
      </c>
      <c r="B2" s="16">
        <v>43112</v>
      </c>
      <c r="C2" s="13" t="s">
        <v>114</v>
      </c>
      <c r="D2" s="13" t="s">
        <v>115</v>
      </c>
      <c r="E2" s="13" t="s">
        <v>350</v>
      </c>
      <c r="F2" s="13" t="s">
        <v>206</v>
      </c>
      <c r="G2" s="13">
        <v>-6.23</v>
      </c>
      <c r="H2" s="13">
        <v>-40.299999999999997</v>
      </c>
      <c r="I2">
        <v>41</v>
      </c>
      <c r="J2">
        <v>36</v>
      </c>
      <c r="K2">
        <v>52.02</v>
      </c>
      <c r="L2">
        <f>I2+J2/60+K2/3600</f>
        <v>41.614449999999998</v>
      </c>
      <c r="M2">
        <v>81</v>
      </c>
      <c r="N2">
        <v>17</v>
      </c>
      <c r="O2">
        <v>38.020000000000003</v>
      </c>
      <c r="P2">
        <f>-(M2+N2/60+O2/3600)</f>
        <v>-81.293894444444447</v>
      </c>
    </row>
    <row r="3" spans="1:16" x14ac:dyDescent="0.25">
      <c r="A3" s="10">
        <v>122.01</v>
      </c>
      <c r="B3" s="15">
        <v>43302</v>
      </c>
      <c r="C3" s="11" t="s">
        <v>114</v>
      </c>
      <c r="D3" s="11" t="s">
        <v>115</v>
      </c>
      <c r="E3" s="11" t="s">
        <v>350</v>
      </c>
      <c r="F3" s="11" t="s">
        <v>206</v>
      </c>
      <c r="G3" s="11">
        <v>-9.9600000000000009</v>
      </c>
      <c r="H3" s="11">
        <v>-64.7</v>
      </c>
      <c r="I3">
        <v>41</v>
      </c>
      <c r="J3">
        <v>36</v>
      </c>
      <c r="K3">
        <v>52.02</v>
      </c>
      <c r="L3">
        <f t="shared" ref="L3:L66" si="0">I3+J3/60+K3/3600</f>
        <v>41.614449999999998</v>
      </c>
      <c r="M3">
        <v>81</v>
      </c>
      <c r="N3">
        <v>17</v>
      </c>
      <c r="O3">
        <v>38.020000000000003</v>
      </c>
      <c r="P3">
        <f t="shared" ref="P3:P66" si="1">-(M3+N3/60+O3/3600)</f>
        <v>-81.293894444444447</v>
      </c>
    </row>
    <row r="4" spans="1:16" x14ac:dyDescent="0.25">
      <c r="A4" s="10">
        <v>125</v>
      </c>
      <c r="B4" s="15">
        <v>43101</v>
      </c>
      <c r="C4" s="11" t="s">
        <v>116</v>
      </c>
      <c r="D4" s="11" t="s">
        <v>351</v>
      </c>
      <c r="E4" s="11" t="s">
        <v>352</v>
      </c>
      <c r="F4" s="11" t="s">
        <v>206</v>
      </c>
      <c r="G4" s="11">
        <v>-8.58</v>
      </c>
      <c r="H4" s="11">
        <v>-57.6</v>
      </c>
      <c r="I4">
        <v>41</v>
      </c>
      <c r="J4">
        <v>6</v>
      </c>
      <c r="K4">
        <v>39.049999999999997</v>
      </c>
      <c r="L4">
        <f t="shared" si="0"/>
        <v>41.110847222222226</v>
      </c>
      <c r="M4">
        <v>81</v>
      </c>
      <c r="N4">
        <v>14</v>
      </c>
      <c r="O4">
        <v>36.4</v>
      </c>
      <c r="P4">
        <f t="shared" si="1"/>
        <v>-81.243444444444449</v>
      </c>
    </row>
    <row r="5" spans="1:16" x14ac:dyDescent="0.25">
      <c r="A5" s="12">
        <v>125.01</v>
      </c>
      <c r="B5" s="16">
        <v>43309</v>
      </c>
      <c r="C5" s="13" t="s">
        <v>116</v>
      </c>
      <c r="D5" s="13" t="s">
        <v>351</v>
      </c>
      <c r="E5" s="13" t="s">
        <v>352</v>
      </c>
      <c r="F5" s="13" t="s">
        <v>206</v>
      </c>
      <c r="G5" s="13">
        <v>-8.73</v>
      </c>
      <c r="H5" s="13">
        <v>-58.15</v>
      </c>
      <c r="I5">
        <v>41</v>
      </c>
      <c r="J5">
        <v>6</v>
      </c>
      <c r="K5">
        <v>39.049999999999997</v>
      </c>
      <c r="L5">
        <f t="shared" si="0"/>
        <v>41.110847222222226</v>
      </c>
      <c r="M5">
        <v>81</v>
      </c>
      <c r="N5">
        <v>14</v>
      </c>
      <c r="O5">
        <v>36.4</v>
      </c>
      <c r="P5">
        <f t="shared" si="1"/>
        <v>-81.243444444444449</v>
      </c>
    </row>
    <row r="6" spans="1:16" x14ac:dyDescent="0.25">
      <c r="A6" s="12">
        <v>126</v>
      </c>
      <c r="B6" s="16">
        <v>43101</v>
      </c>
      <c r="C6" s="13" t="s">
        <v>118</v>
      </c>
      <c r="D6" s="13" t="s">
        <v>119</v>
      </c>
      <c r="E6" s="13" t="s">
        <v>353</v>
      </c>
      <c r="F6" s="13" t="s">
        <v>206</v>
      </c>
      <c r="G6" s="13">
        <v>-9.17</v>
      </c>
      <c r="H6" s="13">
        <v>-59.35</v>
      </c>
      <c r="I6">
        <v>41</v>
      </c>
      <c r="J6">
        <v>1</v>
      </c>
      <c r="K6">
        <v>46.7</v>
      </c>
      <c r="L6">
        <f t="shared" si="0"/>
        <v>41.02963888888889</v>
      </c>
      <c r="M6">
        <v>81</v>
      </c>
      <c r="N6">
        <v>14</v>
      </c>
      <c r="O6">
        <v>55.07</v>
      </c>
      <c r="P6">
        <f t="shared" si="1"/>
        <v>-81.24863055555555</v>
      </c>
    </row>
    <row r="7" spans="1:16" x14ac:dyDescent="0.25">
      <c r="A7" s="10">
        <v>126.01</v>
      </c>
      <c r="B7" s="15">
        <v>43309</v>
      </c>
      <c r="C7" s="11" t="s">
        <v>118</v>
      </c>
      <c r="D7" s="11" t="s">
        <v>119</v>
      </c>
      <c r="E7" s="11" t="s">
        <v>353</v>
      </c>
      <c r="F7" s="11" t="s">
        <v>206</v>
      </c>
      <c r="G7" s="11">
        <v>-8.89</v>
      </c>
      <c r="H7" s="11">
        <v>-57.75</v>
      </c>
      <c r="I7">
        <v>41</v>
      </c>
      <c r="J7">
        <v>1</v>
      </c>
      <c r="K7">
        <v>46.7</v>
      </c>
      <c r="L7">
        <f t="shared" si="0"/>
        <v>41.02963888888889</v>
      </c>
      <c r="M7">
        <v>81</v>
      </c>
      <c r="N7">
        <v>14</v>
      </c>
      <c r="O7">
        <v>55.07</v>
      </c>
      <c r="P7">
        <f t="shared" si="1"/>
        <v>-81.24863055555555</v>
      </c>
    </row>
    <row r="8" spans="1:16" x14ac:dyDescent="0.25">
      <c r="A8" s="10">
        <v>127</v>
      </c>
      <c r="B8" s="15">
        <v>43101</v>
      </c>
      <c r="C8" s="11" t="s">
        <v>120</v>
      </c>
      <c r="D8" s="11" t="s">
        <v>121</v>
      </c>
      <c r="E8" s="11" t="s">
        <v>354</v>
      </c>
      <c r="F8" s="11" t="s">
        <v>206</v>
      </c>
      <c r="G8" s="11">
        <v>-8.4</v>
      </c>
      <c r="H8" s="11">
        <v>-55.47</v>
      </c>
      <c r="I8">
        <v>41</v>
      </c>
      <c r="J8">
        <v>1</v>
      </c>
      <c r="K8">
        <v>51.21</v>
      </c>
      <c r="L8">
        <f t="shared" si="0"/>
        <v>41.030891666666669</v>
      </c>
      <c r="M8">
        <v>81</v>
      </c>
      <c r="N8">
        <v>25</v>
      </c>
      <c r="O8">
        <v>35.42</v>
      </c>
      <c r="P8">
        <f t="shared" si="1"/>
        <v>-81.426505555555565</v>
      </c>
    </row>
    <row r="9" spans="1:16" x14ac:dyDescent="0.25">
      <c r="A9" s="12">
        <v>127.01</v>
      </c>
      <c r="B9" s="16">
        <v>43309</v>
      </c>
      <c r="C9" s="13" t="s">
        <v>120</v>
      </c>
      <c r="D9" s="13" t="s">
        <v>121</v>
      </c>
      <c r="E9" s="13" t="s">
        <v>354</v>
      </c>
      <c r="F9" s="13" t="s">
        <v>206</v>
      </c>
      <c r="G9" s="13">
        <v>-6.98</v>
      </c>
      <c r="H9" s="13">
        <v>-48.14</v>
      </c>
      <c r="I9">
        <v>41</v>
      </c>
      <c r="J9">
        <v>1</v>
      </c>
      <c r="K9">
        <v>51.21</v>
      </c>
      <c r="L9">
        <f t="shared" si="0"/>
        <v>41.030891666666669</v>
      </c>
      <c r="M9">
        <v>81</v>
      </c>
      <c r="N9">
        <v>25</v>
      </c>
      <c r="O9">
        <v>35.42</v>
      </c>
      <c r="P9">
        <f t="shared" si="1"/>
        <v>-81.426505555555565</v>
      </c>
    </row>
    <row r="10" spans="1:16" x14ac:dyDescent="0.25">
      <c r="A10" s="12">
        <v>130</v>
      </c>
      <c r="B10" s="16">
        <v>43101</v>
      </c>
      <c r="C10" s="13" t="s">
        <v>122</v>
      </c>
      <c r="D10" s="13" t="s">
        <v>123</v>
      </c>
      <c r="E10" s="13" t="s">
        <v>355</v>
      </c>
      <c r="F10" s="13" t="s">
        <v>206</v>
      </c>
      <c r="G10" s="13">
        <v>-8.06</v>
      </c>
      <c r="H10" s="13">
        <v>-52.2</v>
      </c>
      <c r="I10">
        <v>40</v>
      </c>
      <c r="J10">
        <v>59</v>
      </c>
      <c r="K10">
        <v>21.05</v>
      </c>
      <c r="L10">
        <f t="shared" si="0"/>
        <v>40.989180555555556</v>
      </c>
      <c r="M10">
        <v>81</v>
      </c>
      <c r="N10">
        <v>39</v>
      </c>
      <c r="O10">
        <v>51.82</v>
      </c>
      <c r="P10">
        <f t="shared" si="1"/>
        <v>-81.664394444444454</v>
      </c>
    </row>
    <row r="11" spans="1:16" x14ac:dyDescent="0.25">
      <c r="A11" s="10">
        <v>130.01</v>
      </c>
      <c r="B11" s="15">
        <v>43309</v>
      </c>
      <c r="C11" s="11" t="s">
        <v>122</v>
      </c>
      <c r="D11" s="11" t="s">
        <v>123</v>
      </c>
      <c r="E11" s="11" t="s">
        <v>355</v>
      </c>
      <c r="F11" s="11" t="s">
        <v>206</v>
      </c>
      <c r="G11" s="11">
        <v>-8.16</v>
      </c>
      <c r="H11" s="11">
        <v>-53.59</v>
      </c>
      <c r="I11">
        <v>40</v>
      </c>
      <c r="J11">
        <v>59</v>
      </c>
      <c r="K11">
        <v>21.05</v>
      </c>
      <c r="L11">
        <f t="shared" si="0"/>
        <v>40.989180555555556</v>
      </c>
      <c r="M11">
        <v>81</v>
      </c>
      <c r="N11">
        <v>39</v>
      </c>
      <c r="O11">
        <v>51.82</v>
      </c>
      <c r="P11">
        <f t="shared" si="1"/>
        <v>-81.664394444444454</v>
      </c>
    </row>
    <row r="12" spans="1:16" x14ac:dyDescent="0.25">
      <c r="A12" s="10">
        <v>131</v>
      </c>
      <c r="B12" s="15">
        <v>43101</v>
      </c>
      <c r="C12" s="11" t="s">
        <v>124</v>
      </c>
      <c r="D12" s="11" t="s">
        <v>125</v>
      </c>
      <c r="E12" s="11" t="s">
        <v>356</v>
      </c>
      <c r="F12" s="11" t="s">
        <v>206</v>
      </c>
      <c r="G12" s="11">
        <v>-8.9600000000000009</v>
      </c>
      <c r="H12" s="11">
        <v>-58.34</v>
      </c>
      <c r="I12">
        <v>40</v>
      </c>
      <c r="J12">
        <v>59</v>
      </c>
      <c r="K12">
        <v>53.63</v>
      </c>
      <c r="L12">
        <f t="shared" si="0"/>
        <v>40.998230555555558</v>
      </c>
      <c r="M12">
        <v>81</v>
      </c>
      <c r="N12">
        <v>48</v>
      </c>
      <c r="O12">
        <v>36.03</v>
      </c>
      <c r="P12">
        <f t="shared" si="1"/>
        <v>-81.810008333333329</v>
      </c>
    </row>
    <row r="13" spans="1:16" x14ac:dyDescent="0.25">
      <c r="A13" s="12">
        <v>131.01</v>
      </c>
      <c r="B13" s="16">
        <v>43309</v>
      </c>
      <c r="C13" s="13" t="s">
        <v>124</v>
      </c>
      <c r="D13" s="13" t="s">
        <v>125</v>
      </c>
      <c r="E13" s="13" t="s">
        <v>356</v>
      </c>
      <c r="F13" s="13" t="s">
        <v>206</v>
      </c>
      <c r="G13" s="13">
        <v>-8.99</v>
      </c>
      <c r="H13" s="13">
        <v>-58.87</v>
      </c>
      <c r="I13">
        <v>40</v>
      </c>
      <c r="J13">
        <v>59</v>
      </c>
      <c r="K13">
        <v>53.63</v>
      </c>
      <c r="L13">
        <f t="shared" si="0"/>
        <v>40.998230555555558</v>
      </c>
      <c r="M13">
        <v>81</v>
      </c>
      <c r="N13">
        <v>48</v>
      </c>
      <c r="O13">
        <v>36.03</v>
      </c>
      <c r="P13">
        <f t="shared" si="1"/>
        <v>-81.810008333333329</v>
      </c>
    </row>
    <row r="14" spans="1:16" x14ac:dyDescent="0.25">
      <c r="A14" s="12">
        <v>132</v>
      </c>
      <c r="B14" s="16">
        <v>43101</v>
      </c>
      <c r="C14" s="13" t="s">
        <v>126</v>
      </c>
      <c r="D14" s="13" t="s">
        <v>127</v>
      </c>
      <c r="E14" s="13" t="s">
        <v>357</v>
      </c>
      <c r="F14" s="13" t="s">
        <v>206</v>
      </c>
      <c r="G14" s="13">
        <v>-8.93</v>
      </c>
      <c r="H14" s="13">
        <v>-58.62</v>
      </c>
      <c r="I14">
        <v>41</v>
      </c>
      <c r="J14">
        <v>2</v>
      </c>
      <c r="K14">
        <v>9.0500000000000007</v>
      </c>
      <c r="L14">
        <f t="shared" si="0"/>
        <v>41.035847222222223</v>
      </c>
      <c r="M14">
        <v>81</v>
      </c>
      <c r="N14">
        <v>51</v>
      </c>
      <c r="O14">
        <v>53.97</v>
      </c>
      <c r="P14">
        <f t="shared" si="1"/>
        <v>-81.864991666666654</v>
      </c>
    </row>
    <row r="15" spans="1:16" x14ac:dyDescent="0.25">
      <c r="A15" s="10">
        <v>132.01</v>
      </c>
      <c r="B15" s="15">
        <v>43309</v>
      </c>
      <c r="C15" s="11" t="s">
        <v>126</v>
      </c>
      <c r="D15" s="11" t="s">
        <v>127</v>
      </c>
      <c r="E15" s="11" t="s">
        <v>357</v>
      </c>
      <c r="F15" s="11" t="s">
        <v>206</v>
      </c>
      <c r="G15" s="11">
        <v>-8.9</v>
      </c>
      <c r="H15" s="11">
        <v>-58.45</v>
      </c>
      <c r="I15">
        <v>41</v>
      </c>
      <c r="J15">
        <v>2</v>
      </c>
      <c r="K15">
        <v>9.0500000000000007</v>
      </c>
      <c r="L15">
        <f t="shared" si="0"/>
        <v>41.035847222222223</v>
      </c>
      <c r="M15">
        <v>81</v>
      </c>
      <c r="N15">
        <v>51</v>
      </c>
      <c r="O15">
        <v>53.97</v>
      </c>
      <c r="P15">
        <f t="shared" si="1"/>
        <v>-81.864991666666654</v>
      </c>
    </row>
    <row r="16" spans="1:16" x14ac:dyDescent="0.25">
      <c r="A16" s="10">
        <v>133</v>
      </c>
      <c r="B16" s="15">
        <v>43101</v>
      </c>
      <c r="C16" s="11" t="s">
        <v>128</v>
      </c>
      <c r="D16" s="11" t="s">
        <v>129</v>
      </c>
      <c r="E16" s="11" t="s">
        <v>358</v>
      </c>
      <c r="F16" s="11" t="s">
        <v>206</v>
      </c>
      <c r="G16" s="11">
        <v>-8.26</v>
      </c>
      <c r="H16" s="11">
        <v>-55.18</v>
      </c>
      <c r="I16">
        <v>40</v>
      </c>
      <c r="J16">
        <v>59</v>
      </c>
      <c r="K16">
        <v>53.29</v>
      </c>
      <c r="L16">
        <f t="shared" si="0"/>
        <v>40.998136111111116</v>
      </c>
      <c r="M16">
        <v>81</v>
      </c>
      <c r="N16">
        <v>48</v>
      </c>
      <c r="O16">
        <v>35.68</v>
      </c>
      <c r="P16">
        <f t="shared" si="1"/>
        <v>-81.809911111111106</v>
      </c>
    </row>
    <row r="17" spans="1:16" x14ac:dyDescent="0.25">
      <c r="A17" s="12">
        <v>133.01</v>
      </c>
      <c r="B17" s="16">
        <v>43309</v>
      </c>
      <c r="C17" s="13" t="s">
        <v>128</v>
      </c>
      <c r="D17" s="13" t="s">
        <v>129</v>
      </c>
      <c r="E17" s="13" t="s">
        <v>358</v>
      </c>
      <c r="F17" s="13" t="s">
        <v>206</v>
      </c>
      <c r="G17" s="13">
        <v>-8.64</v>
      </c>
      <c r="H17" s="13">
        <v>-56.63</v>
      </c>
      <c r="I17">
        <v>40</v>
      </c>
      <c r="J17">
        <v>59</v>
      </c>
      <c r="K17">
        <v>53.29</v>
      </c>
      <c r="L17">
        <f t="shared" si="0"/>
        <v>40.998136111111116</v>
      </c>
      <c r="M17">
        <v>81</v>
      </c>
      <c r="N17">
        <v>48</v>
      </c>
      <c r="O17">
        <v>35.68</v>
      </c>
      <c r="P17">
        <f t="shared" si="1"/>
        <v>-81.809911111111106</v>
      </c>
    </row>
    <row r="18" spans="1:16" x14ac:dyDescent="0.25">
      <c r="A18" s="12">
        <v>135</v>
      </c>
      <c r="B18" s="16">
        <v>43101</v>
      </c>
      <c r="C18" s="13" t="s">
        <v>130</v>
      </c>
      <c r="D18" s="13" t="s">
        <v>131</v>
      </c>
      <c r="E18" s="13" t="s">
        <v>359</v>
      </c>
      <c r="F18" s="13" t="s">
        <v>206</v>
      </c>
      <c r="G18" s="13">
        <v>-6.3</v>
      </c>
      <c r="H18" s="13">
        <v>-48.01</v>
      </c>
      <c r="I18">
        <v>41</v>
      </c>
      <c r="J18">
        <v>13</v>
      </c>
      <c r="K18">
        <v>58.66</v>
      </c>
      <c r="L18">
        <f t="shared" si="0"/>
        <v>41.232961111111116</v>
      </c>
      <c r="M18">
        <v>81</v>
      </c>
      <c r="N18">
        <v>50</v>
      </c>
      <c r="O18">
        <v>28.11</v>
      </c>
      <c r="P18">
        <f t="shared" si="1"/>
        <v>-81.841141666666658</v>
      </c>
    </row>
    <row r="19" spans="1:16" x14ac:dyDescent="0.25">
      <c r="A19" s="10">
        <v>135.01</v>
      </c>
      <c r="B19" s="15">
        <v>43309</v>
      </c>
      <c r="C19" s="11" t="s">
        <v>130</v>
      </c>
      <c r="D19" s="11" t="s">
        <v>131</v>
      </c>
      <c r="E19" s="11" t="s">
        <v>359</v>
      </c>
      <c r="F19" s="11" t="s">
        <v>206</v>
      </c>
      <c r="G19" s="11">
        <v>-6.91</v>
      </c>
      <c r="H19" s="11">
        <v>-51.71</v>
      </c>
      <c r="I19">
        <v>41</v>
      </c>
      <c r="J19">
        <v>13</v>
      </c>
      <c r="K19">
        <v>58.66</v>
      </c>
      <c r="L19">
        <f t="shared" si="0"/>
        <v>41.232961111111116</v>
      </c>
      <c r="M19">
        <v>81</v>
      </c>
      <c r="N19">
        <v>50</v>
      </c>
      <c r="O19">
        <v>28.11</v>
      </c>
      <c r="P19">
        <f t="shared" si="1"/>
        <v>-81.841141666666658</v>
      </c>
    </row>
    <row r="20" spans="1:16" x14ac:dyDescent="0.25">
      <c r="A20" s="10">
        <v>136</v>
      </c>
      <c r="B20" s="15">
        <v>43101</v>
      </c>
      <c r="C20" s="11" t="s">
        <v>132</v>
      </c>
      <c r="D20" s="11" t="s">
        <v>133</v>
      </c>
      <c r="E20" s="11" t="s">
        <v>360</v>
      </c>
      <c r="F20" s="11" t="s">
        <v>206</v>
      </c>
      <c r="G20" s="11">
        <v>-6.51</v>
      </c>
      <c r="H20" s="11">
        <v>-49.63</v>
      </c>
      <c r="I20">
        <v>41</v>
      </c>
      <c r="J20">
        <v>20</v>
      </c>
      <c r="K20">
        <v>36.47</v>
      </c>
      <c r="L20">
        <f t="shared" si="0"/>
        <v>41.343463888888891</v>
      </c>
      <c r="M20">
        <v>81</v>
      </c>
      <c r="N20">
        <v>49</v>
      </c>
      <c r="O20">
        <v>32.15</v>
      </c>
      <c r="P20">
        <f t="shared" si="1"/>
        <v>-81.825597222222214</v>
      </c>
    </row>
    <row r="21" spans="1:16" x14ac:dyDescent="0.25">
      <c r="A21" s="12">
        <v>136.01</v>
      </c>
      <c r="B21" s="16">
        <v>43309</v>
      </c>
      <c r="C21" s="13" t="s">
        <v>132</v>
      </c>
      <c r="D21" s="13" t="s">
        <v>133</v>
      </c>
      <c r="E21" s="13" t="s">
        <v>360</v>
      </c>
      <c r="F21" s="13" t="s">
        <v>206</v>
      </c>
      <c r="G21" s="13">
        <v>-6.84</v>
      </c>
      <c r="H21" s="13">
        <v>-51.5</v>
      </c>
      <c r="I21">
        <v>41</v>
      </c>
      <c r="J21">
        <v>20</v>
      </c>
      <c r="K21">
        <v>36.47</v>
      </c>
      <c r="L21">
        <f t="shared" si="0"/>
        <v>41.343463888888891</v>
      </c>
      <c r="M21">
        <v>81</v>
      </c>
      <c r="N21">
        <v>49</v>
      </c>
      <c r="O21">
        <v>32.15</v>
      </c>
      <c r="P21">
        <f t="shared" si="1"/>
        <v>-81.825597222222214</v>
      </c>
    </row>
    <row r="22" spans="1:16" x14ac:dyDescent="0.25">
      <c r="A22" s="12">
        <v>144</v>
      </c>
      <c r="B22" s="16">
        <v>43102</v>
      </c>
      <c r="C22" s="13" t="s">
        <v>134</v>
      </c>
      <c r="D22" s="13" t="s">
        <v>135</v>
      </c>
      <c r="E22" s="13" t="s">
        <v>361</v>
      </c>
      <c r="F22" s="13" t="s">
        <v>206</v>
      </c>
      <c r="G22" s="13">
        <v>-8.74</v>
      </c>
      <c r="H22" s="13">
        <v>-56.28</v>
      </c>
      <c r="I22">
        <v>41</v>
      </c>
      <c r="J22">
        <v>1</v>
      </c>
      <c r="K22">
        <v>26.51</v>
      </c>
      <c r="L22">
        <f t="shared" si="0"/>
        <v>41.024030555555555</v>
      </c>
      <c r="M22">
        <v>81</v>
      </c>
      <c r="N22">
        <v>8</v>
      </c>
      <c r="O22">
        <v>51.12</v>
      </c>
      <c r="P22">
        <f t="shared" si="1"/>
        <v>-81.147533333333342</v>
      </c>
    </row>
    <row r="23" spans="1:16" x14ac:dyDescent="0.25">
      <c r="A23" s="10">
        <v>144.01</v>
      </c>
      <c r="B23" s="15">
        <v>43310</v>
      </c>
      <c r="C23" s="11" t="s">
        <v>134</v>
      </c>
      <c r="D23" s="11" t="s">
        <v>135</v>
      </c>
      <c r="E23" s="11" t="s">
        <v>361</v>
      </c>
      <c r="F23" s="11" t="s">
        <v>206</v>
      </c>
      <c r="G23" s="11">
        <v>-8.6999999999999993</v>
      </c>
      <c r="H23" s="11">
        <v>-56.17</v>
      </c>
      <c r="I23">
        <v>41</v>
      </c>
      <c r="J23">
        <v>1</v>
      </c>
      <c r="K23">
        <v>26.51</v>
      </c>
      <c r="L23">
        <f t="shared" si="0"/>
        <v>41.024030555555555</v>
      </c>
      <c r="M23">
        <v>81</v>
      </c>
      <c r="N23">
        <v>8</v>
      </c>
      <c r="O23">
        <v>51.12</v>
      </c>
      <c r="P23">
        <f t="shared" si="1"/>
        <v>-81.147533333333342</v>
      </c>
    </row>
    <row r="24" spans="1:16" x14ac:dyDescent="0.25">
      <c r="A24" s="10">
        <v>145</v>
      </c>
      <c r="B24" s="15">
        <v>43102</v>
      </c>
      <c r="C24" s="11" t="s">
        <v>136</v>
      </c>
      <c r="D24" s="11" t="s">
        <v>137</v>
      </c>
      <c r="E24" s="11" t="s">
        <v>362</v>
      </c>
      <c r="F24" s="11" t="s">
        <v>206</v>
      </c>
      <c r="G24" s="11">
        <v>-8.98</v>
      </c>
      <c r="H24" s="11">
        <v>-58.64</v>
      </c>
      <c r="I24">
        <v>41</v>
      </c>
      <c r="J24">
        <v>0</v>
      </c>
      <c r="K24">
        <v>54.77</v>
      </c>
      <c r="L24">
        <f t="shared" si="0"/>
        <v>41.015213888888887</v>
      </c>
      <c r="M24">
        <v>80</v>
      </c>
      <c r="N24">
        <v>59</v>
      </c>
      <c r="O24">
        <v>13.31</v>
      </c>
      <c r="P24">
        <f t="shared" si="1"/>
        <v>-80.987030555555563</v>
      </c>
    </row>
    <row r="25" spans="1:16" x14ac:dyDescent="0.25">
      <c r="A25" s="10">
        <v>145.01</v>
      </c>
      <c r="B25" s="15">
        <v>43310</v>
      </c>
      <c r="C25" s="11" t="s">
        <v>136</v>
      </c>
      <c r="D25" s="11" t="s">
        <v>137</v>
      </c>
      <c r="E25" s="11" t="s">
        <v>362</v>
      </c>
      <c r="F25" s="11" t="s">
        <v>206</v>
      </c>
      <c r="G25" s="11">
        <v>-9.08</v>
      </c>
      <c r="H25" s="11">
        <v>-59.62</v>
      </c>
      <c r="I25">
        <v>41</v>
      </c>
      <c r="J25">
        <v>0</v>
      </c>
      <c r="K25">
        <v>54.77</v>
      </c>
      <c r="L25">
        <f t="shared" si="0"/>
        <v>41.015213888888887</v>
      </c>
      <c r="M25">
        <v>80</v>
      </c>
      <c r="N25">
        <v>59</v>
      </c>
      <c r="O25">
        <v>13.31</v>
      </c>
      <c r="P25">
        <f t="shared" si="1"/>
        <v>-80.987030555555563</v>
      </c>
    </row>
    <row r="26" spans="1:16" x14ac:dyDescent="0.25">
      <c r="A26" s="10">
        <v>146</v>
      </c>
      <c r="B26" s="15">
        <v>43102</v>
      </c>
      <c r="C26" s="11" t="s">
        <v>138</v>
      </c>
      <c r="D26" s="11" t="s">
        <v>139</v>
      </c>
      <c r="E26" s="11" t="s">
        <v>363</v>
      </c>
      <c r="F26" s="11" t="s">
        <v>206</v>
      </c>
      <c r="G26" s="11">
        <v>-9.73</v>
      </c>
      <c r="H26" s="11">
        <v>-64.180000000000007</v>
      </c>
      <c r="I26">
        <v>41</v>
      </c>
      <c r="J26">
        <v>1</v>
      </c>
      <c r="K26">
        <v>26.24</v>
      </c>
      <c r="L26">
        <f t="shared" si="0"/>
        <v>41.023955555555553</v>
      </c>
      <c r="M26">
        <v>80</v>
      </c>
      <c r="N26">
        <v>51</v>
      </c>
      <c r="O26">
        <v>28.05</v>
      </c>
      <c r="P26">
        <f t="shared" si="1"/>
        <v>-80.857791666666657</v>
      </c>
    </row>
    <row r="27" spans="1:16" x14ac:dyDescent="0.25">
      <c r="A27" s="12">
        <v>146.01</v>
      </c>
      <c r="B27" s="16">
        <v>43310</v>
      </c>
      <c r="C27" s="13" t="s">
        <v>138</v>
      </c>
      <c r="D27" s="13" t="s">
        <v>139</v>
      </c>
      <c r="E27" s="13" t="s">
        <v>363</v>
      </c>
      <c r="F27" s="13" t="s">
        <v>206</v>
      </c>
      <c r="G27" s="13">
        <v>-9.65</v>
      </c>
      <c r="H27" s="13">
        <v>-63.95</v>
      </c>
      <c r="I27">
        <v>41</v>
      </c>
      <c r="J27">
        <v>1</v>
      </c>
      <c r="K27">
        <v>26.24</v>
      </c>
      <c r="L27">
        <f t="shared" si="0"/>
        <v>41.023955555555553</v>
      </c>
      <c r="M27">
        <v>80</v>
      </c>
      <c r="N27">
        <v>51</v>
      </c>
      <c r="O27">
        <v>28.05</v>
      </c>
      <c r="P27">
        <f t="shared" si="1"/>
        <v>-80.857791666666657</v>
      </c>
    </row>
    <row r="28" spans="1:16" x14ac:dyDescent="0.25">
      <c r="A28" s="12">
        <v>147</v>
      </c>
      <c r="B28" s="16">
        <v>43102</v>
      </c>
      <c r="C28" s="13" t="s">
        <v>140</v>
      </c>
      <c r="D28" s="13" t="s">
        <v>141</v>
      </c>
      <c r="E28" s="13" t="s">
        <v>364</v>
      </c>
      <c r="F28" s="13" t="s">
        <v>206</v>
      </c>
      <c r="G28" s="13">
        <v>-4.93</v>
      </c>
      <c r="H28" s="13">
        <v>-36.71</v>
      </c>
      <c r="I28">
        <v>41</v>
      </c>
      <c r="J28">
        <v>1</v>
      </c>
      <c r="K28">
        <v>26.49</v>
      </c>
      <c r="L28">
        <f t="shared" si="0"/>
        <v>41.024025000000002</v>
      </c>
      <c r="M28">
        <v>80</v>
      </c>
      <c r="N28">
        <v>44</v>
      </c>
      <c r="O28">
        <v>11.12</v>
      </c>
      <c r="P28">
        <f t="shared" si="1"/>
        <v>-80.736422222222217</v>
      </c>
    </row>
    <row r="29" spans="1:16" x14ac:dyDescent="0.25">
      <c r="A29" s="10">
        <v>147.01</v>
      </c>
      <c r="B29" s="15">
        <v>43310</v>
      </c>
      <c r="C29" s="11" t="s">
        <v>140</v>
      </c>
      <c r="D29" s="11" t="s">
        <v>141</v>
      </c>
      <c r="E29" s="11" t="s">
        <v>364</v>
      </c>
      <c r="F29" s="11" t="s">
        <v>206</v>
      </c>
      <c r="G29" s="11">
        <v>-5.62</v>
      </c>
      <c r="H29" s="11">
        <v>-41.74</v>
      </c>
      <c r="I29">
        <v>41</v>
      </c>
      <c r="J29">
        <v>1</v>
      </c>
      <c r="K29">
        <v>26.49</v>
      </c>
      <c r="L29">
        <f t="shared" si="0"/>
        <v>41.024025000000002</v>
      </c>
      <c r="M29">
        <v>80</v>
      </c>
      <c r="N29">
        <v>44</v>
      </c>
      <c r="O29">
        <v>11.12</v>
      </c>
      <c r="P29">
        <f t="shared" si="1"/>
        <v>-80.736422222222217</v>
      </c>
    </row>
    <row r="30" spans="1:16" x14ac:dyDescent="0.25">
      <c r="A30" s="10">
        <v>157</v>
      </c>
      <c r="B30" s="15">
        <v>43102</v>
      </c>
      <c r="C30" s="11" t="s">
        <v>142</v>
      </c>
      <c r="D30" s="11" t="s">
        <v>143</v>
      </c>
      <c r="E30" s="11" t="s">
        <v>365</v>
      </c>
      <c r="F30" s="11" t="s">
        <v>206</v>
      </c>
      <c r="G30" s="11">
        <v>-5.81</v>
      </c>
      <c r="H30" s="11">
        <v>-41.74</v>
      </c>
      <c r="I30">
        <v>41</v>
      </c>
      <c r="J30">
        <v>14</v>
      </c>
      <c r="K30">
        <v>0.38</v>
      </c>
      <c r="L30">
        <f t="shared" si="0"/>
        <v>41.233438888888891</v>
      </c>
      <c r="M30">
        <v>80</v>
      </c>
      <c r="N30">
        <v>33</v>
      </c>
      <c r="O30">
        <v>50.64</v>
      </c>
      <c r="P30">
        <f t="shared" si="1"/>
        <v>-80.564066666666662</v>
      </c>
    </row>
    <row r="31" spans="1:16" x14ac:dyDescent="0.25">
      <c r="A31" s="12">
        <v>157.01</v>
      </c>
      <c r="B31" s="16">
        <v>43310</v>
      </c>
      <c r="C31" s="13" t="s">
        <v>142</v>
      </c>
      <c r="D31" s="13" t="s">
        <v>143</v>
      </c>
      <c r="E31" s="13" t="s">
        <v>365</v>
      </c>
      <c r="F31" s="13" t="s">
        <v>206</v>
      </c>
      <c r="G31" s="13">
        <v>-7.74</v>
      </c>
      <c r="H31" s="13">
        <v>-53.37</v>
      </c>
      <c r="I31">
        <v>41</v>
      </c>
      <c r="J31">
        <v>14</v>
      </c>
      <c r="K31">
        <v>0.38</v>
      </c>
      <c r="L31">
        <f t="shared" si="0"/>
        <v>41.233438888888891</v>
      </c>
      <c r="M31">
        <v>80</v>
      </c>
      <c r="N31">
        <v>33</v>
      </c>
      <c r="O31">
        <v>50.64</v>
      </c>
      <c r="P31">
        <f t="shared" si="1"/>
        <v>-80.564066666666662</v>
      </c>
    </row>
    <row r="32" spans="1:16" x14ac:dyDescent="0.25">
      <c r="A32" s="12">
        <v>158</v>
      </c>
      <c r="B32" s="16">
        <v>43102</v>
      </c>
      <c r="C32" s="13" t="s">
        <v>144</v>
      </c>
      <c r="D32" s="13" t="s">
        <v>145</v>
      </c>
      <c r="E32" s="13" t="s">
        <v>366</v>
      </c>
      <c r="F32" s="13" t="s">
        <v>206</v>
      </c>
      <c r="G32" s="13">
        <v>-5.81</v>
      </c>
      <c r="H32" s="13">
        <v>-41.83</v>
      </c>
      <c r="I32">
        <v>41</v>
      </c>
      <c r="J32">
        <v>14</v>
      </c>
      <c r="K32">
        <v>16.13</v>
      </c>
      <c r="L32">
        <f t="shared" si="0"/>
        <v>41.237813888888887</v>
      </c>
      <c r="M32">
        <v>80</v>
      </c>
      <c r="N32">
        <v>44</v>
      </c>
      <c r="O32">
        <v>24.46</v>
      </c>
      <c r="P32">
        <f t="shared" si="1"/>
        <v>-80.740127777777772</v>
      </c>
    </row>
    <row r="33" spans="1:16" x14ac:dyDescent="0.25">
      <c r="A33" s="10">
        <v>158.01</v>
      </c>
      <c r="B33" s="15">
        <v>43310</v>
      </c>
      <c r="C33" s="11" t="s">
        <v>144</v>
      </c>
      <c r="D33" s="11" t="s">
        <v>145</v>
      </c>
      <c r="E33" s="11" t="s">
        <v>366</v>
      </c>
      <c r="F33" s="11" t="s">
        <v>206</v>
      </c>
      <c r="G33" s="11">
        <v>-7.72</v>
      </c>
      <c r="H33" s="11">
        <v>-53.18</v>
      </c>
      <c r="I33">
        <v>41</v>
      </c>
      <c r="J33">
        <v>14</v>
      </c>
      <c r="K33">
        <v>16.13</v>
      </c>
      <c r="L33">
        <f t="shared" si="0"/>
        <v>41.237813888888887</v>
      </c>
      <c r="M33">
        <v>80</v>
      </c>
      <c r="N33">
        <v>44</v>
      </c>
      <c r="O33">
        <v>24.46</v>
      </c>
      <c r="P33">
        <f t="shared" si="1"/>
        <v>-80.740127777777772</v>
      </c>
    </row>
    <row r="34" spans="1:16" x14ac:dyDescent="0.25">
      <c r="A34" s="10">
        <v>159</v>
      </c>
      <c r="B34" s="15">
        <v>43102</v>
      </c>
      <c r="C34" s="11" t="s">
        <v>146</v>
      </c>
      <c r="D34" s="11" t="s">
        <v>147</v>
      </c>
      <c r="E34" s="11" t="s">
        <v>367</v>
      </c>
      <c r="F34" s="11" t="s">
        <v>206</v>
      </c>
      <c r="G34" s="11">
        <v>-4.82</v>
      </c>
      <c r="H34" s="11">
        <v>-35.97</v>
      </c>
      <c r="I34">
        <v>41</v>
      </c>
      <c r="J34">
        <v>15</v>
      </c>
      <c r="K34">
        <v>32.46</v>
      </c>
      <c r="L34">
        <f t="shared" si="0"/>
        <v>41.259016666666668</v>
      </c>
      <c r="M34">
        <v>80</v>
      </c>
      <c r="N34">
        <v>52</v>
      </c>
      <c r="O34">
        <v>6.48</v>
      </c>
      <c r="P34">
        <f t="shared" si="1"/>
        <v>-80.868466666666663</v>
      </c>
    </row>
    <row r="35" spans="1:16" x14ac:dyDescent="0.25">
      <c r="A35" s="12">
        <v>159.01</v>
      </c>
      <c r="B35" s="16">
        <v>43310</v>
      </c>
      <c r="C35" s="13" t="s">
        <v>146</v>
      </c>
      <c r="D35" s="13" t="s">
        <v>147</v>
      </c>
      <c r="E35" s="13" t="s">
        <v>367</v>
      </c>
      <c r="F35" s="13" t="s">
        <v>206</v>
      </c>
      <c r="G35" s="13">
        <v>-6.26</v>
      </c>
      <c r="H35" s="13">
        <v>-45.78</v>
      </c>
      <c r="I35">
        <v>41</v>
      </c>
      <c r="J35">
        <v>15</v>
      </c>
      <c r="K35">
        <v>32.46</v>
      </c>
      <c r="L35">
        <f t="shared" si="0"/>
        <v>41.259016666666668</v>
      </c>
      <c r="M35">
        <v>80</v>
      </c>
      <c r="N35">
        <v>52</v>
      </c>
      <c r="O35">
        <v>6.48</v>
      </c>
      <c r="P35">
        <f t="shared" si="1"/>
        <v>-80.868466666666663</v>
      </c>
    </row>
    <row r="36" spans="1:16" x14ac:dyDescent="0.25">
      <c r="A36" s="12">
        <v>162</v>
      </c>
      <c r="B36" s="16">
        <v>43102</v>
      </c>
      <c r="C36" s="13" t="s">
        <v>148</v>
      </c>
      <c r="D36" s="13" t="s">
        <v>149</v>
      </c>
      <c r="E36" s="13" t="s">
        <v>368</v>
      </c>
      <c r="F36" s="13" t="s">
        <v>206</v>
      </c>
      <c r="G36" s="13">
        <v>-9.07</v>
      </c>
      <c r="H36" s="13">
        <v>-59.23</v>
      </c>
      <c r="I36">
        <v>41</v>
      </c>
      <c r="J36">
        <v>18</v>
      </c>
      <c r="K36">
        <v>30.38</v>
      </c>
      <c r="L36">
        <f t="shared" si="0"/>
        <v>41.308438888888887</v>
      </c>
      <c r="M36">
        <v>80</v>
      </c>
      <c r="N36">
        <v>44</v>
      </c>
      <c r="O36">
        <v>39.29</v>
      </c>
      <c r="P36">
        <f t="shared" si="1"/>
        <v>-80.744247222222228</v>
      </c>
    </row>
    <row r="37" spans="1:16" x14ac:dyDescent="0.25">
      <c r="A37" s="10">
        <v>162.01</v>
      </c>
      <c r="B37" s="15">
        <v>43310</v>
      </c>
      <c r="C37" s="11" t="s">
        <v>148</v>
      </c>
      <c r="D37" s="11" t="s">
        <v>149</v>
      </c>
      <c r="E37" s="11" t="s">
        <v>368</v>
      </c>
      <c r="F37" s="11" t="s">
        <v>206</v>
      </c>
      <c r="G37" s="11">
        <v>-9.0299999999999994</v>
      </c>
      <c r="H37" s="11">
        <v>-58.87</v>
      </c>
      <c r="I37">
        <v>41</v>
      </c>
      <c r="J37">
        <v>18</v>
      </c>
      <c r="K37">
        <v>30.38</v>
      </c>
      <c r="L37">
        <f t="shared" si="0"/>
        <v>41.308438888888887</v>
      </c>
      <c r="M37">
        <v>80</v>
      </c>
      <c r="N37">
        <v>44</v>
      </c>
      <c r="O37">
        <v>39.29</v>
      </c>
      <c r="P37">
        <f t="shared" si="1"/>
        <v>-80.744247222222228</v>
      </c>
    </row>
    <row r="38" spans="1:16" x14ac:dyDescent="0.25">
      <c r="A38" s="10">
        <v>164</v>
      </c>
      <c r="B38" s="15">
        <v>43102</v>
      </c>
      <c r="C38" s="11" t="s">
        <v>150</v>
      </c>
      <c r="D38" s="11" t="s">
        <v>151</v>
      </c>
      <c r="E38" s="11" t="s">
        <v>369</v>
      </c>
      <c r="F38" s="11" t="s">
        <v>206</v>
      </c>
      <c r="G38" s="11">
        <v>-8.68</v>
      </c>
      <c r="H38" s="11">
        <v>-55.65</v>
      </c>
      <c r="I38">
        <v>41</v>
      </c>
      <c r="J38">
        <v>23</v>
      </c>
      <c r="K38">
        <v>18.54</v>
      </c>
      <c r="L38">
        <f t="shared" si="0"/>
        <v>41.388483333333333</v>
      </c>
      <c r="M38">
        <v>80</v>
      </c>
      <c r="N38">
        <v>39</v>
      </c>
      <c r="O38">
        <v>55.57</v>
      </c>
      <c r="P38">
        <f t="shared" si="1"/>
        <v>-80.66543611111112</v>
      </c>
    </row>
    <row r="39" spans="1:16" x14ac:dyDescent="0.25">
      <c r="A39" s="12">
        <v>164.01</v>
      </c>
      <c r="B39" s="16">
        <v>43310</v>
      </c>
      <c r="C39" s="13" t="s">
        <v>150</v>
      </c>
      <c r="D39" s="13" t="s">
        <v>151</v>
      </c>
      <c r="E39" s="13" t="s">
        <v>369</v>
      </c>
      <c r="F39" s="13" t="s">
        <v>206</v>
      </c>
      <c r="G39" s="13">
        <v>-8.5299999999999994</v>
      </c>
      <c r="H39" s="13">
        <v>-55.18</v>
      </c>
      <c r="I39">
        <v>41</v>
      </c>
      <c r="J39">
        <v>23</v>
      </c>
      <c r="K39">
        <v>18.54</v>
      </c>
      <c r="L39">
        <f t="shared" si="0"/>
        <v>41.388483333333333</v>
      </c>
      <c r="M39">
        <v>80</v>
      </c>
      <c r="N39">
        <v>39</v>
      </c>
      <c r="O39">
        <v>55.57</v>
      </c>
      <c r="P39">
        <f t="shared" si="1"/>
        <v>-80.66543611111112</v>
      </c>
    </row>
    <row r="40" spans="1:16" x14ac:dyDescent="0.25">
      <c r="A40" s="12">
        <v>165</v>
      </c>
      <c r="B40" s="16">
        <v>43102</v>
      </c>
      <c r="C40" s="13" t="s">
        <v>152</v>
      </c>
      <c r="D40" s="13" t="s">
        <v>153</v>
      </c>
      <c r="E40" s="13" t="s">
        <v>370</v>
      </c>
      <c r="F40" s="13" t="s">
        <v>206</v>
      </c>
      <c r="G40" s="13">
        <v>-9.17</v>
      </c>
      <c r="H40" s="13">
        <v>-59.6</v>
      </c>
      <c r="I40">
        <v>41</v>
      </c>
      <c r="J40">
        <v>23</v>
      </c>
      <c r="K40">
        <v>23.28</v>
      </c>
      <c r="L40">
        <f t="shared" si="0"/>
        <v>41.389800000000001</v>
      </c>
      <c r="M40">
        <v>80</v>
      </c>
      <c r="N40">
        <v>44</v>
      </c>
      <c r="O40">
        <v>10.14</v>
      </c>
      <c r="P40">
        <f t="shared" si="1"/>
        <v>-80.736149999999995</v>
      </c>
    </row>
    <row r="41" spans="1:16" x14ac:dyDescent="0.25">
      <c r="A41" s="10">
        <v>165.01</v>
      </c>
      <c r="B41" s="15">
        <v>43310</v>
      </c>
      <c r="C41" s="11" t="s">
        <v>152</v>
      </c>
      <c r="D41" s="11" t="s">
        <v>153</v>
      </c>
      <c r="E41" s="11" t="s">
        <v>370</v>
      </c>
      <c r="F41" s="11" t="s">
        <v>206</v>
      </c>
      <c r="G41" s="11">
        <v>-9.2200000000000006</v>
      </c>
      <c r="H41" s="11">
        <v>-59.61</v>
      </c>
      <c r="I41">
        <v>41</v>
      </c>
      <c r="J41">
        <v>23</v>
      </c>
      <c r="K41">
        <v>23.28</v>
      </c>
      <c r="L41">
        <f t="shared" si="0"/>
        <v>41.389800000000001</v>
      </c>
      <c r="M41">
        <v>80</v>
      </c>
      <c r="N41">
        <v>44</v>
      </c>
      <c r="O41">
        <v>10.14</v>
      </c>
      <c r="P41">
        <f t="shared" si="1"/>
        <v>-80.736149999999995</v>
      </c>
    </row>
    <row r="42" spans="1:16" x14ac:dyDescent="0.25">
      <c r="A42" s="10">
        <v>166</v>
      </c>
      <c r="B42" s="15">
        <v>43103</v>
      </c>
      <c r="C42" s="11" t="s">
        <v>154</v>
      </c>
      <c r="D42" s="11" t="s">
        <v>155</v>
      </c>
      <c r="E42" s="11" t="s">
        <v>371</v>
      </c>
      <c r="F42" s="11" t="s">
        <v>206</v>
      </c>
      <c r="G42" s="11">
        <v>-9.32</v>
      </c>
      <c r="H42" s="11">
        <v>-60.26</v>
      </c>
      <c r="I42">
        <v>41</v>
      </c>
      <c r="J42">
        <v>14</v>
      </c>
      <c r="K42">
        <v>9.7799999999999994</v>
      </c>
      <c r="L42">
        <f t="shared" si="0"/>
        <v>41.236049999999999</v>
      </c>
      <c r="M42">
        <v>81</v>
      </c>
      <c r="N42">
        <v>8</v>
      </c>
      <c r="O42">
        <v>39.479999999999997</v>
      </c>
      <c r="P42">
        <f t="shared" si="1"/>
        <v>-81.144300000000001</v>
      </c>
    </row>
    <row r="43" spans="1:16" x14ac:dyDescent="0.25">
      <c r="A43" s="12">
        <v>166.01</v>
      </c>
      <c r="B43" s="16">
        <v>43311</v>
      </c>
      <c r="C43" s="13" t="s">
        <v>154</v>
      </c>
      <c r="D43" s="13" t="s">
        <v>155</v>
      </c>
      <c r="E43" s="13" t="s">
        <v>371</v>
      </c>
      <c r="F43" s="13" t="s">
        <v>206</v>
      </c>
      <c r="G43" s="13">
        <v>-9.2200000000000006</v>
      </c>
      <c r="H43" s="13">
        <v>-60.38</v>
      </c>
      <c r="I43">
        <v>41</v>
      </c>
      <c r="J43">
        <v>14</v>
      </c>
      <c r="K43">
        <v>9.7799999999999994</v>
      </c>
      <c r="L43">
        <f t="shared" si="0"/>
        <v>41.236049999999999</v>
      </c>
      <c r="M43">
        <v>81</v>
      </c>
      <c r="N43">
        <v>8</v>
      </c>
      <c r="O43">
        <v>39.479999999999997</v>
      </c>
      <c r="P43">
        <f t="shared" si="1"/>
        <v>-81.144300000000001</v>
      </c>
    </row>
    <row r="44" spans="1:16" x14ac:dyDescent="0.25">
      <c r="A44" s="12">
        <v>168</v>
      </c>
      <c r="B44" s="16">
        <v>43103</v>
      </c>
      <c r="C44" s="13" t="s">
        <v>156</v>
      </c>
      <c r="D44" s="13" t="s">
        <v>157</v>
      </c>
      <c r="E44" s="13" t="s">
        <v>372</v>
      </c>
      <c r="F44" s="13" t="s">
        <v>206</v>
      </c>
      <c r="G44" s="13">
        <v>-9.6</v>
      </c>
      <c r="H44" s="13">
        <v>-62.88</v>
      </c>
      <c r="I44">
        <v>41</v>
      </c>
      <c r="J44">
        <v>16</v>
      </c>
      <c r="K44">
        <v>39.61</v>
      </c>
      <c r="L44">
        <f t="shared" si="0"/>
        <v>41.277669444444442</v>
      </c>
      <c r="M44">
        <v>81</v>
      </c>
      <c r="N44">
        <v>5</v>
      </c>
      <c r="O44">
        <v>24.16</v>
      </c>
      <c r="P44">
        <f t="shared" si="1"/>
        <v>-81.090044444444445</v>
      </c>
    </row>
    <row r="45" spans="1:16" x14ac:dyDescent="0.25">
      <c r="A45" s="10">
        <v>168.01</v>
      </c>
      <c r="B45" s="15">
        <v>43311</v>
      </c>
      <c r="C45" s="11" t="s">
        <v>156</v>
      </c>
      <c r="D45" s="11" t="s">
        <v>157</v>
      </c>
      <c r="E45" s="11" t="s">
        <v>372</v>
      </c>
      <c r="F45" s="11" t="s">
        <v>206</v>
      </c>
      <c r="G45" s="11">
        <v>-9.5500000000000007</v>
      </c>
      <c r="H45" s="11">
        <v>-62.85</v>
      </c>
      <c r="I45">
        <v>41</v>
      </c>
      <c r="J45">
        <v>16</v>
      </c>
      <c r="K45">
        <v>39.61</v>
      </c>
      <c r="L45">
        <f t="shared" si="0"/>
        <v>41.277669444444442</v>
      </c>
      <c r="M45">
        <v>81</v>
      </c>
      <c r="N45">
        <v>5</v>
      </c>
      <c r="O45">
        <v>24.16</v>
      </c>
      <c r="P45">
        <f t="shared" si="1"/>
        <v>-81.090044444444445</v>
      </c>
    </row>
    <row r="46" spans="1:16" x14ac:dyDescent="0.25">
      <c r="A46" s="10">
        <v>169</v>
      </c>
      <c r="B46" s="15">
        <v>43103</v>
      </c>
      <c r="C46" s="11" t="s">
        <v>158</v>
      </c>
      <c r="D46" s="11" t="s">
        <v>159</v>
      </c>
      <c r="E46" s="11" t="s">
        <v>373</v>
      </c>
      <c r="F46" s="11" t="s">
        <v>206</v>
      </c>
      <c r="G46" s="11">
        <v>-9.81</v>
      </c>
      <c r="H46" s="11">
        <v>-63.74</v>
      </c>
      <c r="I46">
        <v>41</v>
      </c>
      <c r="J46">
        <v>22</v>
      </c>
      <c r="K46">
        <v>14.3</v>
      </c>
      <c r="L46">
        <f t="shared" si="0"/>
        <v>41.370638888888891</v>
      </c>
      <c r="M46">
        <v>81</v>
      </c>
      <c r="N46">
        <v>3</v>
      </c>
      <c r="O46">
        <v>48.88</v>
      </c>
      <c r="P46">
        <f t="shared" si="1"/>
        <v>-81.06357777777778</v>
      </c>
    </row>
    <row r="47" spans="1:16" x14ac:dyDescent="0.25">
      <c r="A47" s="12">
        <v>169.01</v>
      </c>
      <c r="B47" s="16">
        <v>43311</v>
      </c>
      <c r="C47" s="13" t="s">
        <v>158</v>
      </c>
      <c r="D47" s="13" t="s">
        <v>159</v>
      </c>
      <c r="E47" s="13" t="s">
        <v>373</v>
      </c>
      <c r="F47" s="13" t="s">
        <v>206</v>
      </c>
      <c r="G47" s="13">
        <v>-9.75</v>
      </c>
      <c r="H47" s="13">
        <v>-63.76</v>
      </c>
      <c r="I47">
        <v>41</v>
      </c>
      <c r="J47">
        <v>22</v>
      </c>
      <c r="K47">
        <v>14.3</v>
      </c>
      <c r="L47">
        <f t="shared" si="0"/>
        <v>41.370638888888891</v>
      </c>
      <c r="M47">
        <v>81</v>
      </c>
      <c r="N47">
        <v>3</v>
      </c>
      <c r="O47">
        <v>48.88</v>
      </c>
      <c r="P47">
        <f t="shared" si="1"/>
        <v>-81.06357777777778</v>
      </c>
    </row>
    <row r="48" spans="1:16" x14ac:dyDescent="0.25">
      <c r="A48" s="12">
        <v>171</v>
      </c>
      <c r="B48" s="16">
        <v>43103</v>
      </c>
      <c r="C48" s="13" t="s">
        <v>160</v>
      </c>
      <c r="D48" s="13" t="s">
        <v>161</v>
      </c>
      <c r="E48" s="13" t="s">
        <v>374</v>
      </c>
      <c r="F48" s="13" t="s">
        <v>206</v>
      </c>
      <c r="G48" s="13">
        <v>-9.6199999999999992</v>
      </c>
      <c r="H48" s="13">
        <v>-62.98</v>
      </c>
      <c r="I48">
        <v>41</v>
      </c>
      <c r="J48">
        <v>27</v>
      </c>
      <c r="K48">
        <v>46.56</v>
      </c>
      <c r="L48">
        <f t="shared" si="0"/>
        <v>41.462933333333339</v>
      </c>
      <c r="M48">
        <v>80</v>
      </c>
      <c r="N48">
        <v>52</v>
      </c>
      <c r="O48">
        <v>7.56</v>
      </c>
      <c r="P48">
        <f t="shared" si="1"/>
        <v>-80.868766666666659</v>
      </c>
    </row>
    <row r="49" spans="1:16" x14ac:dyDescent="0.25">
      <c r="A49" s="10">
        <v>171.01</v>
      </c>
      <c r="B49" s="15">
        <v>43310</v>
      </c>
      <c r="C49" s="11" t="s">
        <v>160</v>
      </c>
      <c r="D49" s="11" t="s">
        <v>161</v>
      </c>
      <c r="E49" s="11" t="s">
        <v>374</v>
      </c>
      <c r="F49" s="11" t="s">
        <v>206</v>
      </c>
      <c r="G49" s="11">
        <v>-9.59</v>
      </c>
      <c r="H49" s="11">
        <v>-62.8</v>
      </c>
      <c r="I49">
        <v>41</v>
      </c>
      <c r="J49">
        <v>27</v>
      </c>
      <c r="K49">
        <v>46.56</v>
      </c>
      <c r="L49">
        <f t="shared" si="0"/>
        <v>41.462933333333339</v>
      </c>
      <c r="M49">
        <v>80</v>
      </c>
      <c r="N49">
        <v>52</v>
      </c>
      <c r="O49">
        <v>7.56</v>
      </c>
      <c r="P49">
        <f t="shared" si="1"/>
        <v>-80.868766666666659</v>
      </c>
    </row>
    <row r="50" spans="1:16" x14ac:dyDescent="0.25">
      <c r="A50" s="10">
        <v>173</v>
      </c>
      <c r="B50" s="15">
        <v>43103</v>
      </c>
      <c r="C50" s="11" t="s">
        <v>162</v>
      </c>
      <c r="D50" s="11" t="s">
        <v>163</v>
      </c>
      <c r="E50" s="11" t="s">
        <v>375</v>
      </c>
      <c r="F50" s="11" t="s">
        <v>206</v>
      </c>
      <c r="G50" s="11">
        <v>-9.83</v>
      </c>
      <c r="H50" s="11">
        <v>-64.08</v>
      </c>
      <c r="I50">
        <v>41</v>
      </c>
      <c r="J50">
        <v>32</v>
      </c>
      <c r="K50">
        <v>0.48</v>
      </c>
      <c r="L50">
        <f t="shared" si="0"/>
        <v>41.533466666666662</v>
      </c>
      <c r="M50">
        <v>80</v>
      </c>
      <c r="N50">
        <v>34</v>
      </c>
      <c r="O50">
        <v>21.3</v>
      </c>
      <c r="P50">
        <f t="shared" si="1"/>
        <v>-80.572583333333327</v>
      </c>
    </row>
    <row r="51" spans="1:16" x14ac:dyDescent="0.25">
      <c r="A51" s="12">
        <v>173.01</v>
      </c>
      <c r="B51" s="16">
        <v>43310</v>
      </c>
      <c r="C51" s="13" t="s">
        <v>162</v>
      </c>
      <c r="D51" s="13" t="s">
        <v>163</v>
      </c>
      <c r="E51" s="13" t="s">
        <v>375</v>
      </c>
      <c r="F51" s="13" t="s">
        <v>206</v>
      </c>
      <c r="G51" s="13">
        <v>-8.8800000000000008</v>
      </c>
      <c r="H51" s="13">
        <v>-57.29</v>
      </c>
      <c r="I51">
        <v>41</v>
      </c>
      <c r="J51">
        <v>32</v>
      </c>
      <c r="K51">
        <v>0.48</v>
      </c>
      <c r="L51">
        <f t="shared" si="0"/>
        <v>41.533466666666662</v>
      </c>
      <c r="M51">
        <v>80</v>
      </c>
      <c r="N51">
        <v>34</v>
      </c>
      <c r="O51">
        <v>21.3</v>
      </c>
      <c r="P51">
        <f t="shared" si="1"/>
        <v>-80.572583333333327</v>
      </c>
    </row>
    <row r="52" spans="1:16" x14ac:dyDescent="0.25">
      <c r="A52" s="12">
        <v>174</v>
      </c>
      <c r="B52" s="16">
        <v>43103</v>
      </c>
      <c r="C52" s="13" t="s">
        <v>164</v>
      </c>
      <c r="D52" s="13" t="s">
        <v>165</v>
      </c>
      <c r="E52" s="13" t="s">
        <v>376</v>
      </c>
      <c r="F52" s="13" t="s">
        <v>206</v>
      </c>
      <c r="G52" s="13">
        <v>-8.51</v>
      </c>
      <c r="H52" s="13">
        <v>-54.07</v>
      </c>
      <c r="I52">
        <v>41</v>
      </c>
      <c r="J52">
        <v>32</v>
      </c>
      <c r="K52">
        <v>10.63</v>
      </c>
      <c r="L52">
        <f t="shared" si="0"/>
        <v>41.53628611111111</v>
      </c>
      <c r="M52">
        <v>80</v>
      </c>
      <c r="N52">
        <v>45</v>
      </c>
      <c r="O52">
        <v>26.67</v>
      </c>
      <c r="P52">
        <f t="shared" si="1"/>
        <v>-80.757408333333331</v>
      </c>
    </row>
    <row r="53" spans="1:16" x14ac:dyDescent="0.25">
      <c r="A53" s="10">
        <v>174.01</v>
      </c>
      <c r="B53" s="15">
        <v>43310</v>
      </c>
      <c r="C53" s="11" t="s">
        <v>164</v>
      </c>
      <c r="D53" s="11" t="s">
        <v>165</v>
      </c>
      <c r="E53" s="11" t="s">
        <v>376</v>
      </c>
      <c r="F53" s="11" t="s">
        <v>206</v>
      </c>
      <c r="G53" s="11">
        <v>-8.41</v>
      </c>
      <c r="H53" s="11">
        <v>-53.7</v>
      </c>
      <c r="I53">
        <v>41</v>
      </c>
      <c r="J53">
        <v>32</v>
      </c>
      <c r="K53">
        <v>10.63</v>
      </c>
      <c r="L53">
        <f t="shared" si="0"/>
        <v>41.53628611111111</v>
      </c>
      <c r="M53">
        <v>80</v>
      </c>
      <c r="N53">
        <v>45</v>
      </c>
      <c r="O53">
        <v>26.67</v>
      </c>
      <c r="P53">
        <f t="shared" si="1"/>
        <v>-80.757408333333331</v>
      </c>
    </row>
    <row r="54" spans="1:16" x14ac:dyDescent="0.25">
      <c r="A54" s="10">
        <v>175</v>
      </c>
      <c r="B54" s="15">
        <v>43103</v>
      </c>
      <c r="C54" s="11" t="s">
        <v>166</v>
      </c>
      <c r="D54" s="11" t="s">
        <v>167</v>
      </c>
      <c r="E54" s="11" t="s">
        <v>377</v>
      </c>
      <c r="F54" s="11" t="s">
        <v>206</v>
      </c>
      <c r="G54" s="11">
        <v>-8.94</v>
      </c>
      <c r="H54" s="11">
        <v>-57.87</v>
      </c>
      <c r="I54">
        <v>41</v>
      </c>
      <c r="J54">
        <v>32</v>
      </c>
      <c r="K54">
        <v>7.32</v>
      </c>
      <c r="L54">
        <f t="shared" si="0"/>
        <v>41.535366666666668</v>
      </c>
      <c r="M54">
        <v>80</v>
      </c>
      <c r="N54">
        <v>50</v>
      </c>
      <c r="O54">
        <v>41.14</v>
      </c>
      <c r="P54">
        <f t="shared" si="1"/>
        <v>-80.844761111111112</v>
      </c>
    </row>
    <row r="55" spans="1:16" x14ac:dyDescent="0.25">
      <c r="A55" s="12">
        <v>175.01</v>
      </c>
      <c r="B55" s="16">
        <v>43310</v>
      </c>
      <c r="C55" s="13" t="s">
        <v>166</v>
      </c>
      <c r="D55" s="13" t="s">
        <v>167</v>
      </c>
      <c r="E55" s="13" t="s">
        <v>377</v>
      </c>
      <c r="F55" s="13" t="s">
        <v>206</v>
      </c>
      <c r="G55" s="13">
        <v>-8.81</v>
      </c>
      <c r="H55" s="13">
        <v>-57.5</v>
      </c>
      <c r="I55">
        <v>41</v>
      </c>
      <c r="J55">
        <v>32</v>
      </c>
      <c r="K55">
        <v>7.32</v>
      </c>
      <c r="L55">
        <f t="shared" si="0"/>
        <v>41.535366666666668</v>
      </c>
      <c r="M55">
        <v>80</v>
      </c>
      <c r="N55">
        <v>50</v>
      </c>
      <c r="O55">
        <v>41.14</v>
      </c>
      <c r="P55">
        <f t="shared" si="1"/>
        <v>-80.844761111111112</v>
      </c>
    </row>
    <row r="56" spans="1:16" x14ac:dyDescent="0.25">
      <c r="A56" s="12">
        <v>176</v>
      </c>
      <c r="B56" s="16">
        <v>43103</v>
      </c>
      <c r="C56" s="13" t="s">
        <v>168</v>
      </c>
      <c r="D56" s="13" t="s">
        <v>169</v>
      </c>
      <c r="E56" s="13" t="s">
        <v>378</v>
      </c>
      <c r="F56" s="13" t="s">
        <v>206</v>
      </c>
      <c r="G56" s="13">
        <v>-6.24</v>
      </c>
      <c r="H56" s="13">
        <v>-47.26</v>
      </c>
      <c r="I56">
        <v>41</v>
      </c>
      <c r="J56">
        <v>36</v>
      </c>
      <c r="K56">
        <v>20.27</v>
      </c>
      <c r="L56">
        <f t="shared" si="0"/>
        <v>41.605630555555557</v>
      </c>
      <c r="M56">
        <v>80</v>
      </c>
      <c r="N56">
        <v>51</v>
      </c>
      <c r="O56">
        <v>53.71</v>
      </c>
      <c r="P56">
        <f t="shared" si="1"/>
        <v>-80.864919444444439</v>
      </c>
    </row>
    <row r="57" spans="1:16" x14ac:dyDescent="0.25">
      <c r="A57" s="10">
        <v>176.01</v>
      </c>
      <c r="B57" s="15">
        <v>43310</v>
      </c>
      <c r="C57" s="11" t="s">
        <v>168</v>
      </c>
      <c r="D57" s="11" t="s">
        <v>169</v>
      </c>
      <c r="E57" s="11" t="s">
        <v>378</v>
      </c>
      <c r="F57" s="11" t="s">
        <v>206</v>
      </c>
      <c r="G57" s="11">
        <v>-7.03</v>
      </c>
      <c r="H57" s="11">
        <v>-52.48</v>
      </c>
      <c r="I57">
        <v>41</v>
      </c>
      <c r="J57">
        <v>36</v>
      </c>
      <c r="K57">
        <v>20.27</v>
      </c>
      <c r="L57">
        <f t="shared" si="0"/>
        <v>41.605630555555557</v>
      </c>
      <c r="M57">
        <v>80</v>
      </c>
      <c r="N57">
        <v>51</v>
      </c>
      <c r="O57">
        <v>53.71</v>
      </c>
      <c r="P57">
        <f t="shared" si="1"/>
        <v>-80.864919444444439</v>
      </c>
    </row>
    <row r="58" spans="1:16" x14ac:dyDescent="0.25">
      <c r="A58" s="10">
        <v>177</v>
      </c>
      <c r="B58" s="15">
        <v>43103</v>
      </c>
      <c r="C58" s="11" t="s">
        <v>170</v>
      </c>
      <c r="D58" s="11" t="s">
        <v>171</v>
      </c>
      <c r="E58" s="11" t="s">
        <v>379</v>
      </c>
      <c r="F58" s="11" t="s">
        <v>206</v>
      </c>
      <c r="G58" s="11">
        <v>-3.21</v>
      </c>
      <c r="H58" s="11">
        <v>-31.65</v>
      </c>
      <c r="I58">
        <v>41</v>
      </c>
      <c r="J58">
        <v>36</v>
      </c>
      <c r="K58">
        <v>18.29</v>
      </c>
      <c r="L58">
        <f t="shared" si="0"/>
        <v>41.60508055555556</v>
      </c>
      <c r="M58">
        <v>80</v>
      </c>
      <c r="N58">
        <v>46</v>
      </c>
      <c r="O58">
        <v>50.73</v>
      </c>
      <c r="P58">
        <f t="shared" si="1"/>
        <v>-80.780758333333338</v>
      </c>
    </row>
    <row r="59" spans="1:16" x14ac:dyDescent="0.25">
      <c r="A59" s="12">
        <v>177.01</v>
      </c>
      <c r="B59" s="16">
        <v>43310</v>
      </c>
      <c r="C59" s="13" t="s">
        <v>170</v>
      </c>
      <c r="D59" s="13" t="s">
        <v>171</v>
      </c>
      <c r="E59" s="13" t="s">
        <v>379</v>
      </c>
      <c r="F59" s="13" t="s">
        <v>206</v>
      </c>
      <c r="G59" s="13">
        <v>-3.33</v>
      </c>
      <c r="H59" s="13">
        <v>-34.33</v>
      </c>
      <c r="I59">
        <v>41</v>
      </c>
      <c r="J59">
        <v>36</v>
      </c>
      <c r="K59">
        <v>18.29</v>
      </c>
      <c r="L59">
        <f t="shared" si="0"/>
        <v>41.60508055555556</v>
      </c>
      <c r="M59">
        <v>80</v>
      </c>
      <c r="N59">
        <v>46</v>
      </c>
      <c r="O59">
        <v>50.73</v>
      </c>
      <c r="P59">
        <f t="shared" si="1"/>
        <v>-80.780758333333338</v>
      </c>
    </row>
    <row r="60" spans="1:16" x14ac:dyDescent="0.25">
      <c r="A60" s="12">
        <v>179</v>
      </c>
      <c r="B60" s="16">
        <v>43103</v>
      </c>
      <c r="C60" s="13" t="s">
        <v>172</v>
      </c>
      <c r="D60" s="13" t="s">
        <v>173</v>
      </c>
      <c r="E60" s="13" t="s">
        <v>380</v>
      </c>
      <c r="F60" s="13" t="s">
        <v>206</v>
      </c>
      <c r="G60" s="13">
        <v>-9.8000000000000007</v>
      </c>
      <c r="H60" s="13">
        <v>-63.44</v>
      </c>
      <c r="I60">
        <v>41</v>
      </c>
      <c r="J60">
        <v>51</v>
      </c>
      <c r="K60">
        <v>46.89</v>
      </c>
      <c r="L60">
        <f t="shared" si="0"/>
        <v>41.863025</v>
      </c>
      <c r="M60">
        <v>80</v>
      </c>
      <c r="N60">
        <v>34</v>
      </c>
      <c r="O60">
        <v>19.440000000000001</v>
      </c>
      <c r="P60">
        <f t="shared" si="1"/>
        <v>-80.572066666666657</v>
      </c>
    </row>
    <row r="61" spans="1:16" x14ac:dyDescent="0.25">
      <c r="A61" s="10">
        <v>179.01</v>
      </c>
      <c r="B61" s="15">
        <v>43311</v>
      </c>
      <c r="C61" s="11" t="s">
        <v>172</v>
      </c>
      <c r="D61" s="11" t="s">
        <v>173</v>
      </c>
      <c r="E61" s="11" t="s">
        <v>380</v>
      </c>
      <c r="F61" s="11" t="s">
        <v>206</v>
      </c>
      <c r="G61" s="11">
        <v>-9.69</v>
      </c>
      <c r="H61" s="11">
        <v>-62.95</v>
      </c>
      <c r="I61">
        <v>41</v>
      </c>
      <c r="J61">
        <v>51</v>
      </c>
      <c r="K61">
        <v>46.89</v>
      </c>
      <c r="L61">
        <f t="shared" si="0"/>
        <v>41.863025</v>
      </c>
      <c r="M61">
        <v>80</v>
      </c>
      <c r="N61">
        <v>34</v>
      </c>
      <c r="O61">
        <v>19.440000000000001</v>
      </c>
      <c r="P61">
        <f t="shared" si="1"/>
        <v>-80.572066666666657</v>
      </c>
    </row>
    <row r="62" spans="1:16" x14ac:dyDescent="0.25">
      <c r="A62" s="10">
        <v>193</v>
      </c>
      <c r="B62" s="15">
        <v>43104</v>
      </c>
      <c r="C62" s="11" t="s">
        <v>174</v>
      </c>
      <c r="D62" s="11" t="s">
        <v>175</v>
      </c>
      <c r="E62" s="11" t="s">
        <v>381</v>
      </c>
      <c r="F62" s="11" t="s">
        <v>206</v>
      </c>
      <c r="G62" s="11">
        <v>-9.56</v>
      </c>
      <c r="H62" s="11">
        <v>-62.14</v>
      </c>
      <c r="I62">
        <v>41</v>
      </c>
      <c r="J62">
        <v>23</v>
      </c>
      <c r="K62">
        <v>13.42</v>
      </c>
      <c r="L62">
        <f t="shared" si="0"/>
        <v>41.387061111111109</v>
      </c>
      <c r="M62">
        <v>81</v>
      </c>
      <c r="N62">
        <v>12</v>
      </c>
      <c r="O62">
        <v>59.71</v>
      </c>
      <c r="P62">
        <f t="shared" si="1"/>
        <v>-81.216586111111113</v>
      </c>
    </row>
    <row r="63" spans="1:16" x14ac:dyDescent="0.25">
      <c r="A63" s="12">
        <v>193.01</v>
      </c>
      <c r="B63" s="16">
        <v>43311</v>
      </c>
      <c r="C63" s="13" t="s">
        <v>174</v>
      </c>
      <c r="D63" s="13" t="s">
        <v>175</v>
      </c>
      <c r="E63" s="13" t="s">
        <v>381</v>
      </c>
      <c r="F63" s="13" t="s">
        <v>206</v>
      </c>
      <c r="G63" s="13">
        <v>-9.2100000000000009</v>
      </c>
      <c r="H63" s="13">
        <v>-60.21</v>
      </c>
      <c r="I63">
        <v>41</v>
      </c>
      <c r="J63">
        <v>23</v>
      </c>
      <c r="K63">
        <v>13.42</v>
      </c>
      <c r="L63">
        <f t="shared" si="0"/>
        <v>41.387061111111109</v>
      </c>
      <c r="M63">
        <v>81</v>
      </c>
      <c r="N63">
        <v>12</v>
      </c>
      <c r="O63">
        <v>59.71</v>
      </c>
      <c r="P63">
        <f t="shared" si="1"/>
        <v>-81.216586111111113</v>
      </c>
    </row>
    <row r="64" spans="1:16" x14ac:dyDescent="0.25">
      <c r="A64" s="12">
        <v>194</v>
      </c>
      <c r="B64" s="16">
        <v>43104</v>
      </c>
      <c r="C64" s="13" t="s">
        <v>176</v>
      </c>
      <c r="D64" s="13" t="s">
        <v>177</v>
      </c>
      <c r="E64" s="13" t="s">
        <v>382</v>
      </c>
      <c r="F64" s="13" t="s">
        <v>206</v>
      </c>
      <c r="G64" s="13">
        <v>-9.66</v>
      </c>
      <c r="H64" s="13">
        <v>-62.32</v>
      </c>
      <c r="I64">
        <v>41</v>
      </c>
      <c r="J64">
        <v>28</v>
      </c>
      <c r="K64">
        <v>14.38</v>
      </c>
      <c r="L64">
        <f t="shared" si="0"/>
        <v>41.470661111111113</v>
      </c>
      <c r="M64">
        <v>81</v>
      </c>
      <c r="N64">
        <v>11</v>
      </c>
      <c r="O64">
        <v>35.79</v>
      </c>
      <c r="P64">
        <f t="shared" si="1"/>
        <v>-81.193275</v>
      </c>
    </row>
    <row r="65" spans="1:16" x14ac:dyDescent="0.25">
      <c r="A65" s="10">
        <v>194.01</v>
      </c>
      <c r="B65" s="15">
        <v>43311</v>
      </c>
      <c r="C65" s="11" t="s">
        <v>176</v>
      </c>
      <c r="D65" s="11" t="s">
        <v>177</v>
      </c>
      <c r="E65" s="11" t="s">
        <v>382</v>
      </c>
      <c r="F65" s="11" t="s">
        <v>206</v>
      </c>
      <c r="G65" s="11">
        <v>-9.61</v>
      </c>
      <c r="H65" s="11">
        <v>-62.29</v>
      </c>
      <c r="I65">
        <v>41</v>
      </c>
      <c r="J65">
        <v>28</v>
      </c>
      <c r="K65">
        <v>14.38</v>
      </c>
      <c r="L65">
        <f t="shared" si="0"/>
        <v>41.470661111111113</v>
      </c>
      <c r="M65">
        <v>81</v>
      </c>
      <c r="N65">
        <v>11</v>
      </c>
      <c r="O65">
        <v>35.79</v>
      </c>
      <c r="P65">
        <f t="shared" si="1"/>
        <v>-81.193275</v>
      </c>
    </row>
    <row r="66" spans="1:16" x14ac:dyDescent="0.25">
      <c r="A66" s="10">
        <v>195</v>
      </c>
      <c r="B66" s="15">
        <v>43104</v>
      </c>
      <c r="C66" s="11" t="s">
        <v>178</v>
      </c>
      <c r="D66" s="11" t="s">
        <v>179</v>
      </c>
      <c r="E66" s="11" t="s">
        <v>383</v>
      </c>
      <c r="F66" s="11" t="s">
        <v>206</v>
      </c>
      <c r="G66" s="11">
        <v>-10.01</v>
      </c>
      <c r="H66" s="11">
        <v>-65.53</v>
      </c>
      <c r="I66">
        <v>41</v>
      </c>
      <c r="J66">
        <v>27</v>
      </c>
      <c r="K66">
        <v>44.49</v>
      </c>
      <c r="L66">
        <f t="shared" si="0"/>
        <v>41.462358333333334</v>
      </c>
      <c r="M66">
        <v>81</v>
      </c>
      <c r="N66">
        <v>5</v>
      </c>
      <c r="O66">
        <v>9.74</v>
      </c>
      <c r="P66">
        <f t="shared" si="1"/>
        <v>-81.086038888888879</v>
      </c>
    </row>
    <row r="67" spans="1:16" x14ac:dyDescent="0.25">
      <c r="A67" s="12">
        <v>195.01</v>
      </c>
      <c r="B67" s="16">
        <v>43310</v>
      </c>
      <c r="C67" s="13" t="s">
        <v>178</v>
      </c>
      <c r="D67" s="13" t="s">
        <v>179</v>
      </c>
      <c r="E67" s="13" t="s">
        <v>383</v>
      </c>
      <c r="F67" s="13" t="s">
        <v>206</v>
      </c>
      <c r="G67" s="13">
        <v>-9.94</v>
      </c>
      <c r="H67" s="13">
        <v>-65.39</v>
      </c>
      <c r="I67">
        <v>41</v>
      </c>
      <c r="J67">
        <v>27</v>
      </c>
      <c r="K67">
        <v>44.49</v>
      </c>
      <c r="L67">
        <f t="shared" ref="L67:L127" si="2">I67+J67/60+K67/3600</f>
        <v>41.462358333333334</v>
      </c>
      <c r="M67">
        <v>81</v>
      </c>
      <c r="N67">
        <v>5</v>
      </c>
      <c r="O67">
        <v>9.74</v>
      </c>
      <c r="P67">
        <f t="shared" ref="P67:P127" si="3">-(M67+N67/60+O67/3600)</f>
        <v>-81.086038888888879</v>
      </c>
    </row>
    <row r="68" spans="1:16" x14ac:dyDescent="0.25">
      <c r="A68" s="12">
        <v>196</v>
      </c>
      <c r="B68" s="16">
        <v>43104</v>
      </c>
      <c r="C68" s="13" t="s">
        <v>180</v>
      </c>
      <c r="D68" s="13" t="s">
        <v>181</v>
      </c>
      <c r="E68" s="13" t="s">
        <v>384</v>
      </c>
      <c r="F68" s="13" t="s">
        <v>206</v>
      </c>
      <c r="G68" s="13">
        <v>-10.07</v>
      </c>
      <c r="H68" s="13">
        <v>-65.290000000000006</v>
      </c>
      <c r="I68">
        <v>41</v>
      </c>
      <c r="J68">
        <v>36</v>
      </c>
      <c r="K68">
        <v>26.84</v>
      </c>
      <c r="L68">
        <f t="shared" si="2"/>
        <v>41.607455555555561</v>
      </c>
      <c r="M68">
        <v>81</v>
      </c>
      <c r="N68">
        <v>3</v>
      </c>
      <c r="O68">
        <v>2.81</v>
      </c>
      <c r="P68">
        <f t="shared" si="3"/>
        <v>-81.050780555555548</v>
      </c>
    </row>
    <row r="69" spans="1:16" x14ac:dyDescent="0.25">
      <c r="A69" s="10">
        <v>196.01</v>
      </c>
      <c r="B69" s="15">
        <v>43311</v>
      </c>
      <c r="C69" s="11" t="s">
        <v>180</v>
      </c>
      <c r="D69" s="11" t="s">
        <v>181</v>
      </c>
      <c r="E69" s="11" t="s">
        <v>384</v>
      </c>
      <c r="F69" s="11" t="s">
        <v>206</v>
      </c>
      <c r="G69" s="11">
        <v>-10.029999999999999</v>
      </c>
      <c r="H69" s="11">
        <v>-65.33</v>
      </c>
      <c r="I69">
        <v>41</v>
      </c>
      <c r="J69">
        <v>36</v>
      </c>
      <c r="K69">
        <v>26.84</v>
      </c>
      <c r="L69">
        <f t="shared" si="2"/>
        <v>41.607455555555561</v>
      </c>
      <c r="M69">
        <v>81</v>
      </c>
      <c r="N69">
        <v>3</v>
      </c>
      <c r="O69">
        <v>2.81</v>
      </c>
      <c r="P69">
        <f t="shared" si="3"/>
        <v>-81.050780555555548</v>
      </c>
    </row>
    <row r="70" spans="1:16" x14ac:dyDescent="0.25">
      <c r="A70" s="10">
        <v>197</v>
      </c>
      <c r="B70" s="15">
        <v>43104</v>
      </c>
      <c r="C70" s="11" t="s">
        <v>182</v>
      </c>
      <c r="D70" s="11" t="s">
        <v>183</v>
      </c>
      <c r="E70" s="11" t="s">
        <v>385</v>
      </c>
      <c r="F70" s="11" t="s">
        <v>206</v>
      </c>
      <c r="G70" s="11">
        <v>-10.24</v>
      </c>
      <c r="H70" s="11">
        <v>-66.739999999999995</v>
      </c>
      <c r="I70">
        <v>41</v>
      </c>
      <c r="J70">
        <v>41</v>
      </c>
      <c r="K70">
        <v>23.2</v>
      </c>
      <c r="L70">
        <f t="shared" si="2"/>
        <v>41.689777777777778</v>
      </c>
      <c r="M70">
        <v>81</v>
      </c>
      <c r="N70">
        <v>3</v>
      </c>
      <c r="O70">
        <v>2.5299999999999998</v>
      </c>
      <c r="P70">
        <f t="shared" si="3"/>
        <v>-81.050702777777772</v>
      </c>
    </row>
    <row r="71" spans="1:16" x14ac:dyDescent="0.25">
      <c r="A71" s="12">
        <v>197.01</v>
      </c>
      <c r="B71" s="16">
        <v>43311</v>
      </c>
      <c r="C71" s="13" t="s">
        <v>182</v>
      </c>
      <c r="D71" s="13" t="s">
        <v>183</v>
      </c>
      <c r="E71" s="13" t="s">
        <v>385</v>
      </c>
      <c r="F71" s="13" t="s">
        <v>206</v>
      </c>
      <c r="G71" s="13">
        <v>-7.15</v>
      </c>
      <c r="H71" s="13">
        <v>-46.51</v>
      </c>
      <c r="I71">
        <v>41</v>
      </c>
      <c r="J71">
        <v>41</v>
      </c>
      <c r="K71">
        <v>23.2</v>
      </c>
      <c r="L71">
        <f t="shared" si="2"/>
        <v>41.689777777777778</v>
      </c>
      <c r="M71">
        <v>81</v>
      </c>
      <c r="N71">
        <v>3</v>
      </c>
      <c r="O71">
        <v>2.5299999999999998</v>
      </c>
      <c r="P71">
        <f t="shared" si="3"/>
        <v>-81.050702777777772</v>
      </c>
    </row>
    <row r="72" spans="1:16" x14ac:dyDescent="0.25">
      <c r="A72" s="12">
        <v>198</v>
      </c>
      <c r="B72" s="16">
        <v>43104</v>
      </c>
      <c r="C72" s="13" t="s">
        <v>184</v>
      </c>
      <c r="D72" s="13" t="s">
        <v>185</v>
      </c>
      <c r="E72" s="13" t="s">
        <v>386</v>
      </c>
      <c r="F72" s="13" t="s">
        <v>206</v>
      </c>
      <c r="G72" s="13">
        <v>-10.02</v>
      </c>
      <c r="H72" s="13">
        <v>-64.61</v>
      </c>
      <c r="I72">
        <v>41</v>
      </c>
      <c r="J72">
        <v>36</v>
      </c>
      <c r="K72">
        <v>24.94</v>
      </c>
      <c r="L72">
        <f t="shared" si="2"/>
        <v>41.606927777777777</v>
      </c>
      <c r="M72">
        <v>81</v>
      </c>
      <c r="N72">
        <v>8</v>
      </c>
      <c r="O72">
        <v>36.549999999999997</v>
      </c>
      <c r="P72">
        <f t="shared" si="3"/>
        <v>-81.143486111111116</v>
      </c>
    </row>
    <row r="73" spans="1:16" x14ac:dyDescent="0.25">
      <c r="A73" s="10">
        <v>198.01</v>
      </c>
      <c r="B73" s="15">
        <v>43311</v>
      </c>
      <c r="C73" s="11" t="s">
        <v>184</v>
      </c>
      <c r="D73" s="11" t="s">
        <v>185</v>
      </c>
      <c r="E73" s="11" t="s">
        <v>386</v>
      </c>
      <c r="F73" s="11" t="s">
        <v>206</v>
      </c>
      <c r="G73" s="11">
        <v>-9.9499999999999993</v>
      </c>
      <c r="H73" s="11">
        <v>-64.77</v>
      </c>
      <c r="I73">
        <v>41</v>
      </c>
      <c r="J73">
        <v>36</v>
      </c>
      <c r="K73">
        <v>24.94</v>
      </c>
      <c r="L73">
        <f t="shared" si="2"/>
        <v>41.606927777777777</v>
      </c>
      <c r="M73">
        <v>81</v>
      </c>
      <c r="N73">
        <v>8</v>
      </c>
      <c r="O73">
        <v>36.549999999999997</v>
      </c>
      <c r="P73">
        <f t="shared" si="3"/>
        <v>-81.143486111111116</v>
      </c>
    </row>
    <row r="74" spans="1:16" x14ac:dyDescent="0.25">
      <c r="A74" s="10">
        <v>199</v>
      </c>
      <c r="B74" s="15">
        <v>43104</v>
      </c>
      <c r="C74" s="11" t="s">
        <v>186</v>
      </c>
      <c r="D74" s="11" t="s">
        <v>187</v>
      </c>
      <c r="E74" s="11" t="s">
        <v>387</v>
      </c>
      <c r="F74" s="11" t="s">
        <v>206</v>
      </c>
      <c r="G74" s="11">
        <v>-6.41</v>
      </c>
      <c r="H74" s="11">
        <v>-48.67</v>
      </c>
      <c r="I74">
        <v>41</v>
      </c>
      <c r="J74">
        <v>35</v>
      </c>
      <c r="K74">
        <v>1.02</v>
      </c>
      <c r="L74">
        <f t="shared" si="2"/>
        <v>41.583616666666671</v>
      </c>
      <c r="M74">
        <v>81</v>
      </c>
      <c r="N74">
        <v>20</v>
      </c>
      <c r="O74">
        <v>53.16</v>
      </c>
      <c r="P74">
        <f t="shared" si="3"/>
        <v>-81.348100000000002</v>
      </c>
    </row>
    <row r="75" spans="1:16" x14ac:dyDescent="0.25">
      <c r="A75" s="12">
        <v>199.01</v>
      </c>
      <c r="B75" s="16">
        <v>43311</v>
      </c>
      <c r="C75" s="13" t="s">
        <v>186</v>
      </c>
      <c r="D75" s="13" t="s">
        <v>187</v>
      </c>
      <c r="E75" s="13" t="s">
        <v>387</v>
      </c>
      <c r="F75" s="13" t="s">
        <v>206</v>
      </c>
      <c r="G75" s="13">
        <v>-6.73</v>
      </c>
      <c r="H75" s="13">
        <v>-50.75</v>
      </c>
      <c r="I75">
        <v>41</v>
      </c>
      <c r="J75">
        <v>35</v>
      </c>
      <c r="K75">
        <v>1.02</v>
      </c>
      <c r="L75">
        <f t="shared" si="2"/>
        <v>41.583616666666671</v>
      </c>
      <c r="M75">
        <v>81</v>
      </c>
      <c r="N75">
        <v>20</v>
      </c>
      <c r="O75">
        <v>53.16</v>
      </c>
      <c r="P75">
        <f t="shared" si="3"/>
        <v>-81.348100000000002</v>
      </c>
    </row>
    <row r="76" spans="1:16" x14ac:dyDescent="0.25">
      <c r="A76" s="12">
        <v>200</v>
      </c>
      <c r="B76" s="16">
        <v>43104</v>
      </c>
      <c r="C76" s="13" t="s">
        <v>188</v>
      </c>
      <c r="D76" s="13" t="s">
        <v>189</v>
      </c>
      <c r="E76" s="13" t="s">
        <v>388</v>
      </c>
      <c r="F76" s="13" t="s">
        <v>206</v>
      </c>
      <c r="G76" s="13">
        <v>-10.38</v>
      </c>
      <c r="H76" s="13">
        <v>-67.459999999999994</v>
      </c>
      <c r="I76">
        <v>41</v>
      </c>
      <c r="J76">
        <v>31</v>
      </c>
      <c r="K76">
        <v>23.04</v>
      </c>
      <c r="L76">
        <f t="shared" si="2"/>
        <v>41.523066666666665</v>
      </c>
      <c r="M76">
        <v>81</v>
      </c>
      <c r="N76">
        <v>20</v>
      </c>
      <c r="O76">
        <v>18.899999999999999</v>
      </c>
      <c r="P76">
        <f t="shared" si="3"/>
        <v>-81.338583333333332</v>
      </c>
    </row>
    <row r="77" spans="1:16" x14ac:dyDescent="0.25">
      <c r="A77" s="10">
        <v>200.01</v>
      </c>
      <c r="B77" s="15">
        <v>43311</v>
      </c>
      <c r="C77" s="11" t="s">
        <v>188</v>
      </c>
      <c r="D77" s="11" t="s">
        <v>189</v>
      </c>
      <c r="E77" s="11" t="s">
        <v>388</v>
      </c>
      <c r="F77" s="11" t="s">
        <v>206</v>
      </c>
      <c r="G77" s="11">
        <v>-10.27</v>
      </c>
      <c r="H77" s="11">
        <v>-67.53</v>
      </c>
      <c r="I77">
        <v>41</v>
      </c>
      <c r="J77">
        <v>31</v>
      </c>
      <c r="K77">
        <v>23.04</v>
      </c>
      <c r="L77">
        <f t="shared" si="2"/>
        <v>41.523066666666665</v>
      </c>
      <c r="M77">
        <v>81</v>
      </c>
      <c r="N77">
        <v>20</v>
      </c>
      <c r="O77">
        <v>18.899999999999999</v>
      </c>
      <c r="P77">
        <f t="shared" si="3"/>
        <v>-81.338583333333332</v>
      </c>
    </row>
    <row r="78" spans="1:16" x14ac:dyDescent="0.25">
      <c r="A78" s="10">
        <v>204</v>
      </c>
      <c r="B78" s="15">
        <v>43104</v>
      </c>
      <c r="C78" s="11" t="s">
        <v>190</v>
      </c>
      <c r="D78" s="11" t="s">
        <v>191</v>
      </c>
      <c r="E78" s="11" t="s">
        <v>389</v>
      </c>
      <c r="F78" s="11" t="s">
        <v>206</v>
      </c>
      <c r="G78" s="11">
        <v>-9.69</v>
      </c>
      <c r="H78" s="11">
        <v>-63.54</v>
      </c>
      <c r="I78">
        <v>41</v>
      </c>
      <c r="J78">
        <v>23</v>
      </c>
      <c r="K78">
        <v>23.37</v>
      </c>
      <c r="L78">
        <f t="shared" si="2"/>
        <v>41.389825000000002</v>
      </c>
      <c r="M78">
        <v>81</v>
      </c>
      <c r="N78">
        <v>20</v>
      </c>
      <c r="O78">
        <v>24.85</v>
      </c>
      <c r="P78">
        <f t="shared" si="3"/>
        <v>-81.340236111111111</v>
      </c>
    </row>
    <row r="79" spans="1:16" x14ac:dyDescent="0.25">
      <c r="A79" s="12">
        <v>204.01</v>
      </c>
      <c r="B79" s="16">
        <v>43312</v>
      </c>
      <c r="C79" s="13" t="s">
        <v>190</v>
      </c>
      <c r="D79" s="13" t="s">
        <v>191</v>
      </c>
      <c r="E79" s="13" t="s">
        <v>389</v>
      </c>
      <c r="F79" s="13" t="s">
        <v>206</v>
      </c>
      <c r="G79" s="13">
        <v>-9.67</v>
      </c>
      <c r="H79" s="13">
        <v>-63.42</v>
      </c>
      <c r="I79">
        <v>41</v>
      </c>
      <c r="J79">
        <v>23</v>
      </c>
      <c r="K79">
        <v>23.37</v>
      </c>
      <c r="L79">
        <f t="shared" si="2"/>
        <v>41.389825000000002</v>
      </c>
      <c r="M79">
        <v>81</v>
      </c>
      <c r="N79">
        <v>20</v>
      </c>
      <c r="O79">
        <v>24.85</v>
      </c>
      <c r="P79">
        <f t="shared" si="3"/>
        <v>-81.340236111111111</v>
      </c>
    </row>
    <row r="80" spans="1:16" x14ac:dyDescent="0.25">
      <c r="A80" s="12">
        <v>206</v>
      </c>
      <c r="B80" s="16">
        <v>43104</v>
      </c>
      <c r="C80" s="13" t="s">
        <v>192</v>
      </c>
      <c r="D80" s="13" t="s">
        <v>193</v>
      </c>
      <c r="E80" s="13" t="s">
        <v>390</v>
      </c>
      <c r="F80" s="13" t="s">
        <v>206</v>
      </c>
      <c r="G80" s="13">
        <v>-6.51</v>
      </c>
      <c r="H80" s="13">
        <v>-49.37</v>
      </c>
      <c r="I80">
        <v>41</v>
      </c>
      <c r="J80">
        <v>18</v>
      </c>
      <c r="K80">
        <v>31.18</v>
      </c>
      <c r="L80">
        <f t="shared" si="2"/>
        <v>41.308661111111107</v>
      </c>
      <c r="M80">
        <v>81</v>
      </c>
      <c r="N80">
        <v>26</v>
      </c>
      <c r="O80">
        <v>30.33</v>
      </c>
      <c r="P80">
        <f t="shared" si="3"/>
        <v>-81.44175833333334</v>
      </c>
    </row>
    <row r="81" spans="1:16" x14ac:dyDescent="0.25">
      <c r="A81" s="10">
        <v>206.01</v>
      </c>
      <c r="B81" s="15">
        <v>43312</v>
      </c>
      <c r="C81" s="11" t="s">
        <v>192</v>
      </c>
      <c r="D81" s="11" t="s">
        <v>193</v>
      </c>
      <c r="E81" s="11" t="s">
        <v>390</v>
      </c>
      <c r="F81" s="11" t="s">
        <v>206</v>
      </c>
      <c r="G81" s="11">
        <v>-6.82</v>
      </c>
      <c r="H81" s="11">
        <v>-51.32</v>
      </c>
      <c r="I81">
        <v>41</v>
      </c>
      <c r="J81">
        <v>18</v>
      </c>
      <c r="K81">
        <v>31.18</v>
      </c>
      <c r="L81">
        <f t="shared" si="2"/>
        <v>41.308661111111107</v>
      </c>
      <c r="M81">
        <v>81</v>
      </c>
      <c r="N81">
        <v>26</v>
      </c>
      <c r="O81">
        <v>30.33</v>
      </c>
      <c r="P81">
        <f t="shared" si="3"/>
        <v>-81.44175833333334</v>
      </c>
    </row>
    <row r="82" spans="1:16" x14ac:dyDescent="0.25">
      <c r="A82" s="10">
        <v>207</v>
      </c>
      <c r="B82" s="15">
        <v>43104</v>
      </c>
      <c r="C82" s="11" t="s">
        <v>194</v>
      </c>
      <c r="D82" s="11" t="s">
        <v>195</v>
      </c>
      <c r="E82" s="11" t="s">
        <v>246</v>
      </c>
      <c r="F82" s="11" t="s">
        <v>206</v>
      </c>
      <c r="G82" s="11">
        <v>-6.49</v>
      </c>
      <c r="H82" s="11">
        <v>-49.39</v>
      </c>
      <c r="I82">
        <v>41</v>
      </c>
      <c r="J82">
        <v>18</v>
      </c>
      <c r="K82">
        <v>51.6</v>
      </c>
      <c r="L82">
        <f t="shared" si="2"/>
        <v>41.31433333333333</v>
      </c>
      <c r="M82">
        <v>81</v>
      </c>
      <c r="N82">
        <v>30</v>
      </c>
      <c r="O82">
        <v>42.42</v>
      </c>
      <c r="P82">
        <f t="shared" si="3"/>
        <v>-81.511783333333327</v>
      </c>
    </row>
    <row r="83" spans="1:16" x14ac:dyDescent="0.25">
      <c r="A83" s="12">
        <v>207.01</v>
      </c>
      <c r="B83" s="16">
        <v>43312</v>
      </c>
      <c r="C83" s="13" t="s">
        <v>194</v>
      </c>
      <c r="D83" s="13" t="s">
        <v>195</v>
      </c>
      <c r="E83" s="13" t="s">
        <v>406</v>
      </c>
      <c r="F83" s="13" t="s">
        <v>206</v>
      </c>
      <c r="G83" s="13">
        <v>-6.84</v>
      </c>
      <c r="H83" s="13">
        <v>-51.44</v>
      </c>
      <c r="I83">
        <v>41</v>
      </c>
      <c r="J83">
        <v>18</v>
      </c>
      <c r="K83">
        <v>51.6</v>
      </c>
      <c r="L83">
        <f t="shared" si="2"/>
        <v>41.31433333333333</v>
      </c>
      <c r="M83">
        <v>81</v>
      </c>
      <c r="N83">
        <v>30</v>
      </c>
      <c r="O83">
        <v>42.42</v>
      </c>
      <c r="P83">
        <f t="shared" si="3"/>
        <v>-81.511783333333327</v>
      </c>
    </row>
    <row r="84" spans="1:16" x14ac:dyDescent="0.25">
      <c r="A84" s="10">
        <v>208</v>
      </c>
      <c r="B84" s="15">
        <v>43104</v>
      </c>
      <c r="C84" s="11" t="s">
        <v>196</v>
      </c>
      <c r="D84" s="11" t="s">
        <v>197</v>
      </c>
      <c r="E84" s="11" t="s">
        <v>400</v>
      </c>
      <c r="F84" s="11" t="s">
        <v>206</v>
      </c>
      <c r="G84" s="11">
        <v>-6.41</v>
      </c>
      <c r="H84" s="11">
        <v>-48.73</v>
      </c>
      <c r="I84">
        <v>41</v>
      </c>
      <c r="J84">
        <v>19</v>
      </c>
      <c r="K84">
        <v>7.21</v>
      </c>
      <c r="L84">
        <f t="shared" si="2"/>
        <v>41.318669444444446</v>
      </c>
      <c r="M84">
        <v>81</v>
      </c>
      <c r="N84">
        <v>37</v>
      </c>
      <c r="O84">
        <v>38.51</v>
      </c>
      <c r="P84">
        <f t="shared" si="3"/>
        <v>-81.62736388888888</v>
      </c>
    </row>
    <row r="85" spans="1:16" x14ac:dyDescent="0.25">
      <c r="A85" s="10">
        <v>208.01</v>
      </c>
      <c r="B85" s="15">
        <v>43312</v>
      </c>
      <c r="C85" s="11" t="s">
        <v>196</v>
      </c>
      <c r="D85" s="11" t="s">
        <v>197</v>
      </c>
      <c r="E85" s="11" t="s">
        <v>400</v>
      </c>
      <c r="F85" s="11" t="s">
        <v>206</v>
      </c>
      <c r="G85" s="11">
        <v>-6.82</v>
      </c>
      <c r="H85" s="11">
        <v>-51.35</v>
      </c>
      <c r="I85">
        <v>41</v>
      </c>
      <c r="J85">
        <v>19</v>
      </c>
      <c r="K85">
        <v>7.21</v>
      </c>
      <c r="L85">
        <f t="shared" si="2"/>
        <v>41.318669444444446</v>
      </c>
      <c r="M85">
        <v>81</v>
      </c>
      <c r="N85">
        <v>37</v>
      </c>
      <c r="O85">
        <v>38.51</v>
      </c>
      <c r="P85">
        <f t="shared" si="3"/>
        <v>-81.62736388888888</v>
      </c>
    </row>
    <row r="86" spans="1:16" x14ac:dyDescent="0.25">
      <c r="A86" s="12">
        <v>209</v>
      </c>
      <c r="B86" s="16">
        <v>43104</v>
      </c>
      <c r="C86" s="13" t="s">
        <v>198</v>
      </c>
      <c r="D86" s="13" t="s">
        <v>199</v>
      </c>
      <c r="E86" s="13" t="s">
        <v>401</v>
      </c>
      <c r="F86" s="13" t="s">
        <v>206</v>
      </c>
      <c r="G86" s="13">
        <v>-9.14</v>
      </c>
      <c r="H86" s="13">
        <v>-58.68</v>
      </c>
      <c r="I86">
        <v>41</v>
      </c>
      <c r="J86">
        <v>14</v>
      </c>
      <c r="K86">
        <v>23.76</v>
      </c>
      <c r="L86">
        <f t="shared" si="2"/>
        <v>41.239933333333333</v>
      </c>
      <c r="M86">
        <v>81</v>
      </c>
      <c r="N86">
        <v>39</v>
      </c>
      <c r="O86">
        <v>13.77</v>
      </c>
      <c r="P86">
        <f t="shared" si="3"/>
        <v>-81.653825000000012</v>
      </c>
    </row>
    <row r="87" spans="1:16" x14ac:dyDescent="0.25">
      <c r="A87" s="12">
        <v>209.01</v>
      </c>
      <c r="B87" s="16">
        <v>43312</v>
      </c>
      <c r="C87" s="13" t="s">
        <v>198</v>
      </c>
      <c r="D87" s="13" t="s">
        <v>199</v>
      </c>
      <c r="E87" s="13" t="s">
        <v>401</v>
      </c>
      <c r="F87" s="13" t="s">
        <v>206</v>
      </c>
      <c r="G87" s="13">
        <v>-8.81</v>
      </c>
      <c r="H87" s="13">
        <v>-57.18</v>
      </c>
      <c r="I87">
        <v>41</v>
      </c>
      <c r="J87">
        <v>14</v>
      </c>
      <c r="K87">
        <v>23.76</v>
      </c>
      <c r="L87">
        <f t="shared" si="2"/>
        <v>41.239933333333333</v>
      </c>
      <c r="M87">
        <v>81</v>
      </c>
      <c r="N87">
        <v>39</v>
      </c>
      <c r="O87">
        <v>13.77</v>
      </c>
      <c r="P87">
        <f t="shared" si="3"/>
        <v>-81.653825000000012</v>
      </c>
    </row>
    <row r="88" spans="1:16" x14ac:dyDescent="0.25">
      <c r="A88" s="10">
        <v>212</v>
      </c>
      <c r="B88" s="15">
        <v>43104</v>
      </c>
      <c r="C88" s="11" t="s">
        <v>200</v>
      </c>
      <c r="D88" s="11" t="s">
        <v>201</v>
      </c>
      <c r="E88" s="11" t="s">
        <v>402</v>
      </c>
      <c r="F88" s="11" t="s">
        <v>206</v>
      </c>
      <c r="G88" s="11">
        <v>-8.64</v>
      </c>
      <c r="H88" s="11">
        <v>-57.62</v>
      </c>
      <c r="I88">
        <v>41</v>
      </c>
      <c r="J88">
        <v>14</v>
      </c>
      <c r="K88">
        <v>17.03</v>
      </c>
      <c r="L88">
        <f t="shared" si="2"/>
        <v>41.238063888888888</v>
      </c>
      <c r="M88">
        <v>81</v>
      </c>
      <c r="N88">
        <v>20</v>
      </c>
      <c r="O88">
        <v>50.92</v>
      </c>
      <c r="P88">
        <f t="shared" si="3"/>
        <v>-81.347477777777769</v>
      </c>
    </row>
    <row r="89" spans="1:16" x14ac:dyDescent="0.25">
      <c r="A89" s="10">
        <v>212.01</v>
      </c>
      <c r="B89" s="15">
        <v>43312</v>
      </c>
      <c r="C89" s="11" t="s">
        <v>200</v>
      </c>
      <c r="D89" s="11" t="s">
        <v>201</v>
      </c>
      <c r="E89" s="11" t="s">
        <v>402</v>
      </c>
      <c r="F89" s="11" t="s">
        <v>206</v>
      </c>
      <c r="G89" s="11">
        <v>-8.75</v>
      </c>
      <c r="H89" s="11">
        <v>-58.49</v>
      </c>
      <c r="I89">
        <v>41</v>
      </c>
      <c r="J89">
        <v>14</v>
      </c>
      <c r="K89">
        <v>17.03</v>
      </c>
      <c r="L89">
        <f t="shared" si="2"/>
        <v>41.238063888888888</v>
      </c>
      <c r="M89">
        <v>81</v>
      </c>
      <c r="N89">
        <v>20</v>
      </c>
      <c r="O89">
        <v>50.92</v>
      </c>
      <c r="P89">
        <f t="shared" si="3"/>
        <v>-81.347477777777769</v>
      </c>
    </row>
    <row r="90" spans="1:16" x14ac:dyDescent="0.25">
      <c r="A90" s="12">
        <v>213</v>
      </c>
      <c r="B90" s="16">
        <v>43104</v>
      </c>
      <c r="C90" s="13" t="s">
        <v>202</v>
      </c>
      <c r="D90" s="13" t="s">
        <v>203</v>
      </c>
      <c r="E90" s="13" t="s">
        <v>403</v>
      </c>
      <c r="F90" s="13" t="s">
        <v>206</v>
      </c>
      <c r="G90" s="13">
        <v>-8.31</v>
      </c>
      <c r="H90" s="13">
        <v>-55.47</v>
      </c>
      <c r="I90">
        <v>41</v>
      </c>
      <c r="J90">
        <v>9</v>
      </c>
      <c r="K90">
        <v>1.55</v>
      </c>
      <c r="L90">
        <f t="shared" si="2"/>
        <v>41.150430555555552</v>
      </c>
      <c r="M90">
        <v>81</v>
      </c>
      <c r="N90">
        <v>21</v>
      </c>
      <c r="O90">
        <v>3.1</v>
      </c>
      <c r="P90">
        <f t="shared" si="3"/>
        <v>-81.350861111111101</v>
      </c>
    </row>
    <row r="91" spans="1:16" x14ac:dyDescent="0.25">
      <c r="A91" s="12">
        <v>213.01</v>
      </c>
      <c r="B91" s="16">
        <v>43312</v>
      </c>
      <c r="C91" s="13" t="s">
        <v>202</v>
      </c>
      <c r="D91" s="13" t="s">
        <v>203</v>
      </c>
      <c r="E91" s="13" t="s">
        <v>403</v>
      </c>
      <c r="F91" s="13" t="s">
        <v>206</v>
      </c>
      <c r="G91" s="13">
        <v>-8.3699999999999992</v>
      </c>
      <c r="H91" s="13">
        <v>-56.3</v>
      </c>
      <c r="I91">
        <v>41</v>
      </c>
      <c r="J91">
        <v>9</v>
      </c>
      <c r="K91">
        <v>1.55</v>
      </c>
      <c r="L91">
        <f t="shared" si="2"/>
        <v>41.150430555555552</v>
      </c>
      <c r="M91">
        <v>81</v>
      </c>
      <c r="N91">
        <v>21</v>
      </c>
      <c r="O91">
        <v>3.1</v>
      </c>
      <c r="P91">
        <f t="shared" si="3"/>
        <v>-81.350861111111101</v>
      </c>
    </row>
    <row r="92" spans="1:16" x14ac:dyDescent="0.25">
      <c r="A92" s="10">
        <v>224</v>
      </c>
      <c r="B92" s="15">
        <v>43135</v>
      </c>
      <c r="C92" s="11" t="s">
        <v>204</v>
      </c>
      <c r="D92" s="11" t="s">
        <v>205</v>
      </c>
      <c r="E92" s="11" t="s">
        <v>404</v>
      </c>
      <c r="F92" s="11" t="s">
        <v>206</v>
      </c>
      <c r="G92" s="11">
        <v>-9.69</v>
      </c>
      <c r="H92" s="11">
        <v>-63.09</v>
      </c>
      <c r="I92">
        <v>41</v>
      </c>
      <c r="J92">
        <v>18</v>
      </c>
      <c r="K92">
        <v>38.39</v>
      </c>
      <c r="L92">
        <f t="shared" si="2"/>
        <v>41.31066388888889</v>
      </c>
      <c r="M92">
        <v>81</v>
      </c>
      <c r="N92">
        <v>13</v>
      </c>
      <c r="O92">
        <v>16.899999999999999</v>
      </c>
      <c r="P92">
        <f t="shared" si="3"/>
        <v>-81.221361111111108</v>
      </c>
    </row>
    <row r="93" spans="1:16" x14ac:dyDescent="0.25">
      <c r="A93" s="10">
        <v>224.01</v>
      </c>
      <c r="B93" s="15">
        <v>43316</v>
      </c>
      <c r="C93" s="11" t="s">
        <v>204</v>
      </c>
      <c r="D93" s="11" t="s">
        <v>205</v>
      </c>
      <c r="E93" s="11" t="s">
        <v>404</v>
      </c>
      <c r="F93" s="11" t="s">
        <v>206</v>
      </c>
      <c r="G93" s="11">
        <v>-9.65</v>
      </c>
      <c r="H93" s="11">
        <v>-63.03</v>
      </c>
      <c r="I93">
        <v>41</v>
      </c>
      <c r="J93">
        <v>18</v>
      </c>
      <c r="K93">
        <v>38.39</v>
      </c>
      <c r="L93">
        <f t="shared" si="2"/>
        <v>41.31066388888889</v>
      </c>
      <c r="M93">
        <v>81</v>
      </c>
      <c r="N93">
        <v>13</v>
      </c>
      <c r="O93">
        <v>16.899999999999999</v>
      </c>
      <c r="P93">
        <f t="shared" si="3"/>
        <v>-81.221361111111108</v>
      </c>
    </row>
    <row r="94" spans="1:16" x14ac:dyDescent="0.25">
      <c r="A94" s="1">
        <v>128</v>
      </c>
      <c r="B94" s="4">
        <v>43101</v>
      </c>
      <c r="C94" t="s">
        <v>106</v>
      </c>
      <c r="D94" t="s">
        <v>41</v>
      </c>
      <c r="E94" t="s">
        <v>0</v>
      </c>
      <c r="F94" t="s">
        <v>112</v>
      </c>
      <c r="G94" s="5">
        <v>-8.3607844371145976</v>
      </c>
      <c r="H94" s="6">
        <v>-55.216281836270284</v>
      </c>
      <c r="I94">
        <v>41</v>
      </c>
      <c r="J94">
        <v>1</v>
      </c>
      <c r="K94">
        <v>41.13</v>
      </c>
      <c r="L94">
        <f t="shared" si="2"/>
        <v>41.028091666666668</v>
      </c>
      <c r="M94">
        <v>81</v>
      </c>
      <c r="N94">
        <v>31</v>
      </c>
      <c r="O94">
        <v>40.93</v>
      </c>
      <c r="P94">
        <f t="shared" si="3"/>
        <v>-81.528036111111106</v>
      </c>
    </row>
    <row r="95" spans="1:16" x14ac:dyDescent="0.25">
      <c r="A95" s="1">
        <v>134</v>
      </c>
      <c r="B95" s="4">
        <v>43101</v>
      </c>
      <c r="C95" t="s">
        <v>42</v>
      </c>
      <c r="D95" t="s">
        <v>43</v>
      </c>
      <c r="E95" t="s">
        <v>1</v>
      </c>
      <c r="F95" t="s">
        <v>111</v>
      </c>
      <c r="G95" s="5">
        <v>-6.439860458770708</v>
      </c>
      <c r="H95" s="6">
        <v>-48.77413025696918</v>
      </c>
      <c r="I95">
        <v>41</v>
      </c>
      <c r="J95">
        <v>9</v>
      </c>
      <c r="K95">
        <v>5.74</v>
      </c>
      <c r="L95">
        <f t="shared" si="2"/>
        <v>41.151594444444441</v>
      </c>
      <c r="M95">
        <v>81</v>
      </c>
      <c r="N95">
        <v>51</v>
      </c>
      <c r="O95">
        <v>46.76</v>
      </c>
      <c r="P95">
        <f t="shared" si="3"/>
        <v>-81.862988888888879</v>
      </c>
    </row>
    <row r="96" spans="1:16" x14ac:dyDescent="0.25">
      <c r="A96" s="1">
        <v>137</v>
      </c>
      <c r="B96" s="4">
        <v>43101</v>
      </c>
      <c r="C96" t="s">
        <v>44</v>
      </c>
      <c r="D96" t="s">
        <v>105</v>
      </c>
      <c r="E96" t="s">
        <v>2</v>
      </c>
      <c r="F96" t="s">
        <v>111</v>
      </c>
      <c r="G96" s="5">
        <v>-6.4278447361106528</v>
      </c>
      <c r="H96" s="6">
        <v>-48.599722936367328</v>
      </c>
      <c r="I96">
        <v>41</v>
      </c>
      <c r="J96">
        <v>24</v>
      </c>
      <c r="K96">
        <v>15.36</v>
      </c>
      <c r="L96">
        <f t="shared" si="2"/>
        <v>41.404266666666665</v>
      </c>
      <c r="M96">
        <v>81</v>
      </c>
      <c r="N96">
        <v>48</v>
      </c>
      <c r="O96">
        <v>16.440000000000001</v>
      </c>
      <c r="P96">
        <f t="shared" si="3"/>
        <v>-81.804566666666659</v>
      </c>
    </row>
    <row r="97" spans="1:16" x14ac:dyDescent="0.25">
      <c r="A97" s="1">
        <v>138</v>
      </c>
      <c r="B97" s="4">
        <v>43101</v>
      </c>
      <c r="C97" t="s">
        <v>108</v>
      </c>
      <c r="D97" t="s">
        <v>45</v>
      </c>
      <c r="E97" t="s">
        <v>3</v>
      </c>
      <c r="F97" t="s">
        <v>111</v>
      </c>
      <c r="G97" s="5">
        <v>-6.7672185934802513</v>
      </c>
      <c r="H97" s="6">
        <v>-51.148076532224941</v>
      </c>
      <c r="I97">
        <v>41</v>
      </c>
      <c r="J97">
        <v>25</v>
      </c>
      <c r="K97">
        <v>8.81</v>
      </c>
      <c r="L97">
        <f t="shared" si="2"/>
        <v>41.419113888888887</v>
      </c>
      <c r="M97">
        <v>81</v>
      </c>
      <c r="N97">
        <v>49</v>
      </c>
      <c r="O97">
        <v>57.07</v>
      </c>
      <c r="P97">
        <f t="shared" si="3"/>
        <v>-81.832519444444443</v>
      </c>
    </row>
    <row r="98" spans="1:16" x14ac:dyDescent="0.25">
      <c r="A98" s="1">
        <v>139</v>
      </c>
      <c r="B98" s="4">
        <v>43101</v>
      </c>
      <c r="C98" t="s">
        <v>46</v>
      </c>
      <c r="D98" t="s">
        <v>47</v>
      </c>
      <c r="E98" t="s">
        <v>4</v>
      </c>
      <c r="F98" t="s">
        <v>111</v>
      </c>
      <c r="G98" s="5">
        <v>-6.8106545881966518</v>
      </c>
      <c r="H98" s="6">
        <v>-51.756933865207415</v>
      </c>
      <c r="I98">
        <v>41</v>
      </c>
      <c r="J98">
        <v>27</v>
      </c>
      <c r="K98">
        <v>23.99</v>
      </c>
      <c r="L98">
        <f t="shared" si="2"/>
        <v>41.45666388888889</v>
      </c>
      <c r="M98">
        <v>81</v>
      </c>
      <c r="N98">
        <v>54</v>
      </c>
      <c r="O98">
        <v>5.51</v>
      </c>
      <c r="P98">
        <f t="shared" si="3"/>
        <v>-81.901530555555567</v>
      </c>
    </row>
    <row r="99" spans="1:16" x14ac:dyDescent="0.25">
      <c r="A99" s="1">
        <v>140</v>
      </c>
      <c r="B99" s="4">
        <v>43101</v>
      </c>
      <c r="C99" t="s">
        <v>104</v>
      </c>
      <c r="D99" t="s">
        <v>48</v>
      </c>
      <c r="E99" t="s">
        <v>5</v>
      </c>
      <c r="F99" t="s">
        <v>111</v>
      </c>
      <c r="G99" s="5">
        <v>-6.5064929571385566</v>
      </c>
      <c r="H99" s="6">
        <v>-49.525167514480501</v>
      </c>
      <c r="I99">
        <v>41</v>
      </c>
      <c r="J99">
        <v>28</v>
      </c>
      <c r="K99">
        <v>57.66</v>
      </c>
      <c r="L99">
        <f t="shared" si="2"/>
        <v>41.482683333333334</v>
      </c>
      <c r="M99">
        <v>81</v>
      </c>
      <c r="N99">
        <v>46</v>
      </c>
      <c r="O99">
        <v>9.2899999999999991</v>
      </c>
      <c r="P99">
        <f t="shared" si="3"/>
        <v>-81.769247222222219</v>
      </c>
    </row>
    <row r="100" spans="1:16" x14ac:dyDescent="0.25">
      <c r="A100" s="1">
        <v>141</v>
      </c>
      <c r="B100" s="4">
        <v>43101</v>
      </c>
      <c r="C100" t="s">
        <v>49</v>
      </c>
      <c r="D100" t="s">
        <v>50</v>
      </c>
      <c r="E100" t="s">
        <v>6</v>
      </c>
      <c r="F100" t="s">
        <v>111</v>
      </c>
      <c r="G100" s="5">
        <v>-7.7759506800728726</v>
      </c>
      <c r="H100" s="6">
        <v>-56.167835919966151</v>
      </c>
      <c r="I100">
        <v>41</v>
      </c>
      <c r="J100">
        <v>26</v>
      </c>
      <c r="K100">
        <v>31.71</v>
      </c>
      <c r="L100">
        <f t="shared" si="2"/>
        <v>41.442141666666664</v>
      </c>
      <c r="M100">
        <v>81</v>
      </c>
      <c r="N100">
        <v>45</v>
      </c>
      <c r="O100">
        <v>17.78</v>
      </c>
      <c r="P100">
        <f t="shared" si="3"/>
        <v>-81.754938888888887</v>
      </c>
    </row>
    <row r="101" spans="1:16" x14ac:dyDescent="0.25">
      <c r="A101" s="1">
        <v>142</v>
      </c>
      <c r="B101" s="4">
        <v>43101</v>
      </c>
      <c r="C101" t="s">
        <v>109</v>
      </c>
      <c r="D101" t="s">
        <v>107</v>
      </c>
      <c r="E101" t="s">
        <v>7</v>
      </c>
      <c r="F101" t="s">
        <v>111</v>
      </c>
      <c r="G101" s="5">
        <v>-6.6018860177004832</v>
      </c>
      <c r="H101" s="6">
        <v>-50.174381904525553</v>
      </c>
      <c r="I101">
        <v>41</v>
      </c>
      <c r="J101">
        <v>22</v>
      </c>
      <c r="K101">
        <v>48.5</v>
      </c>
      <c r="L101">
        <f t="shared" si="2"/>
        <v>41.380138888888887</v>
      </c>
      <c r="M101">
        <v>81</v>
      </c>
      <c r="N101">
        <v>44</v>
      </c>
      <c r="O101">
        <v>7.01</v>
      </c>
      <c r="P101">
        <f t="shared" si="3"/>
        <v>-81.735280555555562</v>
      </c>
    </row>
    <row r="102" spans="1:16" x14ac:dyDescent="0.25">
      <c r="A102" s="1">
        <v>148</v>
      </c>
      <c r="B102" s="4">
        <v>43102</v>
      </c>
      <c r="C102" t="s">
        <v>51</v>
      </c>
      <c r="D102" t="s">
        <v>52</v>
      </c>
      <c r="E102" t="s">
        <v>8</v>
      </c>
      <c r="F102" t="s">
        <v>110</v>
      </c>
      <c r="G102" s="5">
        <v>-4.9721508240102619</v>
      </c>
      <c r="H102" s="6">
        <v>-37.062878298115706</v>
      </c>
      <c r="I102">
        <v>41</v>
      </c>
      <c r="J102">
        <v>1</v>
      </c>
      <c r="K102">
        <v>25.91</v>
      </c>
      <c r="L102">
        <f t="shared" si="2"/>
        <v>41.02386388888889</v>
      </c>
      <c r="M102">
        <v>80</v>
      </c>
      <c r="N102">
        <v>38</v>
      </c>
      <c r="O102">
        <v>48.78</v>
      </c>
      <c r="P102">
        <f t="shared" si="3"/>
        <v>-80.646883333333335</v>
      </c>
    </row>
    <row r="103" spans="1:16" x14ac:dyDescent="0.25">
      <c r="A103" s="1">
        <v>149</v>
      </c>
      <c r="B103" s="4">
        <v>43102</v>
      </c>
      <c r="C103" t="s">
        <v>53</v>
      </c>
      <c r="D103" t="s">
        <v>54</v>
      </c>
      <c r="E103" t="s">
        <v>9</v>
      </c>
      <c r="F103" t="s">
        <v>110</v>
      </c>
      <c r="G103" s="5">
        <v>-7.4564928192740423</v>
      </c>
      <c r="H103" s="6">
        <v>-48.517597660528224</v>
      </c>
      <c r="I103">
        <v>41</v>
      </c>
      <c r="J103">
        <v>5</v>
      </c>
      <c r="K103">
        <v>23.82</v>
      </c>
      <c r="L103">
        <f t="shared" si="2"/>
        <v>41.089950000000002</v>
      </c>
      <c r="M103">
        <v>80</v>
      </c>
      <c r="N103">
        <v>35</v>
      </c>
      <c r="O103">
        <v>25.58</v>
      </c>
      <c r="P103">
        <f t="shared" si="3"/>
        <v>-80.590438888888883</v>
      </c>
    </row>
    <row r="104" spans="1:16" x14ac:dyDescent="0.25">
      <c r="A104" s="1">
        <v>150</v>
      </c>
      <c r="B104" s="4">
        <v>43102</v>
      </c>
      <c r="C104" t="s">
        <v>55</v>
      </c>
      <c r="D104" t="s">
        <v>56</v>
      </c>
      <c r="E104" t="s">
        <v>10</v>
      </c>
      <c r="F104" t="s">
        <v>110</v>
      </c>
      <c r="G104" s="5">
        <v>-5.7347189132509202</v>
      </c>
      <c r="H104" s="6">
        <v>-41.4820043013966</v>
      </c>
      <c r="I104">
        <v>41</v>
      </c>
      <c r="J104">
        <v>6</v>
      </c>
      <c r="K104">
        <v>9.6300000000000008</v>
      </c>
      <c r="L104">
        <f t="shared" si="2"/>
        <v>41.102675000000005</v>
      </c>
      <c r="M104">
        <v>80</v>
      </c>
      <c r="N104">
        <v>42</v>
      </c>
      <c r="O104">
        <v>38.340000000000003</v>
      </c>
      <c r="P104">
        <f t="shared" si="3"/>
        <v>-80.710650000000001</v>
      </c>
    </row>
    <row r="105" spans="1:16" x14ac:dyDescent="0.25">
      <c r="A105" s="1">
        <v>151</v>
      </c>
      <c r="B105" s="4">
        <v>43102</v>
      </c>
      <c r="C105" t="s">
        <v>57</v>
      </c>
      <c r="D105" t="s">
        <v>58</v>
      </c>
      <c r="E105" t="s">
        <v>11</v>
      </c>
      <c r="F105" t="s">
        <v>110</v>
      </c>
      <c r="G105" s="5">
        <v>-5.7617744088011662</v>
      </c>
      <c r="H105" s="6">
        <v>-41.465529307070824</v>
      </c>
      <c r="I105">
        <v>41</v>
      </c>
      <c r="J105">
        <v>5</v>
      </c>
      <c r="K105">
        <v>59.46</v>
      </c>
      <c r="L105">
        <f t="shared" si="2"/>
        <v>41.099850000000004</v>
      </c>
      <c r="M105">
        <v>80</v>
      </c>
      <c r="N105">
        <v>51</v>
      </c>
      <c r="O105">
        <v>6.06</v>
      </c>
      <c r="P105">
        <f t="shared" si="3"/>
        <v>-80.851683333333327</v>
      </c>
    </row>
    <row r="106" spans="1:16" x14ac:dyDescent="0.25">
      <c r="A106" s="1">
        <v>152</v>
      </c>
      <c r="B106" s="4">
        <v>43102</v>
      </c>
      <c r="C106" t="s">
        <v>59</v>
      </c>
      <c r="D106" t="s">
        <v>60</v>
      </c>
      <c r="E106" t="s">
        <v>12</v>
      </c>
      <c r="F106" t="s">
        <v>110</v>
      </c>
      <c r="G106" s="5">
        <v>-6.4043202117175566</v>
      </c>
      <c r="H106" s="6">
        <v>-44.326167832543561</v>
      </c>
      <c r="I106">
        <v>41</v>
      </c>
      <c r="J106">
        <v>11</v>
      </c>
      <c r="K106">
        <v>12.06</v>
      </c>
      <c r="L106">
        <f t="shared" si="2"/>
        <v>41.186683333333328</v>
      </c>
      <c r="M106">
        <v>80</v>
      </c>
      <c r="N106">
        <v>58</v>
      </c>
      <c r="O106">
        <v>16.8</v>
      </c>
      <c r="P106">
        <f t="shared" si="3"/>
        <v>-80.971333333333334</v>
      </c>
    </row>
    <row r="107" spans="1:16" x14ac:dyDescent="0.25">
      <c r="A107" s="1">
        <v>153</v>
      </c>
      <c r="B107" s="4">
        <v>43102</v>
      </c>
      <c r="C107" t="s">
        <v>61</v>
      </c>
      <c r="D107" t="s">
        <v>62</v>
      </c>
      <c r="E107" t="s">
        <v>13</v>
      </c>
      <c r="F107" t="s">
        <v>110</v>
      </c>
      <c r="G107" s="5">
        <v>-5.7980826085157942</v>
      </c>
      <c r="H107" s="6">
        <v>-41.740439239776435</v>
      </c>
      <c r="I107">
        <v>41</v>
      </c>
      <c r="J107">
        <v>9</v>
      </c>
      <c r="K107">
        <v>58.44</v>
      </c>
      <c r="L107">
        <f t="shared" si="2"/>
        <v>41.166233333333331</v>
      </c>
      <c r="M107">
        <v>80</v>
      </c>
      <c r="N107">
        <v>51</v>
      </c>
      <c r="O107">
        <v>24.66</v>
      </c>
      <c r="P107">
        <f t="shared" si="3"/>
        <v>-80.856849999999994</v>
      </c>
    </row>
    <row r="108" spans="1:16" x14ac:dyDescent="0.25">
      <c r="A108" s="1">
        <v>154</v>
      </c>
      <c r="B108" s="4">
        <v>43102</v>
      </c>
      <c r="C108" t="s">
        <v>63</v>
      </c>
      <c r="D108" t="s">
        <v>64</v>
      </c>
      <c r="E108" t="s">
        <v>14</v>
      </c>
      <c r="F108" t="s">
        <v>110</v>
      </c>
      <c r="G108" s="5">
        <v>-5.7241568684809145</v>
      </c>
      <c r="H108" s="6">
        <v>-41.264096122071052</v>
      </c>
      <c r="I108">
        <v>41</v>
      </c>
      <c r="J108">
        <v>9</v>
      </c>
      <c r="K108">
        <v>33.24</v>
      </c>
      <c r="L108">
        <f t="shared" si="2"/>
        <v>41.159233333333333</v>
      </c>
      <c r="M108">
        <v>80</v>
      </c>
      <c r="N108">
        <v>46</v>
      </c>
      <c r="O108">
        <v>8.64</v>
      </c>
      <c r="P108">
        <f t="shared" si="3"/>
        <v>-80.76906666666666</v>
      </c>
    </row>
    <row r="109" spans="1:16" x14ac:dyDescent="0.25">
      <c r="A109" s="1">
        <v>155</v>
      </c>
      <c r="B109" s="4">
        <v>43102</v>
      </c>
      <c r="C109" t="s">
        <v>65</v>
      </c>
      <c r="D109" t="s">
        <v>66</v>
      </c>
      <c r="E109" t="s">
        <v>15</v>
      </c>
      <c r="F109" t="s">
        <v>110</v>
      </c>
      <c r="G109" s="5">
        <v>-5.7899491624402426</v>
      </c>
      <c r="H109" s="6">
        <v>-41.708190409206182</v>
      </c>
      <c r="I109">
        <v>41</v>
      </c>
      <c r="J109">
        <v>9</v>
      </c>
      <c r="K109">
        <v>10.86</v>
      </c>
      <c r="L109">
        <f t="shared" si="2"/>
        <v>41.153016666666666</v>
      </c>
      <c r="M109">
        <v>80</v>
      </c>
      <c r="N109">
        <v>39</v>
      </c>
      <c r="O109">
        <v>54.9</v>
      </c>
      <c r="P109">
        <f t="shared" si="3"/>
        <v>-80.66525</v>
      </c>
    </row>
    <row r="110" spans="1:16" x14ac:dyDescent="0.25">
      <c r="A110" s="1">
        <v>156</v>
      </c>
      <c r="B110" s="4">
        <v>43102</v>
      </c>
      <c r="C110" t="s">
        <v>67</v>
      </c>
      <c r="D110" t="s">
        <v>68</v>
      </c>
      <c r="E110" t="s">
        <v>16</v>
      </c>
      <c r="F110" t="s">
        <v>110</v>
      </c>
      <c r="G110" s="5">
        <v>-8.0136651014740643</v>
      </c>
      <c r="H110" s="6">
        <v>-53.552166115626569</v>
      </c>
      <c r="I110">
        <v>41</v>
      </c>
      <c r="J110">
        <v>10</v>
      </c>
      <c r="K110">
        <v>23.34</v>
      </c>
      <c r="L110">
        <f t="shared" si="2"/>
        <v>41.17315</v>
      </c>
      <c r="M110">
        <v>80</v>
      </c>
      <c r="N110">
        <v>34</v>
      </c>
      <c r="O110">
        <v>10.5</v>
      </c>
      <c r="P110">
        <f t="shared" si="3"/>
        <v>-80.569583333333327</v>
      </c>
    </row>
    <row r="111" spans="1:16" x14ac:dyDescent="0.25">
      <c r="A111" s="1">
        <v>158</v>
      </c>
      <c r="B111" s="4">
        <v>43102</v>
      </c>
      <c r="C111" t="s">
        <v>69</v>
      </c>
      <c r="D111" t="s">
        <v>70</v>
      </c>
      <c r="E111" t="s">
        <v>17</v>
      </c>
      <c r="F111" t="s">
        <v>110</v>
      </c>
      <c r="G111" s="5">
        <v>-5.8063071146161729</v>
      </c>
      <c r="H111" s="6">
        <v>-41.82738964409684</v>
      </c>
      <c r="I111">
        <v>41</v>
      </c>
      <c r="J111">
        <v>14</v>
      </c>
      <c r="K111">
        <v>16.13</v>
      </c>
      <c r="L111">
        <f t="shared" si="2"/>
        <v>41.237813888888887</v>
      </c>
      <c r="M111">
        <v>80</v>
      </c>
      <c r="N111">
        <v>44</v>
      </c>
      <c r="O111">
        <v>24.46</v>
      </c>
      <c r="P111">
        <f t="shared" si="3"/>
        <v>-80.740127777777772</v>
      </c>
    </row>
    <row r="112" spans="1:16" x14ac:dyDescent="0.25">
      <c r="A112" s="1">
        <v>160</v>
      </c>
      <c r="B112" s="4">
        <v>43102</v>
      </c>
      <c r="C112" t="s">
        <v>71</v>
      </c>
      <c r="D112" t="s">
        <v>72</v>
      </c>
      <c r="E112" t="s">
        <v>18</v>
      </c>
      <c r="F112" t="s">
        <v>110</v>
      </c>
      <c r="G112" s="5">
        <v>-6.3086737524540757</v>
      </c>
      <c r="H112" s="6">
        <v>-43.710873112227176</v>
      </c>
      <c r="I112">
        <v>41</v>
      </c>
      <c r="J112">
        <v>18</v>
      </c>
      <c r="K112">
        <v>31.26</v>
      </c>
      <c r="L112">
        <f t="shared" si="2"/>
        <v>41.308683333333327</v>
      </c>
      <c r="M112">
        <v>80</v>
      </c>
      <c r="N112">
        <v>57</v>
      </c>
      <c r="O112">
        <v>19.5</v>
      </c>
      <c r="P112">
        <f t="shared" si="3"/>
        <v>-80.955416666666665</v>
      </c>
    </row>
    <row r="113" spans="1:16" x14ac:dyDescent="0.25">
      <c r="A113" s="1">
        <v>161</v>
      </c>
      <c r="B113" s="4">
        <v>43102</v>
      </c>
      <c r="C113" t="s">
        <v>71</v>
      </c>
      <c r="D113" t="s">
        <v>73</v>
      </c>
      <c r="E113" t="s">
        <v>19</v>
      </c>
      <c r="F113" t="s">
        <v>110</v>
      </c>
      <c r="G113" s="5">
        <v>-4.8066005488621828</v>
      </c>
      <c r="H113" s="6">
        <v>-35.866894958509477</v>
      </c>
      <c r="I113">
        <v>41</v>
      </c>
      <c r="J113">
        <v>18</v>
      </c>
      <c r="K113">
        <v>31.26</v>
      </c>
      <c r="L113">
        <f t="shared" si="2"/>
        <v>41.308683333333327</v>
      </c>
      <c r="M113">
        <v>80</v>
      </c>
      <c r="N113">
        <v>50</v>
      </c>
      <c r="O113">
        <v>57</v>
      </c>
      <c r="P113">
        <f t="shared" si="3"/>
        <v>-80.849166666666662</v>
      </c>
    </row>
    <row r="114" spans="1:16" x14ac:dyDescent="0.25">
      <c r="A114" s="1">
        <v>180</v>
      </c>
      <c r="B114" s="4">
        <v>43103</v>
      </c>
      <c r="C114" t="s">
        <v>74</v>
      </c>
      <c r="D114" t="s">
        <v>75</v>
      </c>
      <c r="E114" t="s">
        <v>20</v>
      </c>
      <c r="F114" t="s">
        <v>111</v>
      </c>
      <c r="G114" s="5">
        <v>-6.5200615586690267</v>
      </c>
      <c r="H114" s="6">
        <v>-49.05686240805548</v>
      </c>
      <c r="I114">
        <v>41</v>
      </c>
      <c r="J114">
        <v>54</v>
      </c>
      <c r="K114">
        <v>50.51</v>
      </c>
      <c r="L114">
        <f t="shared" si="2"/>
        <v>41.914030555555556</v>
      </c>
      <c r="M114">
        <v>80</v>
      </c>
      <c r="N114">
        <v>34</v>
      </c>
      <c r="O114">
        <v>13.91</v>
      </c>
      <c r="P114">
        <f t="shared" si="3"/>
        <v>-80.57053055555555</v>
      </c>
    </row>
    <row r="115" spans="1:16" x14ac:dyDescent="0.25">
      <c r="A115" s="1">
        <v>181</v>
      </c>
      <c r="B115" s="4">
        <v>43103</v>
      </c>
      <c r="C115" t="s">
        <v>76</v>
      </c>
      <c r="D115" t="s">
        <v>77</v>
      </c>
      <c r="E115" t="s">
        <v>21</v>
      </c>
      <c r="F115" t="s">
        <v>111</v>
      </c>
      <c r="G115" s="5">
        <v>-6.5337843563783213</v>
      </c>
      <c r="H115" s="6">
        <v>-49.151615678069646</v>
      </c>
      <c r="I115">
        <v>41</v>
      </c>
      <c r="J115">
        <v>52</v>
      </c>
      <c r="K115">
        <v>36.19</v>
      </c>
      <c r="L115">
        <f t="shared" si="2"/>
        <v>41.876719444444447</v>
      </c>
      <c r="M115">
        <v>80</v>
      </c>
      <c r="N115">
        <v>40</v>
      </c>
      <c r="O115">
        <v>1.5</v>
      </c>
      <c r="P115">
        <f t="shared" si="3"/>
        <v>-80.667083333333338</v>
      </c>
    </row>
    <row r="116" spans="1:16" x14ac:dyDescent="0.25">
      <c r="A116" s="1">
        <v>182</v>
      </c>
      <c r="B116" s="4">
        <v>43103</v>
      </c>
      <c r="C116" t="s">
        <v>78</v>
      </c>
      <c r="D116" t="s">
        <v>79</v>
      </c>
      <c r="E116" t="s">
        <v>22</v>
      </c>
      <c r="F116" t="s">
        <v>111</v>
      </c>
      <c r="G116" s="5">
        <v>-6.4676477879199643</v>
      </c>
      <c r="H116" s="6">
        <v>-48.877016734976685</v>
      </c>
      <c r="I116">
        <v>41</v>
      </c>
      <c r="J116">
        <v>52</v>
      </c>
      <c r="K116">
        <v>34.61</v>
      </c>
      <c r="L116">
        <f t="shared" si="2"/>
        <v>41.876280555555553</v>
      </c>
      <c r="M116">
        <v>80</v>
      </c>
      <c r="N116">
        <v>45</v>
      </c>
      <c r="O116">
        <v>51.72</v>
      </c>
      <c r="P116">
        <f t="shared" si="3"/>
        <v>-80.76436666666666</v>
      </c>
    </row>
    <row r="117" spans="1:16" x14ac:dyDescent="0.25">
      <c r="A117" s="1">
        <v>183</v>
      </c>
      <c r="B117" s="4">
        <v>43103</v>
      </c>
      <c r="C117" t="s">
        <v>80</v>
      </c>
      <c r="D117" t="s">
        <v>81</v>
      </c>
      <c r="E117" t="s">
        <v>23</v>
      </c>
      <c r="F117" t="s">
        <v>111</v>
      </c>
      <c r="G117" s="5">
        <v>-6.509005077153688</v>
      </c>
      <c r="H117" s="6">
        <v>-49.072463302877182</v>
      </c>
      <c r="I117">
        <v>41</v>
      </c>
      <c r="J117">
        <v>47</v>
      </c>
      <c r="K117">
        <v>21.39</v>
      </c>
      <c r="L117">
        <f t="shared" si="2"/>
        <v>41.789274999999996</v>
      </c>
      <c r="M117">
        <v>80</v>
      </c>
      <c r="N117">
        <v>51</v>
      </c>
      <c r="O117">
        <v>21.3</v>
      </c>
      <c r="P117">
        <f t="shared" si="3"/>
        <v>-80.855916666666658</v>
      </c>
    </row>
    <row r="118" spans="1:16" x14ac:dyDescent="0.25">
      <c r="A118" s="1">
        <v>184</v>
      </c>
      <c r="B118" s="4">
        <v>43103</v>
      </c>
      <c r="C118" t="s">
        <v>82</v>
      </c>
      <c r="D118" t="s">
        <v>83</v>
      </c>
      <c r="E118" t="s">
        <v>24</v>
      </c>
      <c r="F118" t="s">
        <v>111</v>
      </c>
      <c r="G118" s="5">
        <v>-6.3723915934213746</v>
      </c>
      <c r="H118" s="6">
        <v>-48.158413440287589</v>
      </c>
      <c r="I118">
        <v>41</v>
      </c>
      <c r="J118">
        <v>46</v>
      </c>
      <c r="K118">
        <v>21.44</v>
      </c>
      <c r="L118">
        <f t="shared" si="2"/>
        <v>41.772622222222225</v>
      </c>
      <c r="M118">
        <v>80</v>
      </c>
      <c r="N118">
        <v>56</v>
      </c>
      <c r="O118">
        <v>50.6</v>
      </c>
      <c r="P118">
        <f t="shared" si="3"/>
        <v>-80.947388888888895</v>
      </c>
    </row>
    <row r="119" spans="1:16" x14ac:dyDescent="0.25">
      <c r="A119" s="1">
        <v>185</v>
      </c>
      <c r="B119" s="4">
        <v>43103</v>
      </c>
      <c r="C119" t="s">
        <v>84</v>
      </c>
      <c r="D119" t="s">
        <v>85</v>
      </c>
      <c r="E119" t="s">
        <v>25</v>
      </c>
      <c r="F119" t="s">
        <v>111</v>
      </c>
      <c r="G119" s="5">
        <v>-6.5291091937429746</v>
      </c>
      <c r="H119" s="6">
        <v>-49.012471892479162</v>
      </c>
      <c r="I119">
        <v>41</v>
      </c>
      <c r="J119">
        <v>39</v>
      </c>
      <c r="K119">
        <v>36.39</v>
      </c>
      <c r="L119">
        <f t="shared" si="2"/>
        <v>41.660108333333334</v>
      </c>
      <c r="M119">
        <v>80</v>
      </c>
      <c r="N119">
        <v>51</v>
      </c>
      <c r="O119">
        <v>39.049999999999997</v>
      </c>
      <c r="P119">
        <f t="shared" si="3"/>
        <v>-80.860847222222219</v>
      </c>
    </row>
    <row r="120" spans="1:16" x14ac:dyDescent="0.25">
      <c r="A120" s="1">
        <v>186</v>
      </c>
      <c r="B120" s="4">
        <v>43103</v>
      </c>
      <c r="C120" t="s">
        <v>86</v>
      </c>
      <c r="D120" t="s">
        <v>87</v>
      </c>
      <c r="E120" t="s">
        <v>26</v>
      </c>
      <c r="F120" t="s">
        <v>111</v>
      </c>
      <c r="G120" s="5">
        <v>-6.4472575691559371</v>
      </c>
      <c r="H120" s="6">
        <v>-48.8025075756604</v>
      </c>
      <c r="I120">
        <v>41</v>
      </c>
      <c r="J120">
        <v>44</v>
      </c>
      <c r="K120">
        <v>9.66</v>
      </c>
      <c r="L120">
        <f t="shared" si="2"/>
        <v>41.736016666666664</v>
      </c>
      <c r="M120">
        <v>80</v>
      </c>
      <c r="N120">
        <v>46</v>
      </c>
      <c r="O120">
        <v>8.92</v>
      </c>
      <c r="P120">
        <f t="shared" si="3"/>
        <v>-80.76914444444445</v>
      </c>
    </row>
    <row r="121" spans="1:16" x14ac:dyDescent="0.25">
      <c r="A121" s="1">
        <v>187</v>
      </c>
      <c r="B121" s="4">
        <v>43103</v>
      </c>
      <c r="C121" t="s">
        <v>88</v>
      </c>
      <c r="D121" t="s">
        <v>89</v>
      </c>
      <c r="E121" t="s">
        <v>27</v>
      </c>
      <c r="F121" t="s">
        <v>111</v>
      </c>
      <c r="G121" s="5">
        <v>-6.2141365688114751</v>
      </c>
      <c r="H121" s="6">
        <v>-47.219559772935341</v>
      </c>
      <c r="I121">
        <v>41</v>
      </c>
      <c r="J121">
        <v>45</v>
      </c>
      <c r="K121">
        <v>42.13</v>
      </c>
      <c r="L121">
        <f t="shared" si="2"/>
        <v>41.761702777777778</v>
      </c>
      <c r="M121">
        <v>81</v>
      </c>
      <c r="N121">
        <v>2</v>
      </c>
      <c r="O121">
        <v>48.84</v>
      </c>
      <c r="P121">
        <f t="shared" si="3"/>
        <v>-81.046899999999994</v>
      </c>
    </row>
    <row r="122" spans="1:16" x14ac:dyDescent="0.25">
      <c r="A122" s="1">
        <v>188</v>
      </c>
      <c r="B122" s="4">
        <v>43103</v>
      </c>
      <c r="C122" t="s">
        <v>90</v>
      </c>
      <c r="D122" t="s">
        <v>91</v>
      </c>
      <c r="E122" t="s">
        <v>28</v>
      </c>
      <c r="F122" t="s">
        <v>111</v>
      </c>
      <c r="G122" s="5">
        <v>-6.4101188298402159</v>
      </c>
      <c r="H122" s="6">
        <v>-48.581046514351911</v>
      </c>
      <c r="I122">
        <v>41</v>
      </c>
      <c r="J122">
        <v>42</v>
      </c>
      <c r="K122">
        <v>24.42</v>
      </c>
      <c r="L122">
        <f t="shared" si="2"/>
        <v>41.706783333333334</v>
      </c>
      <c r="M122">
        <v>81</v>
      </c>
      <c r="N122">
        <v>10</v>
      </c>
      <c r="O122">
        <v>32.700000000000003</v>
      </c>
      <c r="P122">
        <f t="shared" si="3"/>
        <v>-81.175750000000008</v>
      </c>
    </row>
    <row r="123" spans="1:16" x14ac:dyDescent="0.25">
      <c r="A123" s="1">
        <v>189</v>
      </c>
      <c r="B123" s="4">
        <v>43103</v>
      </c>
      <c r="C123" t="s">
        <v>92</v>
      </c>
      <c r="D123" t="s">
        <v>93</v>
      </c>
      <c r="E123" t="s">
        <v>29</v>
      </c>
      <c r="F123" t="s">
        <v>111</v>
      </c>
      <c r="G123" s="5">
        <v>-6.5003873637172589</v>
      </c>
      <c r="H123" s="6">
        <v>-49.201264829131674</v>
      </c>
      <c r="I123">
        <v>41</v>
      </c>
      <c r="J123">
        <v>42</v>
      </c>
      <c r="K123">
        <v>54.4</v>
      </c>
      <c r="L123">
        <f t="shared" si="2"/>
        <v>41.715111111111113</v>
      </c>
      <c r="M123">
        <v>81</v>
      </c>
      <c r="N123">
        <v>17</v>
      </c>
      <c r="O123">
        <v>58.82</v>
      </c>
      <c r="P123">
        <f t="shared" si="3"/>
        <v>-81.299672222222213</v>
      </c>
    </row>
    <row r="124" spans="1:16" x14ac:dyDescent="0.25">
      <c r="A124" s="1">
        <v>190</v>
      </c>
      <c r="B124" s="4">
        <v>43103</v>
      </c>
      <c r="C124" t="s">
        <v>94</v>
      </c>
      <c r="D124" t="s">
        <v>95</v>
      </c>
      <c r="E124" t="s">
        <v>30</v>
      </c>
      <c r="F124" t="s">
        <v>111</v>
      </c>
      <c r="G124" s="5">
        <v>-6.4893954907496827</v>
      </c>
      <c r="H124" s="6">
        <v>-49.312372315084922</v>
      </c>
      <c r="I124">
        <v>41</v>
      </c>
      <c r="J124">
        <v>41</v>
      </c>
      <c r="K124">
        <v>19.14</v>
      </c>
      <c r="L124">
        <f t="shared" si="2"/>
        <v>41.688649999999996</v>
      </c>
      <c r="M124">
        <v>81</v>
      </c>
      <c r="N124">
        <v>20</v>
      </c>
      <c r="O124">
        <v>19.62</v>
      </c>
      <c r="P124">
        <f t="shared" si="3"/>
        <v>-81.338783333333325</v>
      </c>
    </row>
    <row r="125" spans="1:16" x14ac:dyDescent="0.25">
      <c r="A125" s="1">
        <v>191</v>
      </c>
      <c r="B125" s="4">
        <v>43103</v>
      </c>
      <c r="C125" t="s">
        <v>96</v>
      </c>
      <c r="D125" t="s">
        <v>97</v>
      </c>
      <c r="E125" t="s">
        <v>31</v>
      </c>
      <c r="F125" t="s">
        <v>111</v>
      </c>
      <c r="G125" s="5">
        <v>-6.4235581523179244</v>
      </c>
      <c r="H125" s="6">
        <v>-49.042480447476052</v>
      </c>
      <c r="I125">
        <v>41</v>
      </c>
      <c r="J125">
        <v>38</v>
      </c>
      <c r="K125">
        <v>34.020000000000003</v>
      </c>
      <c r="L125">
        <f t="shared" si="2"/>
        <v>41.642783333333334</v>
      </c>
      <c r="M125">
        <v>81</v>
      </c>
      <c r="N125">
        <v>25</v>
      </c>
      <c r="O125">
        <v>44.94</v>
      </c>
      <c r="P125">
        <f t="shared" si="3"/>
        <v>-81.429150000000007</v>
      </c>
    </row>
    <row r="126" spans="1:16" x14ac:dyDescent="0.25">
      <c r="A126" s="1">
        <v>201</v>
      </c>
      <c r="B126" s="4">
        <v>43104</v>
      </c>
      <c r="C126" t="s">
        <v>98</v>
      </c>
      <c r="D126" t="s">
        <v>99</v>
      </c>
      <c r="E126" t="s">
        <v>32</v>
      </c>
      <c r="F126" t="s">
        <v>111</v>
      </c>
      <c r="G126" s="5">
        <v>-6.3642637273090994</v>
      </c>
      <c r="H126" s="6">
        <v>-48.667127796597036</v>
      </c>
      <c r="I126">
        <v>41</v>
      </c>
      <c r="J126">
        <v>31</v>
      </c>
      <c r="K126">
        <v>13.66</v>
      </c>
      <c r="L126">
        <f t="shared" si="2"/>
        <v>41.520461111111111</v>
      </c>
      <c r="M126">
        <v>81</v>
      </c>
      <c r="N126">
        <v>26</v>
      </c>
      <c r="O126">
        <v>20.77</v>
      </c>
      <c r="P126">
        <f t="shared" si="3"/>
        <v>-81.439102777777777</v>
      </c>
    </row>
    <row r="127" spans="1:16" x14ac:dyDescent="0.25">
      <c r="A127" s="1">
        <v>205</v>
      </c>
      <c r="B127" s="4">
        <v>43104</v>
      </c>
      <c r="C127" t="s">
        <v>100</v>
      </c>
      <c r="D127" t="s">
        <v>101</v>
      </c>
      <c r="E127" t="s">
        <v>33</v>
      </c>
      <c r="F127" t="s">
        <v>111</v>
      </c>
      <c r="G127" s="5">
        <v>-6.5101534370674328</v>
      </c>
      <c r="H127" s="6">
        <v>-49.532518143154945</v>
      </c>
      <c r="I127">
        <v>41</v>
      </c>
      <c r="J127">
        <v>19</v>
      </c>
      <c r="K127">
        <v>3.68</v>
      </c>
      <c r="L127">
        <f t="shared" si="2"/>
        <v>41.317688888888895</v>
      </c>
      <c r="M127">
        <v>81</v>
      </c>
      <c r="N127">
        <v>21</v>
      </c>
      <c r="O127">
        <v>2.84</v>
      </c>
      <c r="P127">
        <f t="shared" si="3"/>
        <v>-81.350788888888886</v>
      </c>
    </row>
  </sheetData>
  <sortState xmlns:xlrd2="http://schemas.microsoft.com/office/spreadsheetml/2017/richdata2" ref="A2:H93">
    <sortCondition ref="A1:A9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k j 1 Q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k j 1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I 9 U F g z a P A 4 1 g E A A M A O A A A T A B w A R m 9 y b X V s Y X M v U 2 V j d G l v b j E u b S C i G A A o o B Q A A A A A A A A A A A A A A A A A A A A A A A A A A A D t l l 2 L 2 k A Y h e 8 F / 8 M w C 0 U h p P l w / W j x o l X K e r F U q r 1 S C b O Z N 2 v K Z E Z m J m w X 8 b 9 3 E m M r m + R i o U g u 4 k 3 g n L y + h 5 y H T B S E O h Y c r c 5 X 9 3 O 3 0 + 2 o P Z F A 0 Z I 8 g + u N 0 B Q x 0 N 0 O M r + V S G U I R l n S y F 6 T J w a q 9 y 1 m Y M 8 E 1 8 C 1 6 u H Z p + 1 P B V J t w 7 2 M 1 X Y u X j g T h K r t e g 8 q V s E v H X i O 5 9 g H G u G + h T a L 5 M A g M b M k C z D F r u 3 j X d 8 6 7 8 s j m H X n v c f N g k 5 x E Q v v T p s 5 0 W R X 3 H q H Z 3 v C n 0 3 u 9 e s B s B n K 8 9 l r S b i K h E x m g q U J z 0 z V y / / D O h 7 x W X S x h b Q x E E + T J 5 A n C 1 0 c 7 + J Q o u F K 9 y + 6 h t / 6 S h / U 6 P d G X 3 A 9 H N h Z g C t j W D M w q t H H t V E n t Y 7 r v L F O / W 4 n 5 p X P r Q z A u J k A j P 8 3 A J X 1 t P 1 7 k 2 b 2 P 2 n 7 v 0 n / v t P I / n 2 n 3 P 9 S i k R o E / w B C D U J / j F Q O I V e t I 8 2 h f y F s V V I G J F q q m U K f 5 e / i 6 i K 9 R l f F a U E b g m q w C v V H Z Q R C w Z l i u Y S P Z I Q q O A x Q d 8 f 7 n o s 6 m t y K M / e l 6 V h V b h R l f i W u n c B 5 D U T I K / 9 g r j R G 8 R t J g B u C 8 C N A P C b C Y D f H i G Z R l I p J E E / K P q A V v k B 8 h W o y U a N 9 B F F E u C F v O Z 6 8 w 6 b P 1 B L A Q I t A B Q A A g A I A J I 9 U F j 0 d A 9 2 p A A A A P Y A A A A S A A A A A A A A A A A A A A A A A A A A A A B D b 2 5 m a W c v U G F j a 2 F n Z S 5 4 b W x Q S w E C L Q A U A A I A C A C S P V B Y D 8 r p q 6 Q A A A D p A A A A E w A A A A A A A A A A A A A A A A D w A A A A W 0 N v b n R l b n R f V H l w Z X N d L n h t b F B L A Q I t A B Q A A g A I A J I 9 U F g z a P A 4 1 g E A A M A O A A A T A A A A A A A A A A A A A A A A A O E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B Y A A A A A A A A f l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h Z 2 U x M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T I 2 N T A w N i 0 x M D h h L T Q 5 N T c t Y W E 1 M y 0 z M D c 1 Y m Q z M T I 3 N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T I 3 L 0 N o Y W 5 n Z W Q g V H l w Z S 5 7 Q 2 9 s d W 1 u M S w w f S Z x d W 9 0 O y w m c X V v d D t T Z W N 0 a W 9 u M S 9 Q Y W d l M T I 3 L 0 N o Y W 5 n Z W Q g V H l w Z S 5 7 Q 2 9 s d W 1 u M i w x f S Z x d W 9 0 O y w m c X V v d D t T Z W N 0 a W 9 u M S 9 Q Y W d l M T I 3 L 0 N o Y W 5 n Z W Q g V H l w Z S 5 7 Q 2 9 s d W 1 u M y w y f S Z x d W 9 0 O y w m c X V v d D t T Z W N 0 a W 9 u M S 9 Q Y W d l M T I 3 L 0 N o Y W 5 n Z W Q g V H l w Z S 5 7 Q 2 9 s d W 1 u N C w z f S Z x d W 9 0 O y w m c X V v d D t T Z W N 0 a W 9 u M S 9 Q Y W d l M T I 3 L 0 N o Y W 5 n Z W Q g V H l w Z S 5 7 Q 2 9 s d W 1 u N S w 0 f S Z x d W 9 0 O y w m c X V v d D t T Z W N 0 a W 9 u M S 9 Q Y W d l M T I 3 L 0 N o Y W 5 n Z W Q g V H l w Z S 5 7 Q 2 9 s d W 1 u N i w 1 f S Z x d W 9 0 O y w m c X V v d D t T Z W N 0 a W 9 u M S 9 Q Y W d l M T I 3 L 0 N o Y W 5 n Z W Q g V H l w Z S 5 7 Q 2 9 s d W 1 u N y w 2 f S Z x d W 9 0 O y w m c X V v d D t T Z W N 0 a W 9 u M S 9 Q Y W d l M T I 3 L 0 N o Y W 5 n Z W Q g V H l w Z S 5 7 Q 2 9 s d W 1 u O C w 3 f S Z x d W 9 0 O y w m c X V v d D t T Z W N 0 a W 9 u M S 9 Q Y W d l M T I 3 L 0 N o Y W 5 n Z W Q g V H l w Z S 5 7 Q 2 9 s d W 1 u O S w 4 f S Z x d W 9 0 O y w m c X V v d D t T Z W N 0 a W 9 u M S 9 Q Y W d l M T I 3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h Z 2 U x M j c v Q 2 h h b m d l Z C B U e X B l L n t D b 2 x 1 b W 4 x L D B 9 J n F 1 b 3 Q 7 L C Z x d W 9 0 O 1 N l Y 3 R p b 2 4 x L 1 B h Z 2 U x M j c v Q 2 h h b m d l Z C B U e X B l L n t D b 2 x 1 b W 4 y L D F 9 J n F 1 b 3 Q 7 L C Z x d W 9 0 O 1 N l Y 3 R p b 2 4 x L 1 B h Z 2 U x M j c v Q 2 h h b m d l Z C B U e X B l L n t D b 2 x 1 b W 4 z L D J 9 J n F 1 b 3 Q 7 L C Z x d W 9 0 O 1 N l Y 3 R p b 2 4 x L 1 B h Z 2 U x M j c v Q 2 h h b m d l Z C B U e X B l L n t D b 2 x 1 b W 4 0 L D N 9 J n F 1 b 3 Q 7 L C Z x d W 9 0 O 1 N l Y 3 R p b 2 4 x L 1 B h Z 2 U x M j c v Q 2 h h b m d l Z C B U e X B l L n t D b 2 x 1 b W 4 1 L D R 9 J n F 1 b 3 Q 7 L C Z x d W 9 0 O 1 N l Y 3 R p b 2 4 x L 1 B h Z 2 U x M j c v Q 2 h h b m d l Z C B U e X B l L n t D b 2 x 1 b W 4 2 L D V 9 J n F 1 b 3 Q 7 L C Z x d W 9 0 O 1 N l Y 3 R p b 2 4 x L 1 B h Z 2 U x M j c v Q 2 h h b m d l Z C B U e X B l L n t D b 2 x 1 b W 4 3 L D Z 9 J n F 1 b 3 Q 7 L C Z x d W 9 0 O 1 N l Y 3 R p b 2 4 x L 1 B h Z 2 U x M j c v Q 2 h h b m d l Z C B U e X B l L n t D b 2 x 1 b W 4 4 L D d 9 J n F 1 b 3 Q 7 L C Z x d W 9 0 O 1 N l Y 3 R p b 2 4 x L 1 B h Z 2 U x M j c v Q 2 h h b m d l Z C B U e X B l L n t D b 2 x 1 b W 4 5 L D h 9 J n F 1 b 3 Q 7 L C Z x d W 9 0 O 1 N l Y 3 R p b 2 4 x L 1 B h Z 2 U x M j c v Q 2 h h b m d l Z C B U e X B l L n t D b 2 x 1 b W 4 x M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l F r R 0 J n T U d C Z 1 V G Q l E 9 P S I g L z 4 8 R W 5 0 c n k g V H l w Z T 0 i R m l s b E x h c 3 R V c G R h d G V k I i B W Y W x 1 Z T 0 i Z D I w M j Q t M D I t M T Z U M T Q 6 M z U 6 M D M u O D M 1 N D A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E i I C 8 + P E V u d H J 5 I F R 5 c G U 9 I l J l Y 2 9 2 Z X J 5 V G F y Z 2 V 0 U 2 h l Z X Q i I F Z h b H V l P S J z V G h l c 2 l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B h Z 2 U x M j c i I C 8 + P C 9 T d G F i b G V F b n R y a W V z P j w v S X R l b T 4 8 S X R l b T 4 8 S X R l b U x v Y 2 F 0 a W 9 u P j x J d G V t V H l w Z T 5 G b 3 J t d W x h P C 9 J d G V t V H l w Z T 4 8 S X R l b V B h d G g + U 2 V j d G l v b j E v U G F n Z T E y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T I 3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E y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x M j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m Z l Z m I x Z C 0 5 Z j d i L T R h N z U t O G J i Z C 0 0 O D Q 5 M m Y x Y 2 M y O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T I 4 L 0 N o Y W 5 n Z W Q g V H l w Z S 5 7 Q 2 9 s d W 1 u M S w w f S Z x d W 9 0 O y w m c X V v d D t T Z W N 0 a W 9 u M S 9 Q Y W d l M T I 4 L 0 N o Y W 5 n Z W Q g V H l w Z S 5 7 Q 2 9 s d W 1 u M i w x f S Z x d W 9 0 O y w m c X V v d D t T Z W N 0 a W 9 u M S 9 Q Y W d l M T I 4 L 0 N o Y W 5 n Z W Q g V H l w Z S 5 7 Q 2 9 s d W 1 u M y w y f S Z x d W 9 0 O y w m c X V v d D t T Z W N 0 a W 9 u M S 9 Q Y W d l M T I 4 L 0 N o Y W 5 n Z W Q g V H l w Z S 5 7 Q 2 9 s d W 1 u N C w z f S Z x d W 9 0 O y w m c X V v d D t T Z W N 0 a W 9 u M S 9 Q Y W d l M T I 4 L 0 N o Y W 5 n Z W Q g V H l w Z S 5 7 Q 2 9 s d W 1 u N S w 0 f S Z x d W 9 0 O y w m c X V v d D t T Z W N 0 a W 9 u M S 9 Q Y W d l M T I 4 L 0 N o Y W 5 n Z W Q g V H l w Z S 5 7 Q 2 9 s d W 1 u N i w 1 f S Z x d W 9 0 O y w m c X V v d D t T Z W N 0 a W 9 u M S 9 Q Y W d l M T I 4 L 0 N o Y W 5 n Z W Q g V H l w Z S 5 7 Q 2 9 s d W 1 u N y w 2 f S Z x d W 9 0 O y w m c X V v d D t T Z W N 0 a W 9 u M S 9 Q Y W d l M T I 4 L 0 N o Y W 5 n Z W Q g V H l w Z S 5 7 Q 2 9 s d W 1 u O C w 3 f S Z x d W 9 0 O y w m c X V v d D t T Z W N 0 a W 9 u M S 9 Q Y W d l M T I 4 L 0 N o Y W 5 n Z W Q g V H l w Z S 5 7 Q 2 9 s d W 1 u O S w 4 f S Z x d W 9 0 O y w m c X V v d D t T Z W N 0 a W 9 u M S 9 Q Y W d l M T I 4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h Z 2 U x M j g v Q 2 h h b m d l Z C B U e X B l L n t D b 2 x 1 b W 4 x L D B 9 J n F 1 b 3 Q 7 L C Z x d W 9 0 O 1 N l Y 3 R p b 2 4 x L 1 B h Z 2 U x M j g v Q 2 h h b m d l Z C B U e X B l L n t D b 2 x 1 b W 4 y L D F 9 J n F 1 b 3 Q 7 L C Z x d W 9 0 O 1 N l Y 3 R p b 2 4 x L 1 B h Z 2 U x M j g v Q 2 h h b m d l Z C B U e X B l L n t D b 2 x 1 b W 4 z L D J 9 J n F 1 b 3 Q 7 L C Z x d W 9 0 O 1 N l Y 3 R p b 2 4 x L 1 B h Z 2 U x M j g v Q 2 h h b m d l Z C B U e X B l L n t D b 2 x 1 b W 4 0 L D N 9 J n F 1 b 3 Q 7 L C Z x d W 9 0 O 1 N l Y 3 R p b 2 4 x L 1 B h Z 2 U x M j g v Q 2 h h b m d l Z C B U e X B l L n t D b 2 x 1 b W 4 1 L D R 9 J n F 1 b 3 Q 7 L C Z x d W 9 0 O 1 N l Y 3 R p b 2 4 x L 1 B h Z 2 U x M j g v Q 2 h h b m d l Z C B U e X B l L n t D b 2 x 1 b W 4 2 L D V 9 J n F 1 b 3 Q 7 L C Z x d W 9 0 O 1 N l Y 3 R p b 2 4 x L 1 B h Z 2 U x M j g v Q 2 h h b m d l Z C B U e X B l L n t D b 2 x 1 b W 4 3 L D Z 9 J n F 1 b 3 Q 7 L C Z x d W 9 0 O 1 N l Y 3 R p b 2 4 x L 1 B h Z 2 U x M j g v Q 2 h h b m d l Z C B U e X B l L n t D b 2 x 1 b W 4 4 L D d 9 J n F 1 b 3 Q 7 L C Z x d W 9 0 O 1 N l Y 3 R p b 2 4 x L 1 B h Z 2 U x M j g v Q 2 h h b m d l Z C B U e X B l L n t D b 2 x 1 b W 4 5 L D h 9 J n F 1 b 3 Q 7 L C Z x d W 9 0 O 1 N l Y 3 R p b 2 4 x L 1 B h Z 2 U x M j g v Q 2 h h b m d l Z C B U e X B l L n t D b 2 x 1 b W 4 x M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X d r R 0 J n T U d C Z 1 V G Q l E 9 P S I g L z 4 8 R W 5 0 c n k g V H l w Z T 0 i R m l s b E x h c 3 R V c G R h d G V k I i B W Y W x 1 Z T 0 i Z D I w M j Q t M D I t M T Z U M T Q 6 M z c 6 M T k u N D k y N D Q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l J l Y 2 9 2 Z X J 5 V G F y Z 2 V 0 U 2 h l Z X Q i I F Z h b H V l P S J z V G h l c 2 l z I i A v P j x F b n R y e S B U e X B l P S J S Z W N v d m V y e V R h c m d l d E N v b H V t b i I g V m F s d W U 9 I m w x I i A v P j x F b n R y e S B U e X B l P S J S Z W N v d m V y e V R h c m d l d F J v d y I g V m F s d W U 9 I m w y M S I g L z 4 8 R W 5 0 c n k g V H l w Z T 0 i R m l s b F R h c m d l d C I g V m F s d W U 9 I n N Q Y W d l M T I 4 I i A v P j w v U 3 R h Y m x l R W 5 0 c m l l c z 4 8 L 0 l 0 Z W 0 + P E l 0 Z W 0 + P E l 0 Z W 1 M b 2 N h d G l v b j 4 8 S X R l b V R 5 c G U + R m 9 y b X V s Y T w v S X R l b V R 5 c G U + P E l 0 Z W 1 Q Y X R o P l N l Y 3 R p b 2 4 x L 1 B h Z 2 U x M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E y O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x M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T I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Z h M j c 5 Z j g t N j Z j N i 0 0 Z T c 2 L W J j Z j I t M D V l Z T d k M D Y w M z A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T I 5 L 0 N o Y W 5 n Z W Q g V H l w Z S 5 7 Q 2 9 s d W 1 u M S w w f S Z x d W 9 0 O y w m c X V v d D t T Z W N 0 a W 9 u M S 9 Q Y W d l M T I 5 L 0 N o Y W 5 n Z W Q g V H l w Z S 5 7 Q 2 9 s d W 1 u M i w x f S Z x d W 9 0 O y w m c X V v d D t T Z W N 0 a W 9 u M S 9 Q Y W d l M T I 5 L 0 N o Y W 5 n Z W Q g V H l w Z S 5 7 Q 2 9 s d W 1 u M y w y f S Z x d W 9 0 O y w m c X V v d D t T Z W N 0 a W 9 u M S 9 Q Y W d l M T I 5 L 0 N o Y W 5 n Z W Q g V H l w Z S 5 7 Q 2 9 s d W 1 u N C w z f S Z x d W 9 0 O y w m c X V v d D t T Z W N 0 a W 9 u M S 9 Q Y W d l M T I 5 L 0 N o Y W 5 n Z W Q g V H l w Z S 5 7 Q 2 9 s d W 1 u N S w 0 f S Z x d W 9 0 O y w m c X V v d D t T Z W N 0 a W 9 u M S 9 Q Y W d l M T I 5 L 0 N o Y W 5 n Z W Q g V H l w Z S 5 7 Q 2 9 s d W 1 u N i w 1 f S Z x d W 9 0 O y w m c X V v d D t T Z W N 0 a W 9 u M S 9 Q Y W d l M T I 5 L 0 N o Y W 5 n Z W Q g V H l w Z S 5 7 Q 2 9 s d W 1 u N y w 2 f S Z x d W 9 0 O y w m c X V v d D t T Z W N 0 a W 9 u M S 9 Q Y W d l M T I 5 L 0 N o Y W 5 n Z W Q g V H l w Z S 5 7 Q 2 9 s d W 1 u O C w 3 f S Z x d W 9 0 O y w m c X V v d D t T Z W N 0 a W 9 u M S 9 Q Y W d l M T I 5 L 0 N o Y W 5 n Z W Q g V H l w Z S 5 7 Q 2 9 s d W 1 u O S w 4 f S Z x d W 9 0 O y w m c X V v d D t T Z W N 0 a W 9 u M S 9 Q Y W d l M T I 5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h Z 2 U x M j k v Q 2 h h b m d l Z C B U e X B l L n t D b 2 x 1 b W 4 x L D B 9 J n F 1 b 3 Q 7 L C Z x d W 9 0 O 1 N l Y 3 R p b 2 4 x L 1 B h Z 2 U x M j k v Q 2 h h b m d l Z C B U e X B l L n t D b 2 x 1 b W 4 y L D F 9 J n F 1 b 3 Q 7 L C Z x d W 9 0 O 1 N l Y 3 R p b 2 4 x L 1 B h Z 2 U x M j k v Q 2 h h b m d l Z C B U e X B l L n t D b 2 x 1 b W 4 z L D J 9 J n F 1 b 3 Q 7 L C Z x d W 9 0 O 1 N l Y 3 R p b 2 4 x L 1 B h Z 2 U x M j k v Q 2 h h b m d l Z C B U e X B l L n t D b 2 x 1 b W 4 0 L D N 9 J n F 1 b 3 Q 7 L C Z x d W 9 0 O 1 N l Y 3 R p b 2 4 x L 1 B h Z 2 U x M j k v Q 2 h h b m d l Z C B U e X B l L n t D b 2 x 1 b W 4 1 L D R 9 J n F 1 b 3 Q 7 L C Z x d W 9 0 O 1 N l Y 3 R p b 2 4 x L 1 B h Z 2 U x M j k v Q 2 h h b m d l Z C B U e X B l L n t D b 2 x 1 b W 4 2 L D V 9 J n F 1 b 3 Q 7 L C Z x d W 9 0 O 1 N l Y 3 R p b 2 4 x L 1 B h Z 2 U x M j k v Q 2 h h b m d l Z C B U e X B l L n t D b 2 x 1 b W 4 3 L D Z 9 J n F 1 b 3 Q 7 L C Z x d W 9 0 O 1 N l Y 3 R p b 2 4 x L 1 B h Z 2 U x M j k v Q 2 h h b m d l Z C B U e X B l L n t D b 2 x 1 b W 4 4 L D d 9 J n F 1 b 3 Q 7 L C Z x d W 9 0 O 1 N l Y 3 R p b 2 4 x L 1 B h Z 2 U x M j k v Q 2 h h b m d l Z C B U e X B l L n t D b 2 x 1 b W 4 5 L D h 9 J n F 1 b 3 Q 7 L C Z x d W 9 0 O 1 N l Y 3 R p b 2 4 x L 1 B h Z 2 U x M j k v Q 2 h h b m d l Z C B U e X B l L n t D b 2 x 1 b W 4 x M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X d r R 0 J n T U d C Z 1 V G Q l E 9 P S I g L z 4 8 R W 5 0 c n k g V H l w Z T 0 i R m l s b E x h c 3 R V c G R h d G V k I i B W Y W x 1 Z T 0 i Z D I w M j Q t M D I t M T Z U M T Q 6 M z c 6 N D k u O T U 1 N j g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E i I C 8 + P E V u d H J 5 I F R 5 c G U 9 I l J l Y 2 9 2 Z X J 5 V G F y Z 2 V 0 U 2 h l Z X Q i I F Z h b H V l P S J z V G h l c 2 l z I i A v P j x F b n R y e S B U e X B l P S J S Z W N v d m V y e V R h c m d l d E N v b H V t b i I g V m F s d W U 9 I m w x I i A v P j x F b n R y e S B U e X B l P S J S Z W N v d m V y e V R h c m d l d F J v d y I g V m F s d W U 9 I m w z N i I g L z 4 8 R W 5 0 c n k g V H l w Z T 0 i R m l s b F R h c m d l d C I g V m F s d W U 9 I n N Q Y W d l M T I 5 I i A v P j w v U 3 R h Y m x l R W 5 0 c m l l c z 4 8 L 0 l 0 Z W 0 + P E l 0 Z W 0 + P E l 0 Z W 1 M b 2 N h d G l v b j 4 8 S X R l b V R 5 c G U + R m 9 y b X V s Y T w v S X R l b V R 5 c G U + P E l 0 Z W 1 Q Y X R o P l N l Y 3 R p b 2 4 x L 1 B h Z 2 U x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E y O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x M j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T M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c 1 M W N m Y T Q t O D V m N C 0 0 Z m U 5 L W E z M 2 U t Z m U 2 M D A 1 N T l i N G I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T M w L 0 N o Y W 5 n Z W Q g V H l w Z S 5 7 L D B 9 J n F 1 b 3 Q 7 L C Z x d W 9 0 O 1 N l Y 3 R p b 2 4 x L 1 B h Z 2 U x M z A v Q 2 h h b m d l Z C B U e X B l L n t f M S w x f S Z x d W 9 0 O y w m c X V v d D t T Z W N 0 a W 9 u M S 9 Q Y W d l M T M w L 0 N o Y W 5 n Z W Q g V H l w Z S 5 7 X z I s M n 0 m c X V v d D s s J n F 1 b 3 Q 7 U 2 V j d G l v b j E v U G F n Z T E z M C 9 D a G F u Z 2 V k I F R 5 c G U u e 1 8 z L D N 9 J n F 1 b 3 Q 7 L C Z x d W 9 0 O 1 N l Y 3 R p b 2 4 x L 1 B h Z 2 U x M z A v Q 2 h h b m d l Z C B U e X B l L n t f N C w 0 f S Z x d W 9 0 O y w m c X V v d D t T Z W N 0 a W 9 u M S 9 Q Y W d l M T M w L 0 N o Y W 5 n Z W Q g V H l w Z S 5 7 R H I g T W F j Z W R v b m l h I E 9 I X G 5 0 Y X A s N X 0 m c X V v d D s s J n F 1 b 3 Q 7 U 2 V j d G l v b j E v U G F n Z T E z M C 9 D a G F u Z 2 V k I F R 5 c G U u e 1 8 1 L D Z 9 J n F 1 b 3 Q 7 L C Z x d W 9 0 O 1 N l Y 3 R p b 2 4 x L 1 B h Z 2 U x M z A v Q 2 h h b m d l Z C B U e X B l L n t f N i w 3 f S Z x d W 9 0 O y w m c X V v d D t T Z W N 0 a W 9 u M S 9 Q Y W d l M T M w L 0 N o Y W 5 n Z W Q g V H l w Z S 5 7 X z c s O H 0 m c X V v d D s s J n F 1 b 3 Q 7 U 2 V j d G l v b j E v U G F n Z T E z M C 9 D a G F u Z 2 V k I F R 5 c G U u e 1 8 4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Y W d l M T M w L 0 N o Y W 5 n Z W Q g V H l w Z S 5 7 L D B 9 J n F 1 b 3 Q 7 L C Z x d W 9 0 O 1 N l Y 3 R p b 2 4 x L 1 B h Z 2 U x M z A v Q 2 h h b m d l Z C B U e X B l L n t f M S w x f S Z x d W 9 0 O y w m c X V v d D t T Z W N 0 a W 9 u M S 9 Q Y W d l M T M w L 0 N o Y W 5 n Z W Q g V H l w Z S 5 7 X z I s M n 0 m c X V v d D s s J n F 1 b 3 Q 7 U 2 V j d G l v b j E v U G F n Z T E z M C 9 D a G F u Z 2 V k I F R 5 c G U u e 1 8 z L D N 9 J n F 1 b 3 Q 7 L C Z x d W 9 0 O 1 N l Y 3 R p b 2 4 x L 1 B h Z 2 U x M z A v Q 2 h h b m d l Z C B U e X B l L n t f N C w 0 f S Z x d W 9 0 O y w m c X V v d D t T Z W N 0 a W 9 u M S 9 Q Y W d l M T M w L 0 N o Y W 5 n Z W Q g V H l w Z S 5 7 R H I g T W F j Z W R v b m l h I E 9 I X G 5 0 Y X A s N X 0 m c X V v d D s s J n F 1 b 3 Q 7 U 2 V j d G l v b j E v U G F n Z T E z M C 9 D a G F u Z 2 V k I F R 5 c G U u e 1 8 1 L D Z 9 J n F 1 b 3 Q 7 L C Z x d W 9 0 O 1 N l Y 3 R p b 2 4 x L 1 B h Z 2 U x M z A v Q 2 h h b m d l Z C B U e X B l L n t f N i w 3 f S Z x d W 9 0 O y w m c X V v d D t T Z W N 0 a W 9 u M S 9 Q Y W d l M T M w L 0 N o Y W 5 n Z W Q g V H l w Z S 5 7 X z c s O H 0 m c X V v d D s s J n F 1 b 3 Q 7 U 2 V j d G l v b j E v U G F n Z T E z M C 9 D a G F u Z 2 V k I F R 5 c G U u e 1 8 4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1 8 x J n F 1 b 3 Q 7 L C Z x d W 9 0 O 1 8 y J n F 1 b 3 Q 7 L C Z x d W 9 0 O 1 8 z J n F 1 b 3 Q 7 L C Z x d W 9 0 O 1 8 0 J n F 1 b 3 Q 7 L C Z x d W 9 0 O 0 R y I E 1 h Y 2 V k b 2 5 p Y S B P S F x u d G F w J n F 1 b 3 Q 7 L C Z x d W 9 0 O 1 8 1 J n F 1 b 3 Q 7 L C Z x d W 9 0 O 1 8 2 J n F 1 b 3 Q 7 L C Z x d W 9 0 O 1 8 3 J n F 1 b 3 Q 7 L C Z x d W 9 0 O 1 8 4 J n F 1 b 3 Q 7 X S I g L z 4 8 R W 5 0 c n k g V H l w Z T 0 i R m l s b E N v b H V t b l R 5 c G V z I i B W Y W x 1 Z T 0 i c 0 J R a 0 d C Z 0 1 H Q m d V R k J R P T 0 i I C 8 + P E V u d H J 5 I F R 5 c G U 9 I k Z p b G x M Y X N 0 V X B k Y X R l Z C I g V m F s d W U 9 I m Q y M D I 0 L T A y L T E 2 V D E 0 O j M 4 O j E 4 L j I z O D U 2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x I i A v P j x F b n R y e S B U e X B l P S J S Z W N v d m V y e V R h c m d l d F N o Z W V 0 I i B W Y W x 1 Z T 0 i c 1 R o Z X N p c y I g L z 4 8 R W 5 0 c n k g V H l w Z T 0 i U m V j b 3 Z l c n l U Y X J n Z X R D b 2 x 1 b W 4 i I F Z h b H V l P S J s M S I g L z 4 8 R W 5 0 c n k g V H l w Z T 0 i U m V j b 3 Z l c n l U Y X J n Z X R S b 3 c i I F Z h b H V l P S J s N T I i I C 8 + P E V u d H J 5 I F R 5 c G U 9 I k Z p b G x U Y X J n Z X Q i I F Z h b H V l P S J z U G F n Z T E z M C I g L z 4 8 L 1 N 0 Y W J s Z U V u d H J p Z X M + P C 9 J d G V t P j x J d G V t P j x J d G V t T G 9 j Y X R p b 2 4 + P E l 0 Z W 1 U e X B l P k Z v c m 1 1 b G E 8 L 0 l 0 Z W 1 U e X B l P j x J d G V t U G F 0 a D 5 T Z W N 0 a W 9 u M S 9 Q Y W d l M T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x M z A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T M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x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T M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c 0 Z T g 3 N W Y t N 2 I y M y 0 0 M 2 M w L W E y M j Q t Y m U 0 M m M 3 N j Y y N T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T M y L 0 N o Y W 5 n Z W Q g V H l w Z S 5 7 Q 2 9 s d W 1 u M S w w f S Z x d W 9 0 O y w m c X V v d D t T Z W N 0 a W 9 u M S 9 Q Y W d l M T M y L 0 N o Y W 5 n Z W Q g V H l w Z S 5 7 Q 2 9 s d W 1 u M i w x f S Z x d W 9 0 O y w m c X V v d D t T Z W N 0 a W 9 u M S 9 Q Y W d l M T M y L 0 N o Y W 5 n Z W Q g V H l w Z S 5 7 Q 2 9 s d W 1 u M y w y f S Z x d W 9 0 O y w m c X V v d D t T Z W N 0 a W 9 u M S 9 Q Y W d l M T M y L 0 N o Y W 5 n Z W Q g V H l w Z S 5 7 Q 2 9 s d W 1 u N C w z f S Z x d W 9 0 O y w m c X V v d D t T Z W N 0 a W 9 u M S 9 Q Y W d l M T M y L 0 N o Y W 5 n Z W Q g V H l w Z S 5 7 Q 2 9 s d W 1 u N S w 0 f S Z x d W 9 0 O y w m c X V v d D t T Z W N 0 a W 9 u M S 9 Q Y W d l M T M y L 0 N o Y W 5 n Z W Q g V H l w Z S 5 7 Q 2 9 s d W 1 u N i w 1 f S Z x d W 9 0 O y w m c X V v d D t T Z W N 0 a W 9 u M S 9 Q Y W d l M T M y L 0 N o Y W 5 n Z W Q g V H l w Z S 5 7 Q 2 9 s d W 1 u N y w 2 f S Z x d W 9 0 O y w m c X V v d D t T Z W N 0 a W 9 u M S 9 Q Y W d l M T M y L 0 N o Y W 5 n Z W Q g V H l w Z S 5 7 Q 2 9 s d W 1 u O C w 3 f S Z x d W 9 0 O y w m c X V v d D t T Z W N 0 a W 9 u M S 9 Q Y W d l M T M y L 0 N o Y W 5 n Z W Q g V H l w Z S 5 7 Q 2 9 s d W 1 u O S w 4 f S Z x d W 9 0 O y w m c X V v d D t T Z W N 0 a W 9 u M S 9 Q Y W d l M T M y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h Z 2 U x M z I v Q 2 h h b m d l Z C B U e X B l L n t D b 2 x 1 b W 4 x L D B 9 J n F 1 b 3 Q 7 L C Z x d W 9 0 O 1 N l Y 3 R p b 2 4 x L 1 B h Z 2 U x M z I v Q 2 h h b m d l Z C B U e X B l L n t D b 2 x 1 b W 4 y L D F 9 J n F 1 b 3 Q 7 L C Z x d W 9 0 O 1 N l Y 3 R p b 2 4 x L 1 B h Z 2 U x M z I v Q 2 h h b m d l Z C B U e X B l L n t D b 2 x 1 b W 4 z L D J 9 J n F 1 b 3 Q 7 L C Z x d W 9 0 O 1 N l Y 3 R p b 2 4 x L 1 B h Z 2 U x M z I v Q 2 h h b m d l Z C B U e X B l L n t D b 2 x 1 b W 4 0 L D N 9 J n F 1 b 3 Q 7 L C Z x d W 9 0 O 1 N l Y 3 R p b 2 4 x L 1 B h Z 2 U x M z I v Q 2 h h b m d l Z C B U e X B l L n t D b 2 x 1 b W 4 1 L D R 9 J n F 1 b 3 Q 7 L C Z x d W 9 0 O 1 N l Y 3 R p b 2 4 x L 1 B h Z 2 U x M z I v Q 2 h h b m d l Z C B U e X B l L n t D b 2 x 1 b W 4 2 L D V 9 J n F 1 b 3 Q 7 L C Z x d W 9 0 O 1 N l Y 3 R p b 2 4 x L 1 B h Z 2 U x M z I v Q 2 h h b m d l Z C B U e X B l L n t D b 2 x 1 b W 4 3 L D Z 9 J n F 1 b 3 Q 7 L C Z x d W 9 0 O 1 N l Y 3 R p b 2 4 x L 1 B h Z 2 U x M z I v Q 2 h h b m d l Z C B U e X B l L n t D b 2 x 1 b W 4 4 L D d 9 J n F 1 b 3 Q 7 L C Z x d W 9 0 O 1 N l Y 3 R p b 2 4 x L 1 B h Z 2 U x M z I v Q 2 h h b m d l Z C B U e X B l L n t D b 2 x 1 b W 4 5 L D h 9 J n F 1 b 3 Q 7 L C Z x d W 9 0 O 1 N l Y 3 R p b 2 4 x L 1 B h Z 2 U x M z I v Q 2 h h b m d l Z C B U e X B l L n t D b 2 x 1 b W 4 x M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l F r R 0 J n T U d C Z 1 V G Q l E 9 P S I g L z 4 8 R W 5 0 c n k g V H l w Z T 0 i R m l s b E x h c 3 R V c G R h d G V k I i B W Y W x 1 Z T 0 i Z D I w M j Q t M D I t M T Z U M T Q 6 N D A 6 M D I u N T Q 3 N j Q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I i A v P j x F b n R y e S B U e X B l P S J B Z G R l Z F R v R G F 0 Y U 1 v Z G V s I i B W Y W x 1 Z T 0 i b D E i I C 8 + P E V u d H J 5 I F R 5 c G U 9 I l J l Y 2 9 2 Z X J 5 V G F y Z 2 V 0 U 2 h l Z X Q i I F Z h b H V l P S J z V G h l c 2 l z I i A v P j x F b n R y e S B U e X B l P S J S Z W N v d m V y e V R h c m d l d E N v b H V t b i I g V m F s d W U 9 I m w x I i A v P j x F b n R y e S B U e X B l P S J S Z W N v d m V y e V R h c m d l d F J v d y I g V m F s d W U 9 I m w 3 M C I g L z 4 8 R W 5 0 c n k g V H l w Z T 0 i R m l s b F R h c m d l d C I g V m F s d W U 9 I n N Q Y W d l M T M y I i A v P j w v U 3 R h Y m x l R W 5 0 c m l l c z 4 8 L 0 l 0 Z W 0 + P E l 0 Z W 0 + P E l 0 Z W 1 M b 2 N h d G l v b j 4 8 S X R l b V R 5 c G U + R m 9 y b X V s Y T w v S X R l b V R 5 c G U + P E l 0 Z W 1 Q Y X R o P l N l Y 3 R p b 2 4 x L 1 B h Z 2 U x M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E z M i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x M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T M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g x M D R j O T E t N m M 3 N C 0 0 O W V j L T h m M T k t O W I z Y W F i M T g 0 Y T k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T M x L 0 N o Y W 5 n Z W Q g V H l w Z S 5 7 Q 2 9 s d W 1 u M S w w f S Z x d W 9 0 O y w m c X V v d D t T Z W N 0 a W 9 u M S 9 Q Y W d l M T M x L 0 N o Y W 5 n Z W Q g V H l w Z S 5 7 Q 2 9 s d W 1 u M i w x f S Z x d W 9 0 O y w m c X V v d D t T Z W N 0 a W 9 u M S 9 Q Y W d l M T M x L 0 N o Y W 5 n Z W Q g V H l w Z S 5 7 Q 2 9 s d W 1 u M y w y f S Z x d W 9 0 O y w m c X V v d D t T Z W N 0 a W 9 u M S 9 Q Y W d l M T M x L 0 N o Y W 5 n Z W Q g V H l w Z S 5 7 Q 2 9 s d W 1 u N C w z f S Z x d W 9 0 O y w m c X V v d D t T Z W N 0 a W 9 u M S 9 Q Y W d l M T M x L 0 N o Y W 5 n Z W Q g V H l w Z S 5 7 Q 2 9 s d W 1 u N S w 0 f S Z x d W 9 0 O y w m c X V v d D t T Z W N 0 a W 9 u M S 9 Q Y W d l M T M x L 0 N o Y W 5 n Z W Q g V H l w Z S 5 7 Q 2 9 s d W 1 u N i w 1 f S Z x d W 9 0 O y w m c X V v d D t T Z W N 0 a W 9 u M S 9 Q Y W d l M T M x L 0 N o Y W 5 n Z W Q g V H l w Z S 5 7 Q 2 9 s d W 1 u N y w 2 f S Z x d W 9 0 O y w m c X V v d D t T Z W N 0 a W 9 u M S 9 Q Y W d l M T M x L 0 N o Y W 5 n Z W Q g V H l w Z S 5 7 Q 2 9 s d W 1 u O C w 3 f S Z x d W 9 0 O y w m c X V v d D t T Z W N 0 a W 9 u M S 9 Q Y W d l M T M x L 0 N o Y W 5 n Z W Q g V H l w Z S 5 7 Q 2 9 s d W 1 u O S w 4 f S Z x d W 9 0 O y w m c X V v d D t T Z W N 0 a W 9 u M S 9 Q Y W d l M T M x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h Z 2 U x M z E v Q 2 h h b m d l Z C B U e X B l L n t D b 2 x 1 b W 4 x L D B 9 J n F 1 b 3 Q 7 L C Z x d W 9 0 O 1 N l Y 3 R p b 2 4 x L 1 B h Z 2 U x M z E v Q 2 h h b m d l Z C B U e X B l L n t D b 2 x 1 b W 4 y L D F 9 J n F 1 b 3 Q 7 L C Z x d W 9 0 O 1 N l Y 3 R p b 2 4 x L 1 B h Z 2 U x M z E v Q 2 h h b m d l Z C B U e X B l L n t D b 2 x 1 b W 4 z L D J 9 J n F 1 b 3 Q 7 L C Z x d W 9 0 O 1 N l Y 3 R p b 2 4 x L 1 B h Z 2 U x M z E v Q 2 h h b m d l Z C B U e X B l L n t D b 2 x 1 b W 4 0 L D N 9 J n F 1 b 3 Q 7 L C Z x d W 9 0 O 1 N l Y 3 R p b 2 4 x L 1 B h Z 2 U x M z E v Q 2 h h b m d l Z C B U e X B l L n t D b 2 x 1 b W 4 1 L D R 9 J n F 1 b 3 Q 7 L C Z x d W 9 0 O 1 N l Y 3 R p b 2 4 x L 1 B h Z 2 U x M z E v Q 2 h h b m d l Z C B U e X B l L n t D b 2 x 1 b W 4 2 L D V 9 J n F 1 b 3 Q 7 L C Z x d W 9 0 O 1 N l Y 3 R p b 2 4 x L 1 B h Z 2 U x M z E v Q 2 h h b m d l Z C B U e X B l L n t D b 2 x 1 b W 4 3 L D Z 9 J n F 1 b 3 Q 7 L C Z x d W 9 0 O 1 N l Y 3 R p b 2 4 x L 1 B h Z 2 U x M z E v Q 2 h h b m d l Z C B U e X B l L n t D b 2 x 1 b W 4 4 L D d 9 J n F 1 b 3 Q 7 L C Z x d W 9 0 O 1 N l Y 3 R p b 2 4 x L 1 B h Z 2 U x M z E v Q 2 h h b m d l Z C B U e X B l L n t D b 2 x 1 b W 4 5 L D h 9 J n F 1 b 3 Q 7 L C Z x d W 9 0 O 1 N l Y 3 R p b 2 4 x L 1 B h Z 2 U x M z E v Q 2 h h b m d l Z C B U e X B l L n t D b 2 x 1 b W 4 x M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l F r R 0 J n T U d C Z 1 V G Q l E 9 P S I g L z 4 8 R W 5 0 c n k g V H l w Z T 0 i R m l s b E x h c 3 R V c G R h d G V k I i B W Y W x 1 Z T 0 i Z D I w M j Q t M D I t M T Z U M T Q 6 N D A 6 M z k u N j U 3 M z E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l J l Y 2 9 2 Z X J 5 V G F y Z 2 V 0 U 2 h l Z X Q i I F Z h b H V l P S J z V G h l c 2 l z I i A v P j x F b n R y e S B U e X B l P S J S Z W N v d m V y e V R h c m d l d E N v b H V t b i I g V m F s d W U 9 I m w x I i A v P j x F b n R y e S B U e X B l P S J S Z W N v d m V y e V R h c m d l d F J v d y I g V m F s d W U 9 I m w 4 O C I g L z 4 8 R W 5 0 c n k g V H l w Z T 0 i R m l s b F R h c m d l d C I g V m F s d W U 9 I n N Q Y W d l M T M x I i A v P j w v U 3 R h Y m x l R W 5 0 c m l l c z 4 8 L 0 l 0 Z W 0 + P E l 0 Z W 0 + P E l 0 Z W 1 M b 2 N h d G l v b j 4 8 S X R l b V R 5 c G U + R m 9 y b X V s Y T w v S X R l b V R 5 c G U + P E l 0 Z W 1 Q Y X R o P l N l Y 3 R p b 2 4 x L 1 B h Z 2 U x M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E z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x M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T M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l l Y m M 4 M G U t M W Q z M y 0 0 Z j A 5 L T k y Z m M t O W J h Y W R k Y W N h M G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E z M y 9 D a G F u Z 2 V k I F R 5 c G U u e y w w f S Z x d W 9 0 O y w m c X V v d D t T Z W N 0 a W 9 u M S 9 Q Y W d l M T M z L 0 N o Y W 5 n Z W Q g V H l w Z S 5 7 X z E s M X 0 m c X V v d D s s J n F 1 b 3 Q 7 U 2 V j d G l v b j E v U G F n Z T E z M y 9 D a G F u Z 2 V k I F R 5 c G U u e 1 8 y L D J 9 J n F 1 b 3 Q 7 L C Z x d W 9 0 O 1 N l Y 3 R p b 2 4 x L 1 B h Z 2 U x M z M v Q 2 h h b m d l Z C B U e X B l L n t f M y w z f S Z x d W 9 0 O y w m c X V v d D t T Z W N 0 a W 9 u M S 9 Q Y W d l M T M z L 0 N o Y W 5 n Z W Q g V H l w Z S 5 7 X z Q s N H 0 m c X V v d D s s J n F 1 b 3 Q 7 U 2 V j d G l v b j E v U G F n Z T E z M y 9 D a G F u Z 2 V k I F R 5 c G U u e 2 F 1 c m 9 y Y S B S Z C B c d T A w M j Y g U 1 x u Q m V k Z m 9 y Z C B S Z C 8 g Z n J l Z X d h e V x u R H I g T W F j Z W R v b m l h I E 9 I X G 5 0 Y X A s N X 0 m c X V v d D s s J n F 1 b 3 Q 7 U 2 V j d G l v b j E v U G F n Z T E z M y 9 D a G F u Z 2 V k I F R 5 c G U u e 1 8 1 L D Z 9 J n F 1 b 3 Q 7 L C Z x d W 9 0 O 1 N l Y 3 R p b 2 4 x L 1 B h Z 2 U x M z M v Q 2 h h b m d l Z C B U e X B l L n t f N i w 3 f S Z x d W 9 0 O y w m c X V v d D t T Z W N 0 a W 9 u M S 9 Q Y W d l M T M z L 0 N o Y W 5 n Z W Q g V H l w Z S 5 7 X z c s O H 0 m c X V v d D s s J n F 1 b 3 Q 7 U 2 V j d G l v b j E v U G F n Z T E z M y 9 D a G F u Z 2 V k I F R 5 c G U u e 1 8 4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Y W d l M T M z L 0 N o Y W 5 n Z W Q g V H l w Z S 5 7 L D B 9 J n F 1 b 3 Q 7 L C Z x d W 9 0 O 1 N l Y 3 R p b 2 4 x L 1 B h Z 2 U x M z M v Q 2 h h b m d l Z C B U e X B l L n t f M S w x f S Z x d W 9 0 O y w m c X V v d D t T Z W N 0 a W 9 u M S 9 Q Y W d l M T M z L 0 N o Y W 5 n Z W Q g V H l w Z S 5 7 X z I s M n 0 m c X V v d D s s J n F 1 b 3 Q 7 U 2 V j d G l v b j E v U G F n Z T E z M y 9 D a G F u Z 2 V k I F R 5 c G U u e 1 8 z L D N 9 J n F 1 b 3 Q 7 L C Z x d W 9 0 O 1 N l Y 3 R p b 2 4 x L 1 B h Z 2 U x M z M v Q 2 h h b m d l Z C B U e X B l L n t f N C w 0 f S Z x d W 9 0 O y w m c X V v d D t T Z W N 0 a W 9 u M S 9 Q Y W d l M T M z L 0 N o Y W 5 n Z W Q g V H l w Z S 5 7 Y X V y b 3 J h I F J k I F x 1 M D A y N i B T X G 5 C Z W R m b 3 J k I F J k L y B m c m V l d 2 F 5 X G 5 E c i B N Y W N l Z G 9 u a W E g T 0 h c b n R h c C w 1 f S Z x d W 9 0 O y w m c X V v d D t T Z W N 0 a W 9 u M S 9 Q Y W d l M T M z L 0 N o Y W 5 n Z W Q g V H l w Z S 5 7 X z U s N n 0 m c X V v d D s s J n F 1 b 3 Q 7 U 2 V j d G l v b j E v U G F n Z T E z M y 9 D a G F u Z 2 V k I F R 5 c G U u e 1 8 2 L D d 9 J n F 1 b 3 Q 7 L C Z x d W 9 0 O 1 N l Y 3 R p b 2 4 x L 1 B h Z 2 U x M z M v Q 2 h h b m d l Z C B U e X B l L n t f N y w 4 f S Z x d W 9 0 O y w m c X V v d D t T Z W N 0 a W 9 u M S 9 Q Y W d l M T M z L 0 N o Y W 5 n Z W Q g V H l w Z S 5 7 X z g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X z E m c X V v d D s s J n F 1 b 3 Q 7 X z I m c X V v d D s s J n F 1 b 3 Q 7 X z M m c X V v d D s s J n F 1 b 3 Q 7 X z Q m c X V v d D s s J n F 1 b 3 Q 7 Y X V y b 3 J h I F J k I F x 1 M D A y N i B T X G 5 C Z W R m b 3 J k I F J k L y B m c m V l d 2 F 5 X G 5 E c i B N Y W N l Z G 9 u a W E g T 0 h c b n R h c C Z x d W 9 0 O y w m c X V v d D t f N S Z x d W 9 0 O y w m c X V v d D t f N i Z x d W 9 0 O y w m c X V v d D t f N y Z x d W 9 0 O y w m c X V v d D t f O C Z x d W 9 0 O 1 0 i I C 8 + P E V u d H J 5 I F R 5 c G U 9 I k Z p b G x D b 2 x 1 b W 5 U e X B l c y I g V m F s d W U 9 I n N C U W t H Q m d N R 0 J n V U Z C U T 0 9 I i A v P j x F b n R y e S B U e X B l P S J G a W x s T G F z d F V w Z G F 0 Z W Q i I F Z h b H V l P S J k M j A y N C 0 w M i 0 x N l Q x N D o 0 N D o z N S 4 4 N z c w O D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S I g L z 4 8 R W 5 0 c n k g V H l w Z T 0 i U m V j b 3 Z l c n l U Y X J n Z X R T a G V l d C I g V m F s d W U 9 I n N U a G V z a X M i I C 8 + P E V u d H J 5 I F R 5 c G U 9 I l J l Y 2 9 2 Z X J 5 V G F y Z 2 V 0 Q 2 9 s d W 1 u I i B W Y W x 1 Z T 0 i b D E i I C 8 + P E V u d H J 5 I F R 5 c G U 9 I l J l Y 2 9 2 Z X J 5 V G F y Z 2 V 0 U m 9 3 I i B W Y W x 1 Z T 0 i b D E w N C I g L z 4 8 R W 5 0 c n k g V H l w Z T 0 i R m l s b F R h c m d l d C I g V m F s d W U 9 I n N Q Y W d l M T M z I i A v P j w v U 3 R h Y m x l R W 5 0 c m l l c z 4 8 L 0 l 0 Z W 0 + P E l 0 Z W 0 + P E l 0 Z W 1 M b 2 N h d G l v b j 4 8 S X R l b V R 5 c G U + R m 9 y b X V s Y T w v S X R l b V R 5 c G U + P E l 0 Z W 1 Q Y X R o P l N l Y 3 R p b 2 4 x L 1 B h Z 2 U x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E z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x M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E z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E G d R D E 6 p Q q n X E n o y J J c p A A A A A A I A A A A A A B B m A A A A A Q A A I A A A A L i 1 x z d y 4 5 0 W D x 0 G K 9 f n o X l F i u w v s Z Z v D k E H 1 q O z r c r 6 A A A A A A 6 A A A A A A g A A I A A A A N A K I B N i W Z v F 7 F s x I o B U K H E o h Y C 0 x j 6 M 3 G O t O G R R l k m w U A A A A L k 1 w z C R 7 P h 5 E o 6 V n m u C x m C s T B z O A r F j Y v V H F V B 9 v L v m T / T f v C I 6 e 1 t s 0 h m L M 1 C 5 B q k Y x i e X D k y a 9 X c p 6 g k + V M t p m e v A 2 h a W J e G Y 5 I r k B g 7 Q Q A A A A F 4 h r r J j H G x s 3 D y c B F + n u 7 Y A j 3 Z m X p Y k k a n C j A A O 8 K r 6 6 w m q I Z H u B 0 o S 7 O m y m d i x L / 4 g 8 3 F G 8 v k E z H u r e I W i 9 i s = < / D a t a M a s h u p > 
</file>

<file path=customXml/itemProps1.xml><?xml version="1.0" encoding="utf-8"?>
<ds:datastoreItem xmlns:ds="http://schemas.openxmlformats.org/officeDocument/2006/customXml" ds:itemID="{6053FE5F-407A-45A5-A6C3-1595D18409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From_Gabe</vt:lpstr>
      <vt:lpstr>Thesis</vt:lpstr>
      <vt:lpstr>Cleveland_Plus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Timmons, Jeffrey</dc:creator>
  <cp:lastModifiedBy>Chris Stantis</cp:lastModifiedBy>
  <dcterms:created xsi:type="dcterms:W3CDTF">2019-11-20T18:41:28Z</dcterms:created>
  <dcterms:modified xsi:type="dcterms:W3CDTF">2024-02-16T17:31:39Z</dcterms:modified>
</cp:coreProperties>
</file>