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jbowen\Dropbox\HypoMirror\Talks\2018\EGU\talk_jpi\"/>
    </mc:Choice>
  </mc:AlternateContent>
  <bookViews>
    <workbookView xWindow="0" yWindow="0" windowWidth="19200" windowHeight="6648"/>
  </bookViews>
  <sheets>
    <sheet name="Table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3" i="1"/>
  <c r="N5" i="1" l="1"/>
  <c r="N4" i="1"/>
  <c r="K5" i="1"/>
  <c r="K4" i="1"/>
  <c r="H4" i="1"/>
  <c r="H5" i="1"/>
  <c r="H6" i="1"/>
  <c r="N6" i="1" l="1"/>
  <c r="N9" i="1"/>
  <c r="N8" i="1"/>
  <c r="N28" i="1"/>
  <c r="N27" i="1"/>
  <c r="N26" i="1"/>
  <c r="N25" i="1"/>
  <c r="N24" i="1"/>
  <c r="N23" i="1"/>
  <c r="N22" i="1"/>
  <c r="N21" i="1"/>
  <c r="N20" i="1"/>
  <c r="N19" i="1"/>
  <c r="N18" i="1"/>
  <c r="N17" i="1"/>
  <c r="N14" i="1"/>
  <c r="N10" i="1"/>
  <c r="N7" i="1"/>
  <c r="N3" i="1"/>
  <c r="N2" i="1"/>
  <c r="N16" i="1"/>
  <c r="N15" i="1"/>
  <c r="N13" i="1"/>
  <c r="N11" i="1"/>
  <c r="N12" i="1"/>
  <c r="K3" i="1"/>
  <c r="K2" i="1"/>
  <c r="K16" i="1"/>
  <c r="K15" i="1"/>
  <c r="K13" i="1"/>
  <c r="K11" i="1"/>
  <c r="K12" i="1"/>
  <c r="K8" i="1"/>
  <c r="K9" i="1"/>
  <c r="K6" i="1"/>
  <c r="K27" i="1"/>
  <c r="K26" i="1"/>
  <c r="K25" i="1"/>
  <c r="K24" i="1"/>
  <c r="K23" i="1"/>
  <c r="K22" i="1"/>
  <c r="K21" i="1"/>
  <c r="K20" i="1"/>
  <c r="K19" i="1"/>
  <c r="K18" i="1"/>
  <c r="K17" i="1"/>
  <c r="K14" i="1"/>
  <c r="K10" i="1"/>
  <c r="K7" i="1"/>
  <c r="K28" i="1"/>
  <c r="H28" i="1"/>
  <c r="H27" i="1"/>
  <c r="H26" i="1"/>
  <c r="H25" i="1"/>
  <c r="H24" i="1"/>
  <c r="H23" i="1"/>
  <c r="H22" i="1"/>
  <c r="H21" i="1"/>
  <c r="H20" i="1"/>
  <c r="H19" i="1"/>
  <c r="H18" i="1"/>
  <c r="H17" i="1"/>
  <c r="H14" i="1"/>
  <c r="H10" i="1"/>
  <c r="H7" i="1"/>
  <c r="H3" i="1"/>
  <c r="H2" i="1"/>
  <c r="H16" i="1"/>
  <c r="H15" i="1"/>
  <c r="H13" i="1"/>
  <c r="H11" i="1"/>
  <c r="H12" i="1"/>
  <c r="H8" i="1"/>
  <c r="H9" i="1"/>
</calcChain>
</file>

<file path=xl/sharedStrings.xml><?xml version="1.0" encoding="utf-8"?>
<sst xmlns="http://schemas.openxmlformats.org/spreadsheetml/2006/main" count="129" uniqueCount="53">
  <si>
    <t>BB12-098</t>
  </si>
  <si>
    <t>BB12-102</t>
  </si>
  <si>
    <t>BB-TF2-14-064</t>
  </si>
  <si>
    <t>BB12-047</t>
  </si>
  <si>
    <t>BB12-056</t>
  </si>
  <si>
    <t>BB12-062</t>
  </si>
  <si>
    <t>BB12-071</t>
  </si>
  <si>
    <t>BB12-041</t>
  </si>
  <si>
    <t>BB12-013</t>
  </si>
  <si>
    <t>BB10-001</t>
  </si>
  <si>
    <t>BB10-011</t>
  </si>
  <si>
    <t>BB10-019</t>
  </si>
  <si>
    <t>BB-TF1-14-004B</t>
  </si>
  <si>
    <t>BB10-032</t>
  </si>
  <si>
    <t>BB10-035</t>
  </si>
  <si>
    <t>BB-TF3-14-012</t>
  </si>
  <si>
    <t>BB-TF3-14-027</t>
  </si>
  <si>
    <t>d13C_SE</t>
  </si>
  <si>
    <t>d18O_SE</t>
  </si>
  <si>
    <t>d18Owater</t>
  </si>
  <si>
    <t>Type</t>
  </si>
  <si>
    <t>Section</t>
  </si>
  <si>
    <t>TF</t>
  </si>
  <si>
    <t>GH</t>
  </si>
  <si>
    <t>d18O_SD</t>
  </si>
  <si>
    <t>d13C_SD</t>
  </si>
  <si>
    <t>Sample_ID</t>
  </si>
  <si>
    <t>Micrite</t>
  </si>
  <si>
    <t>Epoch</t>
  </si>
  <si>
    <t>Paleocene</t>
  </si>
  <si>
    <t>Eocene</t>
  </si>
  <si>
    <t>PS2-Bk</t>
  </si>
  <si>
    <t>PS4-Bk</t>
  </si>
  <si>
    <t>PS5-Bk</t>
  </si>
  <si>
    <t>PS7-Bk1</t>
  </si>
  <si>
    <t>PS7-Bk2</t>
  </si>
  <si>
    <t>PS12-Bk</t>
  </si>
  <si>
    <t>PS12-Bknod2</t>
  </si>
  <si>
    <t>PS22-Bk</t>
  </si>
  <si>
    <t>d18Ocarb</t>
  </si>
  <si>
    <t>d13Ccarb</t>
  </si>
  <si>
    <t>GH14-002</t>
  </si>
  <si>
    <t>GH14-002nod2</t>
  </si>
  <si>
    <t>Age</t>
  </si>
  <si>
    <t>Cap47</t>
  </si>
  <si>
    <t>Cap47_SD</t>
  </si>
  <si>
    <t>Cap47_SE</t>
  </si>
  <si>
    <t>n</t>
  </si>
  <si>
    <t>T</t>
  </si>
  <si>
    <t>T_95CI</t>
  </si>
  <si>
    <t>d18Owater_sd</t>
  </si>
  <si>
    <t>dC_forams</t>
  </si>
  <si>
    <t>dC_A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</si>
</sst>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0" fontId="0" fillId="0" borderId="0" xfId="0" quotePrefix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abSelected="1" workbookViewId="0">
      <pane xSplit="1" topLeftCell="B1" activePane="topRight" state="frozen"/>
      <selection pane="topRight"/>
    </sheetView>
  </sheetViews>
  <sheetFormatPr defaultColWidth="10.796875" defaultRowHeight="15.6" x14ac:dyDescent="0.6"/>
  <cols>
    <col min="1" max="1" width="20.1484375" customWidth="1"/>
    <col min="19" max="19" width="15.34765625" customWidth="1"/>
  </cols>
  <sheetData>
    <row r="1" spans="1:21" x14ac:dyDescent="0.6">
      <c r="A1" s="1" t="s">
        <v>26</v>
      </c>
      <c r="B1" s="1" t="s">
        <v>43</v>
      </c>
      <c r="C1" s="1" t="s">
        <v>51</v>
      </c>
      <c r="D1" s="1" t="s">
        <v>28</v>
      </c>
      <c r="E1" s="1" t="s">
        <v>21</v>
      </c>
      <c r="F1" s="1" t="s">
        <v>40</v>
      </c>
      <c r="G1" s="1" t="s">
        <v>25</v>
      </c>
      <c r="H1" s="1" t="s">
        <v>17</v>
      </c>
      <c r="I1" s="1" t="s">
        <v>39</v>
      </c>
      <c r="J1" s="1" t="s">
        <v>24</v>
      </c>
      <c r="K1" s="1" t="s">
        <v>18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  <c r="Q1" s="1" t="s">
        <v>49</v>
      </c>
      <c r="R1" s="1" t="s">
        <v>19</v>
      </c>
      <c r="S1" s="1" t="s">
        <v>50</v>
      </c>
      <c r="T1" s="1" t="s">
        <v>20</v>
      </c>
      <c r="U1" s="8" t="s">
        <v>52</v>
      </c>
    </row>
    <row r="2" spans="1:21" x14ac:dyDescent="0.6">
      <c r="A2" t="s">
        <v>16</v>
      </c>
      <c r="B2" s="5">
        <v>52.747102803738301</v>
      </c>
      <c r="C2" s="5">
        <v>0.4</v>
      </c>
      <c r="D2" s="5" t="s">
        <v>30</v>
      </c>
      <c r="E2" t="s">
        <v>22</v>
      </c>
      <c r="F2" s="5">
        <v>-10.143800000000001</v>
      </c>
      <c r="G2" s="4">
        <v>2.5175517000000001E-2</v>
      </c>
      <c r="H2" s="4">
        <f t="shared" ref="H2:H28" si="0">G2/SQRT(O2-1)</f>
        <v>1.4535091516938001E-2</v>
      </c>
      <c r="I2" s="5">
        <v>-4.7002249999999997</v>
      </c>
      <c r="J2" s="5">
        <v>0.179370313</v>
      </c>
      <c r="K2" s="5">
        <f t="shared" ref="K2:K28" si="1">J2/SQRT(O2-1)</f>
        <v>0.10355949849517744</v>
      </c>
      <c r="L2" s="2">
        <v>0.59819750000000005</v>
      </c>
      <c r="M2" s="3">
        <v>2.8667009E-2</v>
      </c>
      <c r="N2" s="3">
        <f t="shared" ref="N2:N28" si="2">M2/SQRT(O2)</f>
        <v>1.43335045E-2</v>
      </c>
      <c r="O2">
        <v>4</v>
      </c>
      <c r="P2" s="6">
        <v>28.197969839999999</v>
      </c>
      <c r="Q2" s="6">
        <v>9.5801999999999996</v>
      </c>
      <c r="R2" s="5">
        <v>-2.5470404270000002</v>
      </c>
      <c r="S2" s="5">
        <v>-0.878</v>
      </c>
      <c r="T2" t="s">
        <v>27</v>
      </c>
      <c r="U2" s="5">
        <f>C2-7</f>
        <v>-6.6</v>
      </c>
    </row>
    <row r="3" spans="1:21" x14ac:dyDescent="0.6">
      <c r="A3" t="s">
        <v>15</v>
      </c>
      <c r="B3" s="5">
        <v>53.884112149532697</v>
      </c>
      <c r="C3" s="5">
        <f>0.4+1.8*(B3-$B$2)/($B$18-$B$2)</f>
        <v>0.8950517543934009</v>
      </c>
      <c r="D3" s="5" t="s">
        <v>30</v>
      </c>
      <c r="E3" t="s">
        <v>22</v>
      </c>
      <c r="F3" s="5">
        <v>-10.9313</v>
      </c>
      <c r="G3" s="4">
        <v>2.9234739999999999E-2</v>
      </c>
      <c r="H3" s="4">
        <f t="shared" si="0"/>
        <v>2.0672082900225607E-2</v>
      </c>
      <c r="I3" s="5">
        <v>-5.1413333330000004</v>
      </c>
      <c r="J3" s="5">
        <v>0.204801131</v>
      </c>
      <c r="K3" s="5">
        <f t="shared" si="1"/>
        <v>0.14481626852477444</v>
      </c>
      <c r="L3" s="2">
        <v>0.58534666700000004</v>
      </c>
      <c r="M3" s="3">
        <v>4.4860719E-2</v>
      </c>
      <c r="N3" s="3">
        <f t="shared" si="2"/>
        <v>2.5900348190690162E-2</v>
      </c>
      <c r="O3">
        <v>3</v>
      </c>
      <c r="P3" s="6">
        <v>32.505263980000002</v>
      </c>
      <c r="Q3" s="6">
        <v>19.417999999999999</v>
      </c>
      <c r="R3" s="5">
        <v>-2.1172690090000001</v>
      </c>
      <c r="S3" s="5">
        <v>-1.5497000000000001</v>
      </c>
      <c r="T3" t="s">
        <v>27</v>
      </c>
      <c r="U3" s="5">
        <f t="shared" ref="U3:U28" si="3">C3-7</f>
        <v>-6.1049482456065993</v>
      </c>
    </row>
    <row r="4" spans="1:21" x14ac:dyDescent="0.6">
      <c r="A4" t="s">
        <v>41</v>
      </c>
      <c r="B4">
        <v>54.4</v>
      </c>
      <c r="C4" s="5">
        <f t="shared" ref="C4:C17" si="4">0.4+1.8*(B4-$B$2)/($B$18-$B$2)</f>
        <v>1.1196683649680863</v>
      </c>
      <c r="D4" s="5" t="s">
        <v>30</v>
      </c>
      <c r="E4" t="s">
        <v>23</v>
      </c>
      <c r="F4" s="5">
        <v>-10.956200000000001</v>
      </c>
      <c r="G4" s="4">
        <v>1.7111984104713499E-2</v>
      </c>
      <c r="H4" s="4">
        <f t="shared" si="0"/>
        <v>1.7111984104713499E-2</v>
      </c>
      <c r="I4" s="5">
        <v>-4.7146999999999997</v>
      </c>
      <c r="J4" s="5">
        <v>2.8284271247465101E-3</v>
      </c>
      <c r="K4" s="5">
        <f t="shared" si="1"/>
        <v>2.8284271247465101E-3</v>
      </c>
      <c r="L4" s="2">
        <v>0.58416999999999997</v>
      </c>
      <c r="M4" s="3">
        <v>1.9077740956413056E-2</v>
      </c>
      <c r="N4" s="3">
        <f t="shared" si="2"/>
        <v>1.3490000000000002E-2</v>
      </c>
      <c r="O4">
        <v>2</v>
      </c>
      <c r="P4" s="6">
        <v>30.928949107623964</v>
      </c>
      <c r="Q4" s="6">
        <v>14.3962</v>
      </c>
      <c r="R4" s="5">
        <v>-0.77580000000000005</v>
      </c>
      <c r="S4" s="5">
        <v>-0.93369999999999997</v>
      </c>
      <c r="T4" t="s">
        <v>27</v>
      </c>
      <c r="U4" s="5">
        <f t="shared" si="3"/>
        <v>-5.8803316350319133</v>
      </c>
    </row>
    <row r="5" spans="1:21" x14ac:dyDescent="0.6">
      <c r="A5" t="s">
        <v>42</v>
      </c>
      <c r="B5">
        <v>54.4</v>
      </c>
      <c r="C5" s="5">
        <f t="shared" si="4"/>
        <v>1.1196683649680863</v>
      </c>
      <c r="D5" s="5" t="s">
        <v>30</v>
      </c>
      <c r="E5" t="s">
        <v>23</v>
      </c>
      <c r="F5" s="5">
        <v>-10.8808666666667</v>
      </c>
      <c r="G5" s="4">
        <v>3.7469231822034398E-2</v>
      </c>
      <c r="H5" s="4">
        <f t="shared" si="0"/>
        <v>2.6494747907211298E-2</v>
      </c>
      <c r="I5" s="5">
        <v>-4.7949999999999999</v>
      </c>
      <c r="J5" s="5">
        <v>0.151593238635501</v>
      </c>
      <c r="K5" s="5">
        <f t="shared" si="1"/>
        <v>0.10719260702119328</v>
      </c>
      <c r="L5" s="2">
        <v>0.56849333333333341</v>
      </c>
      <c r="M5" s="3">
        <v>2.6621724837683446E-2</v>
      </c>
      <c r="N5" s="3">
        <f t="shared" si="2"/>
        <v>1.5370060001328685E-2</v>
      </c>
      <c r="O5">
        <v>3</v>
      </c>
      <c r="P5" s="6">
        <v>36.464522026161035</v>
      </c>
      <c r="Q5" s="6">
        <v>12.710900000000001</v>
      </c>
      <c r="R5" s="5">
        <v>0.1913</v>
      </c>
      <c r="S5" s="5">
        <v>-0.98660000000000003</v>
      </c>
      <c r="T5" t="s">
        <v>27</v>
      </c>
      <c r="U5" s="5">
        <f t="shared" si="3"/>
        <v>-5.8803316350319133</v>
      </c>
    </row>
    <row r="6" spans="1:21" x14ac:dyDescent="0.6">
      <c r="A6" t="s">
        <v>38</v>
      </c>
      <c r="B6">
        <v>54.6</v>
      </c>
      <c r="C6" s="5">
        <f t="shared" si="4"/>
        <v>1.2067479929807354</v>
      </c>
      <c r="D6" s="5" t="s">
        <v>30</v>
      </c>
      <c r="E6" t="s">
        <v>23</v>
      </c>
      <c r="F6" s="5">
        <v>-11.4047</v>
      </c>
      <c r="G6" s="4">
        <v>2.7902748000000002E-2</v>
      </c>
      <c r="H6" s="4">
        <f t="shared" si="0"/>
        <v>1.9730222324539377E-2</v>
      </c>
      <c r="I6" s="5">
        <v>-5.9245000000000001</v>
      </c>
      <c r="J6" s="5">
        <v>6.5735910999999994E-2</v>
      </c>
      <c r="K6" s="5">
        <f t="shared" si="1"/>
        <v>4.6482308435575354E-2</v>
      </c>
      <c r="L6" s="2">
        <v>0.56730000000000003</v>
      </c>
      <c r="M6" s="3">
        <v>6.7579800000000002E-3</v>
      </c>
      <c r="N6" s="3">
        <f t="shared" si="2"/>
        <v>3.9017215721781073E-3</v>
      </c>
      <c r="O6">
        <v>3</v>
      </c>
      <c r="P6" s="6">
        <v>38.878300000000003</v>
      </c>
      <c r="Q6" s="6">
        <v>3.3056999999999999</v>
      </c>
      <c r="R6" s="5">
        <v>-0.86305908689655597</v>
      </c>
      <c r="S6" s="5">
        <v>-0.25879999999999997</v>
      </c>
      <c r="T6" t="s">
        <v>27</v>
      </c>
      <c r="U6" s="5">
        <f t="shared" si="3"/>
        <v>-5.7932520070192641</v>
      </c>
    </row>
    <row r="7" spans="1:21" x14ac:dyDescent="0.6">
      <c r="A7" t="s">
        <v>14</v>
      </c>
      <c r="B7" s="5">
        <v>54.977124183006502</v>
      </c>
      <c r="C7" s="5">
        <f t="shared" si="4"/>
        <v>1.3709471608346346</v>
      </c>
      <c r="D7" s="5" t="s">
        <v>30</v>
      </c>
      <c r="E7" t="s">
        <v>22</v>
      </c>
      <c r="F7" s="5">
        <v>-9.633133333</v>
      </c>
      <c r="G7" s="4">
        <v>9.1876730000000004E-3</v>
      </c>
      <c r="H7" s="4">
        <f t="shared" si="0"/>
        <v>6.4966658816245507E-3</v>
      </c>
      <c r="I7" s="5">
        <v>-4.9219333330000001</v>
      </c>
      <c r="J7" s="5">
        <v>0.16499819199999999</v>
      </c>
      <c r="K7" s="5">
        <f t="shared" si="1"/>
        <v>0.11667134044671994</v>
      </c>
      <c r="L7" s="2">
        <v>0.614853333</v>
      </c>
      <c r="M7" s="3">
        <v>2.5250925E-2</v>
      </c>
      <c r="N7" s="3">
        <f t="shared" si="2"/>
        <v>1.4578628346037053E-2</v>
      </c>
      <c r="O7">
        <v>3</v>
      </c>
      <c r="P7" s="6">
        <v>22.87709924</v>
      </c>
      <c r="Q7" s="6">
        <v>10.264900000000001</v>
      </c>
      <c r="R7" s="5">
        <v>-3.9220393019999999</v>
      </c>
      <c r="S7" s="5">
        <v>-0.88219999999999998</v>
      </c>
      <c r="T7" t="s">
        <v>27</v>
      </c>
      <c r="U7" s="5">
        <f t="shared" si="3"/>
        <v>-5.6290528391653654</v>
      </c>
    </row>
    <row r="8" spans="1:21" x14ac:dyDescent="0.6">
      <c r="A8" t="s">
        <v>36</v>
      </c>
      <c r="B8">
        <v>55</v>
      </c>
      <c r="C8" s="5">
        <f t="shared" si="4"/>
        <v>1.3809072490060306</v>
      </c>
      <c r="D8" s="5" t="s">
        <v>30</v>
      </c>
      <c r="E8" t="s">
        <v>23</v>
      </c>
      <c r="F8" s="5">
        <v>-8.9263999999999992</v>
      </c>
      <c r="G8" s="4">
        <v>7.3924352999999998E-2</v>
      </c>
      <c r="H8" s="4">
        <f t="shared" si="0"/>
        <v>5.2272411301128092E-2</v>
      </c>
      <c r="I8" s="5">
        <v>-3.9305666669999999</v>
      </c>
      <c r="J8" s="5">
        <v>1.2565959E-2</v>
      </c>
      <c r="K8" s="5">
        <f t="shared" si="1"/>
        <v>8.8854748210121272E-3</v>
      </c>
      <c r="L8" s="2">
        <v>0.60274000000000005</v>
      </c>
      <c r="M8" s="3">
        <v>2.2779160000000001E-3</v>
      </c>
      <c r="N8" s="3">
        <f t="shared" si="2"/>
        <v>1.3151554157913557E-3</v>
      </c>
      <c r="O8">
        <v>3</v>
      </c>
      <c r="P8" s="6">
        <v>26.718399999999999</v>
      </c>
      <c r="Q8" s="6">
        <v>0.997</v>
      </c>
      <c r="R8" s="5">
        <v>-1.20205030398631</v>
      </c>
      <c r="S8" s="5">
        <v>-8.4699999999999998E-2</v>
      </c>
      <c r="T8" t="s">
        <v>27</v>
      </c>
      <c r="U8" s="5">
        <f t="shared" si="3"/>
        <v>-5.6190927509939694</v>
      </c>
    </row>
    <row r="9" spans="1:21" x14ac:dyDescent="0.6">
      <c r="A9" t="s">
        <v>37</v>
      </c>
      <c r="B9">
        <v>55</v>
      </c>
      <c r="C9" s="5">
        <f t="shared" si="4"/>
        <v>1.3809072490060306</v>
      </c>
      <c r="D9" s="5" t="s">
        <v>30</v>
      </c>
      <c r="E9" t="s">
        <v>23</v>
      </c>
      <c r="F9" s="5">
        <v>-8.9433000000000007</v>
      </c>
      <c r="G9" s="4">
        <v>1.3760207999999999E-2</v>
      </c>
      <c r="H9" s="4">
        <f t="shared" si="0"/>
        <v>9.729936387337379E-3</v>
      </c>
      <c r="I9" s="5">
        <v>-4.0130999999999997</v>
      </c>
      <c r="J9" s="5">
        <v>0.17799999999999999</v>
      </c>
      <c r="K9" s="5">
        <f t="shared" si="1"/>
        <v>0.12586500705120546</v>
      </c>
      <c r="L9" s="2">
        <v>0.56759999999999999</v>
      </c>
      <c r="M9" s="3">
        <v>6.7887360000000001E-3</v>
      </c>
      <c r="N9" s="3">
        <f t="shared" si="2"/>
        <v>3.9194785570573036E-3</v>
      </c>
      <c r="O9">
        <v>3</v>
      </c>
      <c r="P9" s="6">
        <v>38.769100000000002</v>
      </c>
      <c r="Q9" s="6">
        <v>3.3170999999999999</v>
      </c>
      <c r="R9" s="5">
        <v>1.0378184044414001</v>
      </c>
      <c r="S9" s="5">
        <v>-0.26029999999999998</v>
      </c>
      <c r="T9" t="s">
        <v>27</v>
      </c>
      <c r="U9" s="5">
        <f t="shared" si="3"/>
        <v>-5.6190927509939694</v>
      </c>
    </row>
    <row r="10" spans="1:21" x14ac:dyDescent="0.6">
      <c r="A10" t="s">
        <v>13</v>
      </c>
      <c r="B10" s="5">
        <v>55.379738562091497</v>
      </c>
      <c r="C10" s="5">
        <f t="shared" si="4"/>
        <v>1.5462447126509571</v>
      </c>
      <c r="D10" s="5" t="s">
        <v>30</v>
      </c>
      <c r="E10" t="s">
        <v>22</v>
      </c>
      <c r="F10" s="5">
        <v>-9.0469749999999998</v>
      </c>
      <c r="G10" s="4">
        <v>8.4912676000000006E-2</v>
      </c>
      <c r="H10" s="4">
        <f t="shared" si="0"/>
        <v>4.9024356346211481E-2</v>
      </c>
      <c r="I10" s="5">
        <v>-4.6829000000000001</v>
      </c>
      <c r="J10" s="5">
        <v>0.198460895</v>
      </c>
      <c r="K10" s="5">
        <f t="shared" si="1"/>
        <v>0.11458145115186406</v>
      </c>
      <c r="L10" s="2">
        <v>0.60182500000000005</v>
      </c>
      <c r="M10" s="3">
        <v>1.7243305E-2</v>
      </c>
      <c r="N10" s="3">
        <f t="shared" si="2"/>
        <v>8.6216525000000002E-3</v>
      </c>
      <c r="O10">
        <v>4</v>
      </c>
      <c r="P10" s="6">
        <v>27.014703879999999</v>
      </c>
      <c r="Q10" s="6">
        <v>5.7986000000000004</v>
      </c>
      <c r="R10" s="5">
        <v>-2.7788617090000001</v>
      </c>
      <c r="S10" s="5">
        <v>-0.53849999999999998</v>
      </c>
      <c r="T10" t="s">
        <v>27</v>
      </c>
      <c r="U10" s="5">
        <f t="shared" si="3"/>
        <v>-5.4537552873490434</v>
      </c>
    </row>
    <row r="11" spans="1:21" x14ac:dyDescent="0.6">
      <c r="A11" t="s">
        <v>34</v>
      </c>
      <c r="B11">
        <v>55.4</v>
      </c>
      <c r="C11" s="5">
        <f t="shared" si="4"/>
        <v>1.5550665050313257</v>
      </c>
      <c r="D11" s="5" t="s">
        <v>30</v>
      </c>
      <c r="E11" t="s">
        <v>23</v>
      </c>
      <c r="F11" s="5">
        <v>-9.1986000000000008</v>
      </c>
      <c r="G11" s="4">
        <v>0.111977885</v>
      </c>
      <c r="H11" s="4">
        <f t="shared" si="0"/>
        <v>6.4650462048034957E-2</v>
      </c>
      <c r="I11" s="5">
        <v>-4.5125999999999999</v>
      </c>
      <c r="J11" s="5">
        <v>0.187235135</v>
      </c>
      <c r="K11" s="5">
        <f t="shared" si="1"/>
        <v>0.10810025559400592</v>
      </c>
      <c r="L11" s="2">
        <v>0.57730000000000004</v>
      </c>
      <c r="M11" s="3">
        <v>1.571469E-2</v>
      </c>
      <c r="N11" s="3">
        <f t="shared" si="2"/>
        <v>7.857345E-3</v>
      </c>
      <c r="O11">
        <v>4</v>
      </c>
      <c r="P11" s="6">
        <v>35.298200000000001</v>
      </c>
      <c r="Q11" s="6">
        <v>5.7401</v>
      </c>
      <c r="R11" s="5">
        <v>-0.114790823932594</v>
      </c>
      <c r="S11" s="5">
        <v>-0.50590000000000002</v>
      </c>
      <c r="T11" t="s">
        <v>27</v>
      </c>
      <c r="U11" s="5">
        <f t="shared" si="3"/>
        <v>-5.4449334949686747</v>
      </c>
    </row>
    <row r="12" spans="1:21" x14ac:dyDescent="0.6">
      <c r="A12" t="s">
        <v>35</v>
      </c>
      <c r="B12">
        <v>55.4</v>
      </c>
      <c r="C12" s="5">
        <f t="shared" si="4"/>
        <v>1.5550665050313257</v>
      </c>
      <c r="D12" s="5" t="s">
        <v>30</v>
      </c>
      <c r="E12" t="s">
        <v>23</v>
      </c>
      <c r="F12" s="5">
        <v>-9.1949000000000005</v>
      </c>
      <c r="G12" s="4">
        <v>0.156538541</v>
      </c>
      <c r="H12" s="4">
        <f t="shared" si="0"/>
        <v>7.0006163754927575E-2</v>
      </c>
      <c r="I12" s="5">
        <v>-4.3714000000000004</v>
      </c>
      <c r="J12" s="5">
        <v>0.14544562799999999</v>
      </c>
      <c r="K12" s="5">
        <f t="shared" si="1"/>
        <v>6.5045262247629354E-2</v>
      </c>
      <c r="L12" s="2">
        <v>0.58699999999999997</v>
      </c>
      <c r="M12" s="3">
        <v>2.7533835999999999E-2</v>
      </c>
      <c r="N12" s="3">
        <f t="shared" si="2"/>
        <v>1.1240641476912368E-2</v>
      </c>
      <c r="O12">
        <v>6</v>
      </c>
      <c r="P12" s="6">
        <v>31.9407</v>
      </c>
      <c r="Q12" s="6">
        <v>7.1113</v>
      </c>
      <c r="R12" s="5">
        <v>-0.61605832415364203</v>
      </c>
      <c r="S12" s="5">
        <v>-0.70030000000000003</v>
      </c>
      <c r="T12" t="s">
        <v>27</v>
      </c>
      <c r="U12" s="5">
        <f t="shared" si="3"/>
        <v>-5.4449334949686747</v>
      </c>
    </row>
    <row r="13" spans="1:21" x14ac:dyDescent="0.6">
      <c r="A13" t="s">
        <v>33</v>
      </c>
      <c r="B13">
        <v>55.7</v>
      </c>
      <c r="C13" s="5">
        <f t="shared" si="4"/>
        <v>1.6856859470502994</v>
      </c>
      <c r="D13" s="5" t="s">
        <v>30</v>
      </c>
      <c r="E13" t="s">
        <v>23</v>
      </c>
      <c r="F13" s="5">
        <v>-9.1765000000000008</v>
      </c>
      <c r="G13" s="4">
        <v>0.121094145</v>
      </c>
      <c r="H13" s="4">
        <f t="shared" si="0"/>
        <v>5.4154947979443251E-2</v>
      </c>
      <c r="I13" s="5">
        <v>-4.5270000000000001</v>
      </c>
      <c r="J13" s="5">
        <v>0.15341253799999999</v>
      </c>
      <c r="K13" s="5">
        <f t="shared" si="1"/>
        <v>6.8608172713753912E-2</v>
      </c>
      <c r="L13" s="2">
        <v>0.58099999999999996</v>
      </c>
      <c r="M13" s="3">
        <v>2.8300961999999999E-2</v>
      </c>
      <c r="N13" s="3">
        <f t="shared" si="2"/>
        <v>1.155381935498275E-2</v>
      </c>
      <c r="O13">
        <v>6</v>
      </c>
      <c r="P13" s="6">
        <v>34.0045</v>
      </c>
      <c r="Q13" s="6">
        <v>7.4451999999999998</v>
      </c>
      <c r="R13" s="5">
        <v>-0.37539910799012</v>
      </c>
      <c r="S13" s="5">
        <v>-0.72319999999999995</v>
      </c>
      <c r="T13" t="s">
        <v>27</v>
      </c>
      <c r="U13" s="5">
        <f t="shared" si="3"/>
        <v>-5.3143140529497011</v>
      </c>
    </row>
    <row r="14" spans="1:21" x14ac:dyDescent="0.6">
      <c r="A14" t="s">
        <v>12</v>
      </c>
      <c r="B14" s="5">
        <v>55.753594771241801</v>
      </c>
      <c r="C14" s="5">
        <f t="shared" si="4"/>
        <v>1.7090210107660928</v>
      </c>
      <c r="D14" s="5" t="s">
        <v>30</v>
      </c>
      <c r="E14" t="s">
        <v>22</v>
      </c>
      <c r="F14" s="5">
        <v>-9.2195999999999998</v>
      </c>
      <c r="G14" s="4">
        <v>2.4199793000000001E-2</v>
      </c>
      <c r="H14" s="4">
        <f t="shared" si="0"/>
        <v>1.7111837733610743E-2</v>
      </c>
      <c r="I14" s="5">
        <v>-4.6517333330000001</v>
      </c>
      <c r="J14" s="5">
        <v>0.17890741600000001</v>
      </c>
      <c r="K14" s="5">
        <f t="shared" si="1"/>
        <v>0.12650664705816264</v>
      </c>
      <c r="L14" s="2">
        <v>0.64581333299999999</v>
      </c>
      <c r="M14" s="3">
        <v>2.5922138000000001E-2</v>
      </c>
      <c r="N14" s="3">
        <f t="shared" si="2"/>
        <v>1.4966153352270629E-2</v>
      </c>
      <c r="O14">
        <v>3</v>
      </c>
      <c r="P14" s="6">
        <v>13.692838549999999</v>
      </c>
      <c r="Q14" s="6">
        <v>9.6003000000000007</v>
      </c>
      <c r="R14" s="5">
        <v>-5.7745756349999997</v>
      </c>
      <c r="S14" s="5">
        <v>-0.87770000000000004</v>
      </c>
      <c r="T14" t="s">
        <v>27</v>
      </c>
      <c r="U14" s="5">
        <f t="shared" si="3"/>
        <v>-5.2909789892339072</v>
      </c>
    </row>
    <row r="15" spans="1:21" x14ac:dyDescent="0.6">
      <c r="A15" t="s">
        <v>32</v>
      </c>
      <c r="B15">
        <v>55.8</v>
      </c>
      <c r="C15" s="5">
        <f t="shared" si="4"/>
        <v>1.7292257610566208</v>
      </c>
      <c r="D15" s="5" t="s">
        <v>30</v>
      </c>
      <c r="E15" t="s">
        <v>23</v>
      </c>
      <c r="F15" s="5">
        <v>-9.7578999999999994</v>
      </c>
      <c r="G15" s="4">
        <v>0.110311226</v>
      </c>
      <c r="H15" s="4">
        <f t="shared" si="0"/>
        <v>6.3688216025737654E-2</v>
      </c>
      <c r="I15" s="5">
        <v>-4.9016999999999999</v>
      </c>
      <c r="J15" s="5">
        <v>0.16731130699999999</v>
      </c>
      <c r="K15" s="5">
        <f t="shared" si="1"/>
        <v>9.6597228134918126E-2</v>
      </c>
      <c r="L15" s="2">
        <v>0.59489999999999998</v>
      </c>
      <c r="M15" s="3">
        <v>3.8699200000000003E-2</v>
      </c>
      <c r="N15" s="3">
        <f t="shared" si="2"/>
        <v>1.9349600000000002E-2</v>
      </c>
      <c r="O15">
        <v>4</v>
      </c>
      <c r="P15" s="6">
        <v>29.285799999999998</v>
      </c>
      <c r="Q15" s="6">
        <v>12.8687</v>
      </c>
      <c r="R15" s="5">
        <v>-1.6664090134821701</v>
      </c>
      <c r="S15" s="5">
        <v>-1.1653</v>
      </c>
      <c r="T15" t="s">
        <v>27</v>
      </c>
      <c r="U15" s="5">
        <f t="shared" si="3"/>
        <v>-5.2707742389433792</v>
      </c>
    </row>
    <row r="16" spans="1:21" x14ac:dyDescent="0.6">
      <c r="A16" s="7" t="s">
        <v>31</v>
      </c>
      <c r="B16">
        <v>55.9</v>
      </c>
      <c r="C16" s="5">
        <f t="shared" si="4"/>
        <v>1.7727655750629454</v>
      </c>
      <c r="D16" s="5" t="s">
        <v>30</v>
      </c>
      <c r="E16" t="s">
        <v>23</v>
      </c>
      <c r="F16" s="5">
        <v>-9.4153000000000002</v>
      </c>
      <c r="G16" s="4">
        <v>0.196870871</v>
      </c>
      <c r="H16" s="4">
        <f t="shared" si="0"/>
        <v>0.1136634503674461</v>
      </c>
      <c r="I16" s="5">
        <v>-4.717225</v>
      </c>
      <c r="J16" s="5">
        <v>0.15216710899999999</v>
      </c>
      <c r="K16" s="5">
        <f t="shared" si="1"/>
        <v>8.7853721342957131E-2</v>
      </c>
      <c r="L16" s="2">
        <v>0.58222750000000001</v>
      </c>
      <c r="M16" s="3">
        <v>1.5177655E-2</v>
      </c>
      <c r="N16" s="3">
        <f t="shared" si="2"/>
        <v>7.5888275E-3</v>
      </c>
      <c r="O16">
        <v>4</v>
      </c>
      <c r="P16" s="6">
        <v>33.578899999999997</v>
      </c>
      <c r="Q16" s="6">
        <v>5.4581999999999997</v>
      </c>
      <c r="R16" s="5">
        <v>-0.64782094351392105</v>
      </c>
      <c r="S16" s="5">
        <v>-0.4864</v>
      </c>
      <c r="T16" t="s">
        <v>27</v>
      </c>
      <c r="U16" s="5">
        <f t="shared" si="3"/>
        <v>-5.2272344249370546</v>
      </c>
    </row>
    <row r="17" spans="1:21" x14ac:dyDescent="0.6">
      <c r="A17" t="s">
        <v>11</v>
      </c>
      <c r="B17" s="5">
        <v>56.412500000000001</v>
      </c>
      <c r="C17" s="5">
        <f t="shared" si="4"/>
        <v>1.9959071218453563</v>
      </c>
      <c r="D17" s="5" t="s">
        <v>29</v>
      </c>
      <c r="E17" t="s">
        <v>22</v>
      </c>
      <c r="F17" s="5">
        <v>-9.4518000000000004</v>
      </c>
      <c r="G17" s="4">
        <v>0.104556173</v>
      </c>
      <c r="H17" s="4">
        <f t="shared" si="0"/>
        <v>6.0365534626987086E-2</v>
      </c>
      <c r="I17" s="5">
        <v>-4.2294999999999998</v>
      </c>
      <c r="J17" s="5">
        <v>0.19340005199999999</v>
      </c>
      <c r="K17" s="5">
        <f t="shared" si="1"/>
        <v>0.11165957208348762</v>
      </c>
      <c r="L17" s="2">
        <v>0.59201250000000005</v>
      </c>
      <c r="M17" s="3">
        <v>3.9422655000000001E-2</v>
      </c>
      <c r="N17" s="3">
        <f t="shared" si="2"/>
        <v>1.97113275E-2</v>
      </c>
      <c r="O17">
        <v>4</v>
      </c>
      <c r="P17" s="6">
        <v>30.24815443</v>
      </c>
      <c r="Q17" s="6">
        <v>13.2151</v>
      </c>
      <c r="R17" s="5">
        <v>-1.6360535089999999</v>
      </c>
      <c r="S17" s="5">
        <v>-1.1896</v>
      </c>
      <c r="T17" t="s">
        <v>27</v>
      </c>
      <c r="U17" s="5">
        <f t="shared" si="3"/>
        <v>-5.0040928781546441</v>
      </c>
    </row>
    <row r="18" spans="1:21" x14ac:dyDescent="0.6">
      <c r="A18" t="s">
        <v>10</v>
      </c>
      <c r="B18" s="5">
        <v>56.881250000000001</v>
      </c>
      <c r="C18" s="5">
        <v>2.2000000000000002</v>
      </c>
      <c r="D18" s="5" t="s">
        <v>29</v>
      </c>
      <c r="E18" t="s">
        <v>22</v>
      </c>
      <c r="F18" s="5">
        <v>-9.1504999999999992</v>
      </c>
      <c r="G18" s="4">
        <v>1.5829297999999999E-2</v>
      </c>
      <c r="H18" s="4">
        <f t="shared" si="0"/>
        <v>9.139049461382805E-3</v>
      </c>
      <c r="I18" s="5">
        <v>-4.1753749999999998</v>
      </c>
      <c r="J18" s="5">
        <v>0.13922780800000001</v>
      </c>
      <c r="K18" s="5">
        <f t="shared" si="1"/>
        <v>8.0383212427481546E-2</v>
      </c>
      <c r="L18" s="2">
        <v>0.61012999999999995</v>
      </c>
      <c r="M18" s="3">
        <v>2.8443203E-2</v>
      </c>
      <c r="N18" s="3">
        <f t="shared" si="2"/>
        <v>1.42216015E-2</v>
      </c>
      <c r="O18">
        <v>4</v>
      </c>
      <c r="P18" s="6">
        <v>24.357314479999999</v>
      </c>
      <c r="Q18" s="6">
        <v>9.1599000000000004</v>
      </c>
      <c r="R18" s="5">
        <v>-2.8272900070000002</v>
      </c>
      <c r="S18" s="5">
        <v>-0.86150000000000004</v>
      </c>
      <c r="T18" t="s">
        <v>27</v>
      </c>
      <c r="U18" s="5">
        <f t="shared" si="3"/>
        <v>-4.8</v>
      </c>
    </row>
    <row r="19" spans="1:21" x14ac:dyDescent="0.6">
      <c r="A19" t="s">
        <v>9</v>
      </c>
      <c r="B19" s="5">
        <v>57.55</v>
      </c>
      <c r="C19" s="5">
        <v>2.1</v>
      </c>
      <c r="D19" s="5" t="s">
        <v>29</v>
      </c>
      <c r="E19" t="s">
        <v>22</v>
      </c>
      <c r="F19" s="5">
        <v>-9.1706000000000003</v>
      </c>
      <c r="G19" s="4">
        <v>7.8598568999999993E-2</v>
      </c>
      <c r="H19" s="4">
        <f t="shared" si="0"/>
        <v>3.9299284499999997E-2</v>
      </c>
      <c r="I19" s="5">
        <v>-3.55654</v>
      </c>
      <c r="J19" s="5">
        <v>0.17071535700000001</v>
      </c>
      <c r="K19" s="5">
        <f t="shared" si="1"/>
        <v>8.5357678500000006E-2</v>
      </c>
      <c r="L19" s="2">
        <v>0.62370599999999998</v>
      </c>
      <c r="M19" s="3">
        <v>4.7524584000000002E-2</v>
      </c>
      <c r="N19" s="3">
        <f t="shared" si="2"/>
        <v>2.1253640085279774E-2</v>
      </c>
      <c r="O19">
        <v>5</v>
      </c>
      <c r="P19" s="6">
        <v>20.161323540000001</v>
      </c>
      <c r="Q19" s="6">
        <v>12.0769</v>
      </c>
      <c r="R19" s="5">
        <v>-3.123791948</v>
      </c>
      <c r="S19" s="5">
        <v>-1.2290000000000001</v>
      </c>
      <c r="T19" t="s">
        <v>27</v>
      </c>
      <c r="U19" s="5">
        <f t="shared" si="3"/>
        <v>-4.9000000000000004</v>
      </c>
    </row>
    <row r="20" spans="1:21" x14ac:dyDescent="0.6">
      <c r="A20" t="s">
        <v>8</v>
      </c>
      <c r="B20" s="5">
        <v>58.405263157894701</v>
      </c>
      <c r="C20" s="5">
        <v>1.8</v>
      </c>
      <c r="D20" s="5" t="s">
        <v>29</v>
      </c>
      <c r="E20" t="s">
        <v>22</v>
      </c>
      <c r="F20" s="5">
        <v>-9.7000250000000001</v>
      </c>
      <c r="G20" s="4">
        <v>2.6328106E-2</v>
      </c>
      <c r="H20" s="4">
        <f t="shared" si="0"/>
        <v>1.5200539086353002E-2</v>
      </c>
      <c r="I20" s="5">
        <v>-3.6533000000000002</v>
      </c>
      <c r="J20" s="5">
        <v>0.153343862</v>
      </c>
      <c r="K20" s="5">
        <f t="shared" si="1"/>
        <v>8.8533120004276822E-2</v>
      </c>
      <c r="L20" s="2">
        <v>0.60431250000000003</v>
      </c>
      <c r="M20" s="3">
        <v>3.4696785000000001E-2</v>
      </c>
      <c r="N20" s="3">
        <f t="shared" si="2"/>
        <v>1.73483925E-2</v>
      </c>
      <c r="O20">
        <v>4</v>
      </c>
      <c r="P20" s="6">
        <v>26.211308030000001</v>
      </c>
      <c r="Q20" s="6">
        <v>11.2704</v>
      </c>
      <c r="R20" s="5">
        <v>-1.8886529139999999</v>
      </c>
      <c r="S20" s="5">
        <v>-1.0446</v>
      </c>
      <c r="T20" t="s">
        <v>27</v>
      </c>
      <c r="U20" s="5">
        <f t="shared" si="3"/>
        <v>-5.2</v>
      </c>
    </row>
    <row r="21" spans="1:21" x14ac:dyDescent="0.6">
      <c r="A21" t="s">
        <v>7</v>
      </c>
      <c r="B21" s="5">
        <v>59.686956521739098</v>
      </c>
      <c r="C21" s="5">
        <v>1.5</v>
      </c>
      <c r="D21" s="5" t="s">
        <v>29</v>
      </c>
      <c r="E21" t="s">
        <v>22</v>
      </c>
      <c r="F21" s="5">
        <v>-9.5677500000000002</v>
      </c>
      <c r="G21" s="4">
        <v>0.100185312</v>
      </c>
      <c r="H21" s="4">
        <f t="shared" si="0"/>
        <v>5.7842016852046645E-2</v>
      </c>
      <c r="I21" s="5">
        <v>-4.3359500000000004</v>
      </c>
      <c r="J21" s="5">
        <v>0.21461892599999999</v>
      </c>
      <c r="K21" s="5">
        <f t="shared" si="1"/>
        <v>0.12391029469928837</v>
      </c>
      <c r="L21" s="2">
        <v>0.62395999999999996</v>
      </c>
      <c r="M21" s="3">
        <v>1.7277148999999999E-2</v>
      </c>
      <c r="N21" s="3">
        <f t="shared" si="2"/>
        <v>8.6385744999999993E-3</v>
      </c>
      <c r="O21">
        <v>4</v>
      </c>
      <c r="P21" s="6">
        <v>20.08450191</v>
      </c>
      <c r="Q21" s="6">
        <v>5.4231999999999996</v>
      </c>
      <c r="R21" s="5">
        <v>-3.944777067</v>
      </c>
      <c r="S21" s="5">
        <v>-0.52739999999999998</v>
      </c>
      <c r="T21" t="s">
        <v>27</v>
      </c>
      <c r="U21" s="5">
        <f t="shared" si="3"/>
        <v>-5.5</v>
      </c>
    </row>
    <row r="22" spans="1:21" x14ac:dyDescent="0.6">
      <c r="A22" t="s">
        <v>6</v>
      </c>
      <c r="B22" s="5">
        <v>60.591999999999999</v>
      </c>
      <c r="C22" s="5">
        <v>0.9</v>
      </c>
      <c r="D22" s="5" t="s">
        <v>29</v>
      </c>
      <c r="E22" t="s">
        <v>22</v>
      </c>
      <c r="F22" s="5">
        <v>-10.299725</v>
      </c>
      <c r="G22" s="4">
        <v>2.8407907E-2</v>
      </c>
      <c r="H22" s="4">
        <f t="shared" si="0"/>
        <v>1.6401312753563855E-2</v>
      </c>
      <c r="I22" s="5">
        <v>-4.3192750000000002</v>
      </c>
      <c r="J22" s="5">
        <v>0.13677700500000001</v>
      </c>
      <c r="K22" s="5">
        <f t="shared" si="1"/>
        <v>7.8968240655700794E-2</v>
      </c>
      <c r="L22" s="2">
        <v>0.60219</v>
      </c>
      <c r="M22" s="3">
        <v>3.8066589999999997E-2</v>
      </c>
      <c r="N22" s="3">
        <f t="shared" si="2"/>
        <v>1.9033294999999999E-2</v>
      </c>
      <c r="O22">
        <v>4</v>
      </c>
      <c r="P22" s="6">
        <v>26.89641365</v>
      </c>
      <c r="Q22" s="6">
        <v>12.383900000000001</v>
      </c>
      <c r="R22" s="5">
        <v>-2.4291201899999999</v>
      </c>
      <c r="S22" s="5">
        <v>-1.1402000000000001</v>
      </c>
      <c r="T22" t="s">
        <v>27</v>
      </c>
      <c r="U22" s="5">
        <f t="shared" si="3"/>
        <v>-6.1</v>
      </c>
    </row>
    <row r="23" spans="1:21" x14ac:dyDescent="0.6">
      <c r="A23" t="s">
        <v>5</v>
      </c>
      <c r="B23" s="5">
        <v>61.719000000000001</v>
      </c>
      <c r="C23" s="5">
        <v>1</v>
      </c>
      <c r="D23" s="5" t="s">
        <v>29</v>
      </c>
      <c r="E23" t="s">
        <v>22</v>
      </c>
      <c r="F23" s="5">
        <v>-11.712975</v>
      </c>
      <c r="G23" s="4">
        <v>4.5885100999999998E-2</v>
      </c>
      <c r="H23" s="4">
        <f t="shared" si="0"/>
        <v>2.6491775414143166E-2</v>
      </c>
      <c r="I23" s="5">
        <v>-5.3545749999999996</v>
      </c>
      <c r="J23" s="5">
        <v>0.20087688400000001</v>
      </c>
      <c r="K23" s="5">
        <f t="shared" si="1"/>
        <v>0.11597632305137325</v>
      </c>
      <c r="L23" s="2">
        <v>0.60267499999999996</v>
      </c>
      <c r="M23" s="3">
        <v>2.8319363E-2</v>
      </c>
      <c r="N23" s="3">
        <f t="shared" si="2"/>
        <v>1.41596815E-2</v>
      </c>
      <c r="O23">
        <v>4</v>
      </c>
      <c r="P23" s="6">
        <v>26.739449629999999</v>
      </c>
      <c r="Q23" s="6">
        <v>9.3361999999999998</v>
      </c>
      <c r="R23" s="5">
        <v>-3.529804124</v>
      </c>
      <c r="S23" s="5">
        <v>-0.86339999999999995</v>
      </c>
      <c r="T23" t="s">
        <v>27</v>
      </c>
      <c r="U23" s="5">
        <f t="shared" si="3"/>
        <v>-6</v>
      </c>
    </row>
    <row r="24" spans="1:21" x14ac:dyDescent="0.6">
      <c r="A24" t="s">
        <v>4</v>
      </c>
      <c r="B24" s="5">
        <v>62.546999999999997</v>
      </c>
      <c r="C24" s="5">
        <v>1.1000000000000001</v>
      </c>
      <c r="D24" s="5" t="s">
        <v>29</v>
      </c>
      <c r="E24" t="s">
        <v>22</v>
      </c>
      <c r="F24" s="5">
        <v>-10.260275</v>
      </c>
      <c r="G24" s="4">
        <v>8.3214476999999995E-2</v>
      </c>
      <c r="H24" s="4">
        <f t="shared" si="0"/>
        <v>4.8043900696423919E-2</v>
      </c>
      <c r="I24" s="5">
        <v>-4.6445499999999997</v>
      </c>
      <c r="J24" s="5">
        <v>0.208332243</v>
      </c>
      <c r="K24" s="5">
        <f t="shared" si="1"/>
        <v>0.12028067657692854</v>
      </c>
      <c r="L24" s="2">
        <v>0.60618000000000005</v>
      </c>
      <c r="M24" s="3">
        <v>2.2035612E-2</v>
      </c>
      <c r="N24" s="3">
        <f t="shared" si="2"/>
        <v>1.1017806E-2</v>
      </c>
      <c r="O24">
        <v>4</v>
      </c>
      <c r="P24" s="6">
        <v>25.612377160000001</v>
      </c>
      <c r="Q24" s="6">
        <v>7.2546999999999997</v>
      </c>
      <c r="R24" s="5">
        <v>-3.0390840670000001</v>
      </c>
      <c r="S24" s="5">
        <v>-0.6784</v>
      </c>
      <c r="T24" t="s">
        <v>27</v>
      </c>
      <c r="U24" s="5">
        <f t="shared" si="3"/>
        <v>-5.9</v>
      </c>
    </row>
    <row r="25" spans="1:21" x14ac:dyDescent="0.6">
      <c r="A25" t="s">
        <v>3</v>
      </c>
      <c r="B25" s="5">
        <v>63.572413793103401</v>
      </c>
      <c r="C25" s="5">
        <v>1.3</v>
      </c>
      <c r="D25" s="5" t="s">
        <v>29</v>
      </c>
      <c r="E25" t="s">
        <v>22</v>
      </c>
      <c r="F25" s="5">
        <v>-10.5412</v>
      </c>
      <c r="G25" s="4">
        <v>3.5020185000000002E-2</v>
      </c>
      <c r="H25" s="4">
        <f t="shared" si="0"/>
        <v>2.0218913236820495E-2</v>
      </c>
      <c r="I25" s="5">
        <v>-6.0829000000000004</v>
      </c>
      <c r="J25" s="5">
        <v>4.9688495999999999E-2</v>
      </c>
      <c r="K25" s="5">
        <f t="shared" si="1"/>
        <v>2.8687666541227643E-2</v>
      </c>
      <c r="L25" s="2">
        <v>0.59954750000000001</v>
      </c>
      <c r="M25" s="3">
        <v>4.5040048999999999E-2</v>
      </c>
      <c r="N25" s="3">
        <f t="shared" si="2"/>
        <v>2.2520024499999999E-2</v>
      </c>
      <c r="O25">
        <v>4</v>
      </c>
      <c r="P25" s="6">
        <v>27.75597599</v>
      </c>
      <c r="Q25" s="6">
        <v>14.6198</v>
      </c>
      <c r="R25" s="5">
        <v>-4.0653746020000003</v>
      </c>
      <c r="S25" s="5">
        <v>-1.3318000000000001</v>
      </c>
      <c r="T25" t="s">
        <v>27</v>
      </c>
      <c r="U25" s="5">
        <f t="shared" si="3"/>
        <v>-5.7</v>
      </c>
    </row>
    <row r="26" spans="1:21" x14ac:dyDescent="0.6">
      <c r="A26" t="s">
        <v>2</v>
      </c>
      <c r="B26" s="5">
        <v>64.124137931034497</v>
      </c>
      <c r="C26" s="5">
        <v>1.4</v>
      </c>
      <c r="D26" s="5" t="s">
        <v>29</v>
      </c>
      <c r="E26" t="s">
        <v>22</v>
      </c>
      <c r="F26" s="5">
        <v>-10.731525</v>
      </c>
      <c r="G26" s="4">
        <v>3.4783364999999997E-2</v>
      </c>
      <c r="H26" s="4">
        <f t="shared" si="0"/>
        <v>2.0082185146071005E-2</v>
      </c>
      <c r="I26" s="5">
        <v>-5.2431999999999999</v>
      </c>
      <c r="J26" s="5">
        <v>0.15120044099999999</v>
      </c>
      <c r="K26" s="5">
        <f t="shared" si="1"/>
        <v>8.7295615312940125E-2</v>
      </c>
      <c r="L26" s="2">
        <v>0.61528499999999997</v>
      </c>
      <c r="M26" s="3">
        <v>3.3745048999999999E-2</v>
      </c>
      <c r="N26" s="3">
        <f t="shared" si="2"/>
        <v>1.68725245E-2</v>
      </c>
      <c r="O26">
        <v>4</v>
      </c>
      <c r="P26" s="6">
        <v>22.74292118</v>
      </c>
      <c r="Q26" s="6">
        <v>10.612399999999999</v>
      </c>
      <c r="R26" s="5">
        <v>-4.2829487750000004</v>
      </c>
      <c r="S26" s="5">
        <v>-1.0053000000000001</v>
      </c>
      <c r="T26" t="s">
        <v>27</v>
      </c>
      <c r="U26" s="5">
        <f t="shared" si="3"/>
        <v>-5.6</v>
      </c>
    </row>
    <row r="27" spans="1:21" x14ac:dyDescent="0.6">
      <c r="A27" t="s">
        <v>1</v>
      </c>
      <c r="B27" s="5">
        <v>64.6758620689655</v>
      </c>
      <c r="C27" s="5">
        <v>1.5</v>
      </c>
      <c r="D27" s="5" t="s">
        <v>29</v>
      </c>
      <c r="E27" t="s">
        <v>22</v>
      </c>
      <c r="F27" s="5">
        <v>-11.757849999999999</v>
      </c>
      <c r="G27" s="4">
        <v>5.0309872999999998E-2</v>
      </c>
      <c r="H27" s="4">
        <f t="shared" si="0"/>
        <v>2.9046418719445886E-2</v>
      </c>
      <c r="I27" s="5">
        <v>-5.8499499999999998</v>
      </c>
      <c r="J27" s="5">
        <v>0.160073098</v>
      </c>
      <c r="K27" s="5">
        <f t="shared" si="1"/>
        <v>9.2418246220317343E-2</v>
      </c>
      <c r="L27" s="2">
        <v>0.62772499999999998</v>
      </c>
      <c r="M27" s="3">
        <v>4.4021736999999998E-2</v>
      </c>
      <c r="N27" s="3">
        <f t="shared" si="2"/>
        <v>2.2010868499999999E-2</v>
      </c>
      <c r="O27">
        <v>4</v>
      </c>
      <c r="P27" s="6">
        <v>18.952820079999999</v>
      </c>
      <c r="Q27" s="6">
        <v>13.141400000000001</v>
      </c>
      <c r="R27" s="5">
        <v>-5.7647314869999997</v>
      </c>
      <c r="S27" s="5">
        <v>-1.2705</v>
      </c>
      <c r="T27" t="s">
        <v>27</v>
      </c>
      <c r="U27" s="5">
        <f t="shared" si="3"/>
        <v>-5.5</v>
      </c>
    </row>
    <row r="28" spans="1:21" x14ac:dyDescent="0.6">
      <c r="A28" t="s">
        <v>0</v>
      </c>
      <c r="B28" s="5">
        <v>65.034482758620697</v>
      </c>
      <c r="C28" s="5">
        <v>1.6</v>
      </c>
      <c r="D28" s="5" t="s">
        <v>29</v>
      </c>
      <c r="E28" t="s">
        <v>22</v>
      </c>
      <c r="F28" s="5">
        <v>-11.427725000000001</v>
      </c>
      <c r="G28" s="4">
        <v>8.6569409E-2</v>
      </c>
      <c r="H28" s="4">
        <f t="shared" si="0"/>
        <v>4.9980871589736811E-2</v>
      </c>
      <c r="I28" s="5">
        <v>-6.2890249999999996</v>
      </c>
      <c r="J28" s="5">
        <v>0.24396177799999999</v>
      </c>
      <c r="K28" s="5">
        <f t="shared" si="1"/>
        <v>0.14085139820027973</v>
      </c>
      <c r="L28" s="2">
        <v>0.59578500000000001</v>
      </c>
      <c r="M28" s="3">
        <v>4.3989068999999999E-2</v>
      </c>
      <c r="N28" s="3">
        <f t="shared" si="2"/>
        <v>2.1994534499999999E-2</v>
      </c>
      <c r="O28">
        <v>4</v>
      </c>
      <c r="P28" s="6">
        <v>28.992703240000001</v>
      </c>
      <c r="Q28" s="6">
        <v>14.4703</v>
      </c>
      <c r="R28" s="5">
        <v>-4.0188980279999997</v>
      </c>
      <c r="S28" s="5">
        <v>-1.3079000000000001</v>
      </c>
      <c r="T28" t="s">
        <v>27</v>
      </c>
      <c r="U28" s="5">
        <f t="shared" si="3"/>
        <v>-5.4</v>
      </c>
    </row>
  </sheetData>
  <sortState ref="A2:W35">
    <sortCondition ref="B2:B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R. Kelson</dc:creator>
  <cp:lastModifiedBy>gjbowen</cp:lastModifiedBy>
  <dcterms:created xsi:type="dcterms:W3CDTF">2018-03-08T21:00:55Z</dcterms:created>
  <dcterms:modified xsi:type="dcterms:W3CDTF">2018-04-10T10:52:41Z</dcterms:modified>
</cp:coreProperties>
</file>