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0133977\Documents\GitHub\landPlants\data\"/>
    </mc:Choice>
  </mc:AlternateContent>
  <xr:revisionPtr revIDLastSave="0" documentId="13_ncr:1_{29F0B648-C33D-4C2A-A41E-73A6593BE941}" xr6:coauthVersionLast="47" xr6:coauthVersionMax="47" xr10:uidLastSave="{00000000-0000-0000-0000-000000000000}"/>
  <bookViews>
    <workbookView xWindow="39150" yWindow="1950" windowWidth="23520" windowHeight="17130" xr2:uid="{00000000-000D-0000-FFFF-FFFF00000000}"/>
  </bookViews>
  <sheets>
    <sheet name="leaf gas-exchange_Franks" sheetId="1" r:id="rId1"/>
    <sheet name="Input Parameters and Referenc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73" i="1" l="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D72" i="1"/>
  <c r="AC72" i="1"/>
</calcChain>
</file>

<file path=xl/sharedStrings.xml><?xml version="1.0" encoding="utf-8"?>
<sst xmlns="http://schemas.openxmlformats.org/spreadsheetml/2006/main" count="392" uniqueCount="193">
  <si>
    <t>INPUT PARAMETERS (see Franks et al., 2014 and Kowalczyk et al., 2018 for details): The "_err" input should be +/-1 standard error of the mean. If this value is unknown, the error can be estimated as some fraction of the mean (e.g., 5%).</t>
  </si>
  <si>
    <t>References:</t>
  </si>
  <si>
    <t>Franks, P. J., Royer, D. L., Beerling, D. J., Van de Water, P. K., Cantrill, D. J., Barbour, M. M., Berry, J. A. 2014. New constraints on atmospheric CO2 concentration for the Phanerozoic. Geophysical Research Letters, 41: 4685-4694.</t>
  </si>
  <si>
    <t>Kowalczyk, J. B., Royer, D. L., Miller, I. M., Anderson, C. W., Beerling, D. J., Franks, P. J., Grein, M., Konrad, W., Roth-Nebelsick, A., Bowring, S. A., Johnson, K. R., and Ramezani, J., 2018, Multiple proxy estimates of atmospheric CO2 from an early Paleocene rainforest: Paleoceanography and Paleoclimatology, v. 33, p. 1427-1438.</t>
  </si>
  <si>
    <t>stomatal density (m^-2) on abaxial surface (average over stomatal and non-stomatal areas).</t>
  </si>
  <si>
    <t>error in Dab.</t>
  </si>
  <si>
    <t>sample size and/or description for calculating Dab.</t>
  </si>
  <si>
    <t>stomatal density (m^-2) on adaxial surface (average over stomatal and non-stomatal areas). Enter zero if stomata are absent.</t>
  </si>
  <si>
    <t>error in Dad. Enter zero if absent.</t>
  </si>
  <si>
    <t>sample size and/or description for calculating Dad.</t>
  </si>
  <si>
    <t>guard cell length (m) on abaxial surface. Note: If stomatal pore length (Pl) can be directly measured, enter Pl here (and its error) and use a 1:1 scaling between GCL and Pl (s1=1) and an associated error of 0 (es1=0).</t>
  </si>
  <si>
    <t>error in GCLab.</t>
  </si>
  <si>
    <t>sample size and/or description for calculating GCLab.</t>
  </si>
  <si>
    <t>guard cell length (m) on adaxial surface. Enter zero if stomata are absent. Note: If stomatal pore length (Pl) can be directly measured, enter Pl here (and its error) and use a 1:1 scaling between GCL and Pl (s1=1) and an associated error of 0 (es1=0).</t>
  </si>
  <si>
    <t>error in GCLad. Enter zero if absent.</t>
  </si>
  <si>
    <t>sample size and/or description for calculating GCLad.</t>
  </si>
  <si>
    <t>single guard cell width (m) on abaxial surface. Note: If GCW cannot be measured, it can be estimated from GCL with the scalings presented in Table S2 of Franks et al (2014); note that this table relates guard cell *pair* width to GCL.</t>
  </si>
  <si>
    <t>error in GCWab.</t>
  </si>
  <si>
    <t>sample size and/or description for calculating GCWab.</t>
  </si>
  <si>
    <t>single guard cell width (m) on adaxial surface. Enter zero if stomata are absent. Note: If GCW cannot be measured, it can be estimated from GCL with the scalings presented in Table S2 of Franks et al (2014); note that this table relates guard cell *pair* width to GCL.</t>
  </si>
  <si>
    <t>error in GCWad. Enter zero if absent.</t>
  </si>
  <si>
    <t>sample size and/or description for calculating GCWad.</t>
  </si>
  <si>
    <t>deviation in the molar abundance ratio of carbon isotopes (13C/12C) of the leaf material relative to that in the PDB standard (per mil).</t>
  </si>
  <si>
    <t>error in d13Cp.</t>
  </si>
  <si>
    <t>sample size and/or description for calculating d13Cp.</t>
  </si>
  <si>
    <t>deviation in the molar abundance ratio of carbon isotopes (13C/12C) in (paleo-)atmosphere air relative to that in the PDB standard (per mil). For Cenozoic material, the analysis of Tipple et al. (2010; 10.1029/2009PA001851) is helpful.</t>
  </si>
  <si>
    <t>error in d13Ca. For Cenozoic material, the analysis of Tipple et al. (2010; 10.1029/2009PA001851) is helpful.</t>
  </si>
  <si>
    <t>sample size and/or description for calculating d13Ca.</t>
  </si>
  <si>
    <t>atmospheric CO2 concentration associated with A0 (ppm) (e.g., present-day value); this variable is assumed to have no error. If fixed_A is set to 'yes', this variable is not used.</t>
  </si>
  <si>
    <t>net photosynthetic rate at CO2_0  (umol/m2/s) for the mean or typical leaf temperature during the growing season (see "temp" column for leaf temperature; if leaf temperature is unknown, Franks et al., 2014 recommend a nominal value of 25 oC for temperate to tropical environments). A0 can be measured on a fossil's nearest living relative; alternatively, see Franks et al. (2014) for some generic mean values for broad taxonomic groups. If "fixed_A" is set to yes, the value of A0 should be set to the known net photosynthetic rate.</t>
  </si>
  <si>
    <t>error in A0.</t>
  </si>
  <si>
    <t>sample size and/or description for calculating A0.</t>
  </si>
  <si>
    <t>present-day Ci/Ca value that is used to calculate An from CO2. This can be estimated from gas exchange or carbon isotope measurements on a living relative, or a typical value can be used (e.g. 0.65). If "fixed_A" is set to 'yes', this variable is not used.</t>
  </si>
  <si>
    <t>error in CiCa0. If "fixed_A" is set to 'yes', this variable is not used.</t>
  </si>
  <si>
    <t>sample size and/or description for calculating CiCa0.</t>
  </si>
  <si>
    <t>boundary layer conductance to CO2 (mol/m2/s). Franks et al. (2014) suggests a generic value of 2 for typical conditions.</t>
  </si>
  <si>
    <t>error in gb.</t>
  </si>
  <si>
    <t>sample size and/or description for calculating gb.</t>
  </si>
  <si>
    <t>scaling from guard cell length (GCL) to stomatal pore length (Pl). See Table S2 in Franks et al. (2014) for some generic scalings. s1 is equivalent to the term alpha in Table S2.</t>
  </si>
  <si>
    <t>error in s1.</t>
  </si>
  <si>
    <t>sample size and/or description for calculating s1.</t>
  </si>
  <si>
    <t>scaling from single guard cell width (GCW) to stomatal depth (l). In the typical case where guard cells have a circular cross-section, this scaling = 1.</t>
  </si>
  <si>
    <t>error in s2.</t>
  </si>
  <si>
    <t>sample size and/or description for calculating s2.</t>
  </si>
  <si>
    <t>scaling from the area of a circle with the diameter of pore length to a_max (maximum area of stomatal pore). See Table S2 in Franks et al. (2014) for some generic scalings. s3 is equivalent to beta in Table S2.</t>
  </si>
  <si>
    <t>error in s3</t>
  </si>
  <si>
    <t>sample size and/or description for calculating s3.</t>
  </si>
  <si>
    <t>scaling from maximum conductance to CO2 (gcmax) to operational conductance to CO2 (gcop). This can be measured on a fossil's nearest living relative. Alternatively, Franks et al. (2014) suggests a generic scaling of 0.2. s4 is equivalent to zeta in Equation 2 and Table S1 of Franks et al. (2014).</t>
  </si>
  <si>
    <t>error in s4.</t>
  </si>
  <si>
    <t>sample size and/or description for calculating s4.</t>
  </si>
  <si>
    <t>scaling from photosynthetic rate (An) to mesophyll conductance to CO2 (gm). Franks et al. (2014) suggests a generic scaling of 0.013.</t>
  </si>
  <si>
    <t>error in s5.</t>
  </si>
  <si>
    <t>sample size and/or description for calculating s5.</t>
  </si>
  <si>
    <t>discrimination against 13C due to carboxylation, mainly due to Rubisco (per mil); no error is assumed</t>
  </si>
  <si>
    <t>ratio of diffusivity of water vapor in air to the molar volume of air at the leaf temperature (mol m-1 s-1); see "temp" column for leaf temperature; no error is assumed</t>
  </si>
  <si>
    <t>CO2 compensation point at leaf temperature (ppm); see "temp" column for leaf temperature; no error is assumed. If unknown, Franks et al. (2014) recommend a nominal value of 40 ppm.</t>
  </si>
  <si>
    <t>mean or typical leaf temperature during the growing season (oC). This is effectively fixed in version 1 of the model, i.e., the leaf temperature for A0 and An are the same.  No adjustment is made for possible feedback effects of changes in atmospheric temperature on leaf temperature and photosynthetic rate associated with changes in global atmospheric CO2 concentration.  This follows observations that across a broad environmental temperature range leaf temperature during photosynthesis converges on a narrow band of values (Helliker and Richter, 2008, doi:10.1038/nature07031; Song et al. 2011, doi:10.1111/j.1469-8137.2011.03851.x). If unknown, for temperate to tropical environments (where many fossils originate) Franks et al. (2014) recommend a nominal value of 25 oC. Assignment of A0 should correspond with this temperature.</t>
  </si>
  <si>
    <t>doi</t>
  </si>
  <si>
    <t>Sample
Name</t>
  </si>
  <si>
    <t>Family</t>
  </si>
  <si>
    <t>Genus</t>
  </si>
  <si>
    <t>Species</t>
  </si>
  <si>
    <t>Sample
repository</t>
  </si>
  <si>
    <t>Geologic
Formation</t>
  </si>
  <si>
    <t>Stratigraphic Level</t>
  </si>
  <si>
    <t>Age (Ma)</t>
  </si>
  <si>
    <t>Age uncertainty, old (Ma)</t>
  </si>
  <si>
    <t>Age uncertainty, young (Ma)</t>
  </si>
  <si>
    <t>Age scale (GTS20XX)</t>
  </si>
  <si>
    <t>How was age determined?</t>
  </si>
  <si>
    <t>Estimated atmospheric CO2 concentration (ppm)</t>
  </si>
  <si>
    <t>CO2 type</t>
  </si>
  <si>
    <t>CO2 low (ppm)</t>
  </si>
  <si>
    <t>CO2 high (ppm)</t>
  </si>
  <si>
    <t>What is the CO2 range ("low" and "high")?</t>
  </si>
  <si>
    <t>What is the distribution of the uncertainties?</t>
  </si>
  <si>
    <t>Counting Method
(Image, microscope)</t>
  </si>
  <si>
    <t>Counting box dimensions
(µm × µm)</t>
  </si>
  <si>
    <t>Dab</t>
  </si>
  <si>
    <t>eDab</t>
  </si>
  <si>
    <t>N_eDab</t>
  </si>
  <si>
    <t>Dad</t>
  </si>
  <si>
    <t>eDad</t>
  </si>
  <si>
    <t>N_eDad</t>
  </si>
  <si>
    <t>GCLab</t>
  </si>
  <si>
    <t>eGCLab</t>
  </si>
  <si>
    <t>N_eGCLab</t>
  </si>
  <si>
    <t>GCLad</t>
  </si>
  <si>
    <t>eGCLad</t>
  </si>
  <si>
    <t>N_eGCLad</t>
  </si>
  <si>
    <t>GCWab</t>
  </si>
  <si>
    <t>eGCWab</t>
  </si>
  <si>
    <t>N_eGCWab</t>
  </si>
  <si>
    <t>GCWad</t>
  </si>
  <si>
    <t>eGCWad</t>
  </si>
  <si>
    <t>N_eGCWad</t>
  </si>
  <si>
    <t>d13Cp</t>
  </si>
  <si>
    <t>ed13Cp</t>
  </si>
  <si>
    <t>N_ed13Cp</t>
  </si>
  <si>
    <t>d13Ca</t>
  </si>
  <si>
    <t>ed13Ca</t>
  </si>
  <si>
    <t>N_ed13Ca</t>
  </si>
  <si>
    <t>CO2_0</t>
  </si>
  <si>
    <t>A0</t>
  </si>
  <si>
    <t>eA0</t>
  </si>
  <si>
    <t>N_eA0</t>
  </si>
  <si>
    <t>CiCa0</t>
  </si>
  <si>
    <t>eCiCa0</t>
  </si>
  <si>
    <t>N_eCiCa0</t>
  </si>
  <si>
    <t>gb</t>
  </si>
  <si>
    <t>egb</t>
  </si>
  <si>
    <t>N_egb</t>
  </si>
  <si>
    <t>s1</t>
  </si>
  <si>
    <t>es1</t>
  </si>
  <si>
    <t>N_es1</t>
  </si>
  <si>
    <t>s2</t>
  </si>
  <si>
    <t>es2</t>
  </si>
  <si>
    <t>N_es2</t>
  </si>
  <si>
    <t>s3</t>
  </si>
  <si>
    <t>es3</t>
  </si>
  <si>
    <t>N_es3</t>
  </si>
  <si>
    <t>s4</t>
  </si>
  <si>
    <t>es4</t>
  </si>
  <si>
    <t>N_es4</t>
  </si>
  <si>
    <t>s5</t>
  </si>
  <si>
    <t>es5</t>
  </si>
  <si>
    <t>N_es5</t>
  </si>
  <si>
    <t>fixed_A</t>
  </si>
  <si>
    <t>b</t>
  </si>
  <si>
    <t>d.v.</t>
  </si>
  <si>
    <t>gamma</t>
  </si>
  <si>
    <t>temp</t>
  </si>
  <si>
    <t>proxy</t>
  </si>
  <si>
    <t>first_author_last_name</t>
  </si>
  <si>
    <t>publication_year</t>
  </si>
  <si>
    <t>age_ka</t>
  </si>
  <si>
    <t>Age_uncertainty_pos_ka</t>
  </si>
  <si>
    <t>Age_uncertainty_neg_ka</t>
  </si>
  <si>
    <t>true/false</t>
  </si>
  <si>
    <t>name of person entering product data</t>
  </si>
  <si>
    <t>email of person entering product data</t>
  </si>
  <si>
    <t>specify reason for age revision</t>
  </si>
  <si>
    <t>specify reason for quarantine</t>
  </si>
  <si>
    <t>CO2_ppm</t>
  </si>
  <si>
    <t>CO2_uncertainty_pos_ppm</t>
  </si>
  <si>
    <t>CO2 data as originally published (TRUE or FALSE)</t>
  </si>
  <si>
    <t>CO2 data superseded by (please list doi if TRUE, otherwise FALSE)</t>
  </si>
  <si>
    <t>CO2 recalculated by paleo-CO2.org (TRUE or FALSE)</t>
  </si>
  <si>
    <t>specify reason for CO2 revision</t>
  </si>
  <si>
    <t>age data as originally published (TRUE or FALSE)</t>
  </si>
  <si>
    <t>age data quarantined (TRUE of FALSE)</t>
  </si>
  <si>
    <t>age data superseded by (please list doi if TRUE, otherwise FALSE)</t>
  </si>
  <si>
    <t>age recalculated by paleo-CO2.org (TRUE or FALSE)</t>
  </si>
  <si>
    <t>CO2_uncertainty_neg_ppm</t>
  </si>
  <si>
    <t>Reference of the data product</t>
  </si>
  <si>
    <t>doi link to reference</t>
  </si>
  <si>
    <t>Modern Latitude (decimal degree, south negative)</t>
  </si>
  <si>
    <t>Modern Longitude (decimal degree, west negative)</t>
  </si>
  <si>
    <t>Paleo Latitude (decimal degree, south negative)</t>
  </si>
  <si>
    <t>Paleo Longitude (decimal degree, west negative)</t>
  </si>
  <si>
    <t>If set to 'yes', the code assumes a fixed photosynthetic rate equal to A0 and solves only for CO2, using the first main equation (i.e. Eq. 1 in Franks et al., 2014). That is, An is set equal to A0. This option can be used if An is known independently, for example measured in living plants to run the model for present-day or growth-chamber conditions. Otherwise, the code jointly solves for CO2 and An by iteratively solving the two main equations given in Franks et al. (2014) and Kowalczyk et al. (2018).</t>
  </si>
  <si>
    <t>specify reason for choice of category</t>
  </si>
  <si>
    <t>proxy category: enter (1) if all known sources of error have been quantified and/or sensitivity of the CO2 estimate to those sources is small, (2) if data are of high quality but uncertainty estimation is not yet fully constrained, or (3) if data collection method is outdated and/or uncertainty estimation is not fully quantifiable</t>
  </si>
  <si>
    <t>palustris</t>
  </si>
  <si>
    <t>Osmundastrum cinnamomeum_500 ppm</t>
  </si>
  <si>
    <t>Osmundastrum cinnamomeum_1000 ppm</t>
  </si>
  <si>
    <t>Cedrus deodara_500 ppm</t>
  </si>
  <si>
    <t>Cedrus deodara_1000 ppm</t>
  </si>
  <si>
    <t>Stenochlaena palustris_500 ppm</t>
  </si>
  <si>
    <t>Stenochlaena palustris_1000 ppm</t>
  </si>
  <si>
    <t>Zelkova serrata</t>
  </si>
  <si>
    <t>Castanea dentata</t>
  </si>
  <si>
    <t>Cladrastis kentukea</t>
  </si>
  <si>
    <t>Quercus palustris</t>
  </si>
  <si>
    <t>Tilia cordata</t>
  </si>
  <si>
    <t>Styrax japonicus</t>
  </si>
  <si>
    <t>Metasequoia glyptostroboides</t>
  </si>
  <si>
    <t>Tsuga canadensis</t>
  </si>
  <si>
    <t>Nyssa sylvatica</t>
  </si>
  <si>
    <t>Betula papyrifera</t>
  </si>
  <si>
    <t>Pinus thunbergii</t>
  </si>
  <si>
    <t>Anemone quinquefolia</t>
  </si>
  <si>
    <t>Cercidiphyllum japonicum</t>
  </si>
  <si>
    <t>Hepatica nobilis</t>
  </si>
  <si>
    <t>Taxodium distichum</t>
  </si>
  <si>
    <t>Picea omorika</t>
  </si>
  <si>
    <t>Juniperus communis</t>
  </si>
  <si>
    <t>Abies balsamea</t>
  </si>
  <si>
    <t>Osmundastrum</t>
  </si>
  <si>
    <t>Cedrus</t>
  </si>
  <si>
    <t>cinnamomeum</t>
  </si>
  <si>
    <t>deodara</t>
  </si>
  <si>
    <t>Stenochlaena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</si>
</sst>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rgb="FF000000"/>
      <name val="Calibri"/>
      <family val="2"/>
      <scheme val="minor"/>
    </font>
    <font>
      <b/>
      <sz val="12"/>
      <color rgb="FF000000"/>
      <name val="Calibri"/>
      <family val="2"/>
      <scheme val="minor"/>
    </font>
    <font>
      <b/>
      <sz val="12"/>
      <color theme="1"/>
      <name val="Calibri"/>
      <family val="2"/>
      <scheme val="minor"/>
    </font>
    <font>
      <b/>
      <sz val="12"/>
      <name val="Calibri"/>
      <family val="2"/>
      <scheme val="minor"/>
    </font>
    <font>
      <sz val="12"/>
      <color theme="1"/>
      <name val="Calibri"/>
      <family val="2"/>
      <scheme val="minor"/>
    </font>
    <font>
      <sz val="8"/>
      <name val="Calibri"/>
      <family val="2"/>
      <scheme val="minor"/>
    </font>
    <font>
      <sz val="11"/>
      <color theme="1"/>
      <name val="Calibri"/>
    </font>
    <font>
      <u/>
      <sz val="11"/>
      <color theme="10"/>
      <name val="Calibri"/>
    </font>
    <font>
      <sz val="11"/>
      <color theme="1"/>
      <name val="Calibri"/>
      <scheme val="minor"/>
    </font>
    <font>
      <sz val="12"/>
      <color rgb="FF000000"/>
      <name val="Calibri"/>
    </font>
    <font>
      <i/>
      <sz val="11"/>
      <color theme="1"/>
      <name val="Calibri"/>
    </font>
    <font>
      <i/>
      <sz val="11"/>
      <color theme="1"/>
      <name val="Calibri"/>
      <family val="2"/>
    </font>
  </fonts>
  <fills count="6">
    <fill>
      <patternFill patternType="none"/>
    </fill>
    <fill>
      <patternFill patternType="gray125"/>
    </fill>
    <fill>
      <patternFill patternType="solid">
        <fgColor rgb="FFE2EFD9"/>
        <bgColor indexed="64"/>
      </patternFill>
    </fill>
    <fill>
      <patternFill patternType="solid">
        <fgColor rgb="FFCC99FF"/>
        <bgColor indexed="64"/>
      </patternFill>
    </fill>
    <fill>
      <patternFill patternType="solid">
        <fgColor theme="9" tint="0.79998168889431442"/>
        <bgColor indexed="64"/>
      </patternFill>
    </fill>
    <fill>
      <patternFill patternType="solid">
        <fgColor rgb="FFFFCC66"/>
        <bgColor indexed="64"/>
      </patternFill>
    </fill>
  </fills>
  <borders count="6">
    <border>
      <left/>
      <right/>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0" fillId="2" borderId="0" xfId="0" applyFill="1" applyAlignment="1">
      <alignment vertical="top"/>
    </xf>
    <xf numFmtId="0" fontId="1" fillId="3" borderId="0" xfId="0" applyFont="1" applyFill="1"/>
    <xf numFmtId="0" fontId="1" fillId="4" borderId="0" xfId="0" applyFont="1" applyFill="1"/>
    <xf numFmtId="0" fontId="1" fillId="5" borderId="0" xfId="0" applyFont="1" applyFill="1"/>
    <xf numFmtId="0" fontId="1" fillId="2" borderId="0" xfId="0" applyFont="1" applyFill="1"/>
    <xf numFmtId="0" fontId="2" fillId="2" borderId="0" xfId="0" applyFont="1" applyFill="1" applyAlignment="1">
      <alignment vertical="top" wrapText="1"/>
    </xf>
    <xf numFmtId="0" fontId="3" fillId="2" borderId="0" xfId="0" applyFont="1" applyFill="1" applyAlignment="1">
      <alignment horizontal="center" vertical="top" wrapText="1"/>
    </xf>
    <xf numFmtId="0" fontId="2" fillId="3" borderId="0" xfId="0" applyFont="1" applyFill="1" applyAlignment="1">
      <alignment vertical="top" wrapText="1"/>
    </xf>
    <xf numFmtId="0" fontId="2" fillId="4" borderId="0" xfId="0" applyFont="1" applyFill="1" applyAlignment="1">
      <alignment vertical="top" wrapText="1"/>
    </xf>
    <xf numFmtId="0" fontId="2" fillId="5" borderId="0" xfId="0" applyFont="1" applyFill="1" applyAlignment="1">
      <alignment vertical="top" wrapText="1"/>
    </xf>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xf numFmtId="0" fontId="0" fillId="0" borderId="2" xfId="0" applyBorder="1" applyAlignment="1">
      <alignment wrapText="1"/>
    </xf>
    <xf numFmtId="0" fontId="0" fillId="0" borderId="2" xfId="0" quotePrefix="1" applyBorder="1" applyAlignment="1">
      <alignment wrapText="1"/>
    </xf>
    <xf numFmtId="0" fontId="0" fillId="0" borderId="3" xfId="0" quotePrefix="1" applyBorder="1" applyAlignment="1">
      <alignment wrapText="1"/>
    </xf>
    <xf numFmtId="0" fontId="0" fillId="0" borderId="3" xfId="0" applyBorder="1" applyAlignment="1">
      <alignment wrapText="1"/>
    </xf>
    <xf numFmtId="0" fontId="0" fillId="0" borderId="5" xfId="0" applyBorder="1" applyAlignment="1">
      <alignment wrapText="1"/>
    </xf>
    <xf numFmtId="0" fontId="0" fillId="0" borderId="1" xfId="0" applyBorder="1" applyAlignment="1">
      <alignment wrapText="1"/>
    </xf>
    <xf numFmtId="0" fontId="1" fillId="0" borderId="3" xfId="0" applyFont="1" applyBorder="1" applyAlignment="1">
      <alignment wrapText="1"/>
    </xf>
    <xf numFmtId="0" fontId="1" fillId="0" borderId="5" xfId="0" applyFont="1" applyBorder="1" applyAlignment="1">
      <alignment wrapText="1"/>
    </xf>
    <xf numFmtId="0" fontId="1" fillId="0" borderId="0" xfId="0" applyFont="1" applyAlignment="1">
      <alignment vertical="center"/>
    </xf>
    <xf numFmtId="0" fontId="1" fillId="0" borderId="0" xfId="0" applyFont="1" applyAlignment="1">
      <alignment wrapText="1"/>
    </xf>
    <xf numFmtId="0" fontId="4" fillId="4" borderId="0" xfId="0" applyFont="1" applyFill="1" applyAlignment="1">
      <alignment horizontal="center" vertical="center" wrapText="1"/>
    </xf>
    <xf numFmtId="0" fontId="5" fillId="0" borderId="0" xfId="0" applyFont="1"/>
    <xf numFmtId="1" fontId="5" fillId="0" borderId="0" xfId="0" applyNumberFormat="1" applyFont="1"/>
    <xf numFmtId="1" fontId="0" fillId="0" borderId="0" xfId="0" applyNumberForma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0" fillId="0" borderId="0" xfId="0" applyFont="1" applyAlignment="1">
      <alignment horizontal="left"/>
    </xf>
    <xf numFmtId="11" fontId="7" fillId="0" borderId="0" xfId="0" applyNumberFormat="1" applyFont="1"/>
    <xf numFmtId="0" fontId="10" fillId="0" borderId="0" xfId="0" applyFont="1" applyAlignment="1">
      <alignment horizontal="right"/>
    </xf>
    <xf numFmtId="0" fontId="12" fillId="0" borderId="0" xfId="0" applyFont="1"/>
    <xf numFmtId="0" fontId="0" fillId="0" borderId="0" xfId="0" applyAlignment="1">
      <alignment horizontal="center"/>
    </xf>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121"/>
  <sheetViews>
    <sheetView tabSelected="1" workbookViewId="0">
      <pane ySplit="3" topLeftCell="A4" activePane="bottomLeft" state="frozen"/>
      <selection pane="bottomLeft" activeCell="E24" sqref="E24"/>
    </sheetView>
  </sheetViews>
  <sheetFormatPr defaultColWidth="11" defaultRowHeight="15.75" x14ac:dyDescent="0.25"/>
  <cols>
    <col min="27" max="27" width="31.875" customWidth="1"/>
    <col min="33" max="33" width="11.625" customWidth="1"/>
    <col min="35" max="35" width="11.875" customWidth="1"/>
    <col min="36" max="36" width="12.375" customWidth="1"/>
    <col min="38" max="38" width="11.875" customWidth="1"/>
    <col min="43" max="43" width="15.375" customWidth="1"/>
    <col min="48" max="48" width="13.125" customWidth="1"/>
  </cols>
  <sheetData>
    <row r="1" spans="1:104" x14ac:dyDescent="0.25">
      <c r="F1" s="13"/>
      <c r="G1" s="13"/>
      <c r="H1" s="21"/>
      <c r="I1" s="21"/>
      <c r="J1" s="20"/>
      <c r="K1" s="21"/>
      <c r="L1" s="22"/>
      <c r="M1" s="20"/>
      <c r="N1" s="20"/>
      <c r="O1" s="20"/>
      <c r="P1" s="20"/>
      <c r="Q1" s="23"/>
      <c r="R1" s="24"/>
      <c r="S1" s="25"/>
      <c r="T1" s="20"/>
      <c r="U1" s="20"/>
      <c r="V1" s="20"/>
      <c r="W1" s="26"/>
      <c r="X1" s="27"/>
    </row>
    <row r="2" spans="1:104" x14ac:dyDescent="0.25">
      <c r="A2" s="12"/>
      <c r="B2" s="13"/>
      <c r="C2" s="13"/>
      <c r="D2" s="13"/>
      <c r="E2" s="13"/>
      <c r="F2" s="13"/>
      <c r="G2" s="13"/>
      <c r="H2" s="13"/>
      <c r="I2" s="13"/>
      <c r="J2" s="13"/>
      <c r="K2" s="13"/>
      <c r="L2" s="14"/>
      <c r="M2" s="15" t="s">
        <v>138</v>
      </c>
      <c r="N2" s="15"/>
      <c r="O2" s="15"/>
      <c r="P2" s="15"/>
      <c r="R2" s="16"/>
      <c r="S2" s="43"/>
      <c r="T2" s="43"/>
      <c r="U2" s="43"/>
      <c r="V2" s="43"/>
      <c r="W2" s="43"/>
      <c r="X2" s="16"/>
      <c r="Y2" s="1"/>
      <c r="Z2" s="1"/>
      <c r="AA2" s="1"/>
      <c r="AB2" s="1"/>
      <c r="AC2" s="1"/>
      <c r="AD2" s="1"/>
      <c r="AE2" s="1"/>
      <c r="AF2" s="1"/>
      <c r="AG2" s="1"/>
      <c r="AH2" s="1"/>
      <c r="AI2" s="1"/>
      <c r="AJ2" s="1"/>
      <c r="AK2" s="1"/>
      <c r="AL2" s="1"/>
      <c r="AM2" s="1"/>
      <c r="AN2" s="1"/>
      <c r="AO2" s="1"/>
      <c r="AP2" s="1"/>
      <c r="AQ2" s="1"/>
      <c r="AR2" s="1"/>
      <c r="AS2" s="1"/>
      <c r="AT2" s="1"/>
      <c r="AU2" s="1"/>
      <c r="AV2" s="1"/>
      <c r="AW2" s="1"/>
      <c r="AX2" s="1"/>
      <c r="AY2" s="2" t="s">
        <v>4</v>
      </c>
      <c r="AZ2" s="2" t="s">
        <v>5</v>
      </c>
      <c r="BA2" s="2" t="s">
        <v>6</v>
      </c>
      <c r="BB2" s="2" t="s">
        <v>7</v>
      </c>
      <c r="BC2" s="2" t="s">
        <v>8</v>
      </c>
      <c r="BD2" s="2" t="s">
        <v>9</v>
      </c>
      <c r="BE2" s="2" t="s">
        <v>10</v>
      </c>
      <c r="BF2" s="2" t="s">
        <v>11</v>
      </c>
      <c r="BG2" s="2" t="s">
        <v>12</v>
      </c>
      <c r="BH2" s="2" t="s">
        <v>13</v>
      </c>
      <c r="BI2" s="2" t="s">
        <v>14</v>
      </c>
      <c r="BJ2" s="2" t="s">
        <v>15</v>
      </c>
      <c r="BK2" s="2" t="s">
        <v>16</v>
      </c>
      <c r="BL2" s="2" t="s">
        <v>17</v>
      </c>
      <c r="BM2" s="2" t="s">
        <v>18</v>
      </c>
      <c r="BN2" s="2" t="s">
        <v>19</v>
      </c>
      <c r="BO2" s="2" t="s">
        <v>20</v>
      </c>
      <c r="BP2" s="2" t="s">
        <v>21</v>
      </c>
      <c r="BQ2" s="2" t="s">
        <v>22</v>
      </c>
      <c r="BR2" s="2" t="s">
        <v>23</v>
      </c>
      <c r="BS2" s="2" t="s">
        <v>24</v>
      </c>
      <c r="BT2" s="3" t="s">
        <v>25</v>
      </c>
      <c r="BU2" s="3" t="s">
        <v>26</v>
      </c>
      <c r="BV2" s="3" t="s">
        <v>27</v>
      </c>
      <c r="BW2" s="3" t="s">
        <v>28</v>
      </c>
      <c r="BX2" s="4" t="s">
        <v>29</v>
      </c>
      <c r="BY2" s="4" t="s">
        <v>30</v>
      </c>
      <c r="BZ2" s="4" t="s">
        <v>31</v>
      </c>
      <c r="CA2" s="4" t="s">
        <v>32</v>
      </c>
      <c r="CB2" s="4" t="s">
        <v>33</v>
      </c>
      <c r="CC2" s="4" t="s">
        <v>34</v>
      </c>
      <c r="CD2" s="4" t="s">
        <v>35</v>
      </c>
      <c r="CE2" s="4" t="s">
        <v>36</v>
      </c>
      <c r="CF2" s="4" t="s">
        <v>37</v>
      </c>
      <c r="CG2" s="4" t="s">
        <v>38</v>
      </c>
      <c r="CH2" s="4" t="s">
        <v>39</v>
      </c>
      <c r="CI2" s="4" t="s">
        <v>40</v>
      </c>
      <c r="CJ2" s="4" t="s">
        <v>41</v>
      </c>
      <c r="CK2" s="4" t="s">
        <v>42</v>
      </c>
      <c r="CL2" s="4" t="s">
        <v>43</v>
      </c>
      <c r="CM2" s="4" t="s">
        <v>44</v>
      </c>
      <c r="CN2" s="4" t="s">
        <v>45</v>
      </c>
      <c r="CO2" s="4" t="s">
        <v>46</v>
      </c>
      <c r="CP2" s="4" t="s">
        <v>47</v>
      </c>
      <c r="CQ2" s="4" t="s">
        <v>48</v>
      </c>
      <c r="CR2" s="4" t="s">
        <v>49</v>
      </c>
      <c r="CS2" s="4" t="s">
        <v>50</v>
      </c>
      <c r="CT2" s="4" t="s">
        <v>51</v>
      </c>
      <c r="CU2" s="4" t="s">
        <v>52</v>
      </c>
      <c r="CV2" s="5" t="s">
        <v>160</v>
      </c>
      <c r="CW2" s="5" t="s">
        <v>53</v>
      </c>
      <c r="CX2" s="5" t="s">
        <v>54</v>
      </c>
      <c r="CY2" s="4" t="s">
        <v>55</v>
      </c>
      <c r="CZ2" s="5" t="s">
        <v>56</v>
      </c>
    </row>
    <row r="3" spans="1:104" s="11" customFormat="1" ht="105" customHeight="1" x14ac:dyDescent="0.25">
      <c r="A3" s="17" t="s">
        <v>139</v>
      </c>
      <c r="B3" s="18" t="s">
        <v>140</v>
      </c>
      <c r="C3" s="19" t="s">
        <v>132</v>
      </c>
      <c r="D3" s="20" t="s">
        <v>133</v>
      </c>
      <c r="E3" s="20" t="s">
        <v>134</v>
      </c>
      <c r="F3" s="13" t="s">
        <v>57</v>
      </c>
      <c r="G3" s="13" t="s">
        <v>135</v>
      </c>
      <c r="H3" s="21" t="s">
        <v>136</v>
      </c>
      <c r="I3" s="21" t="s">
        <v>137</v>
      </c>
      <c r="J3" s="20" t="s">
        <v>143</v>
      </c>
      <c r="K3" s="21" t="s">
        <v>144</v>
      </c>
      <c r="L3" s="22" t="s">
        <v>153</v>
      </c>
      <c r="M3" s="20" t="s">
        <v>145</v>
      </c>
      <c r="N3" s="20" t="s">
        <v>162</v>
      </c>
      <c r="O3" s="20" t="s">
        <v>161</v>
      </c>
      <c r="P3" s="20" t="s">
        <v>146</v>
      </c>
      <c r="Q3" s="23" t="s">
        <v>147</v>
      </c>
      <c r="R3" s="24" t="s">
        <v>148</v>
      </c>
      <c r="S3" s="25" t="s">
        <v>149</v>
      </c>
      <c r="T3" s="20" t="s">
        <v>150</v>
      </c>
      <c r="U3" s="20" t="s">
        <v>142</v>
      </c>
      <c r="V3" s="20" t="s">
        <v>151</v>
      </c>
      <c r="W3" s="26" t="s">
        <v>152</v>
      </c>
      <c r="X3" s="27" t="s">
        <v>141</v>
      </c>
      <c r="Y3" s="6" t="s">
        <v>154</v>
      </c>
      <c r="Z3" s="6" t="s">
        <v>155</v>
      </c>
      <c r="AA3" s="6" t="s">
        <v>58</v>
      </c>
      <c r="AB3" s="6" t="s">
        <v>59</v>
      </c>
      <c r="AC3" s="6" t="s">
        <v>60</v>
      </c>
      <c r="AD3" s="6" t="s">
        <v>61</v>
      </c>
      <c r="AE3" s="6" t="s">
        <v>62</v>
      </c>
      <c r="AF3" s="6" t="s">
        <v>63</v>
      </c>
      <c r="AG3" s="6" t="s">
        <v>64</v>
      </c>
      <c r="AH3" s="6" t="s">
        <v>65</v>
      </c>
      <c r="AI3" s="6" t="s">
        <v>66</v>
      </c>
      <c r="AJ3" s="6" t="s">
        <v>67</v>
      </c>
      <c r="AK3" s="6" t="s">
        <v>68</v>
      </c>
      <c r="AL3" s="6" t="s">
        <v>69</v>
      </c>
      <c r="AM3" s="6" t="s">
        <v>156</v>
      </c>
      <c r="AN3" s="6" t="s">
        <v>157</v>
      </c>
      <c r="AO3" s="30" t="s">
        <v>158</v>
      </c>
      <c r="AP3" s="30" t="s">
        <v>159</v>
      </c>
      <c r="AQ3" s="6" t="s">
        <v>70</v>
      </c>
      <c r="AR3" s="6" t="s">
        <v>71</v>
      </c>
      <c r="AS3" s="6" t="s">
        <v>72</v>
      </c>
      <c r="AT3" s="6" t="s">
        <v>73</v>
      </c>
      <c r="AU3" s="6" t="s">
        <v>74</v>
      </c>
      <c r="AV3" s="6" t="s">
        <v>75</v>
      </c>
      <c r="AW3" s="7" t="s">
        <v>76</v>
      </c>
      <c r="AX3" s="7" t="s">
        <v>77</v>
      </c>
      <c r="AY3" s="8" t="s">
        <v>78</v>
      </c>
      <c r="AZ3" s="8" t="s">
        <v>79</v>
      </c>
      <c r="BA3" s="8" t="s">
        <v>80</v>
      </c>
      <c r="BB3" s="8" t="s">
        <v>81</v>
      </c>
      <c r="BC3" s="8" t="s">
        <v>82</v>
      </c>
      <c r="BD3" s="8" t="s">
        <v>83</v>
      </c>
      <c r="BE3" s="8" t="s">
        <v>84</v>
      </c>
      <c r="BF3" s="8" t="s">
        <v>85</v>
      </c>
      <c r="BG3" s="8" t="s">
        <v>86</v>
      </c>
      <c r="BH3" s="8" t="s">
        <v>87</v>
      </c>
      <c r="BI3" s="8" t="s">
        <v>88</v>
      </c>
      <c r="BJ3" s="8" t="s">
        <v>89</v>
      </c>
      <c r="BK3" s="8" t="s">
        <v>90</v>
      </c>
      <c r="BL3" s="8" t="s">
        <v>91</v>
      </c>
      <c r="BM3" s="8" t="s">
        <v>92</v>
      </c>
      <c r="BN3" s="8" t="s">
        <v>93</v>
      </c>
      <c r="BO3" s="8" t="s">
        <v>94</v>
      </c>
      <c r="BP3" s="8" t="s">
        <v>95</v>
      </c>
      <c r="BQ3" s="8" t="s">
        <v>96</v>
      </c>
      <c r="BR3" s="8" t="s">
        <v>97</v>
      </c>
      <c r="BS3" s="8" t="s">
        <v>98</v>
      </c>
      <c r="BT3" s="9" t="s">
        <v>99</v>
      </c>
      <c r="BU3" s="9" t="s">
        <v>100</v>
      </c>
      <c r="BV3" s="9" t="s">
        <v>101</v>
      </c>
      <c r="BW3" s="9" t="s">
        <v>102</v>
      </c>
      <c r="BX3" s="10" t="s">
        <v>103</v>
      </c>
      <c r="BY3" s="10" t="s">
        <v>104</v>
      </c>
      <c r="BZ3" s="10" t="s">
        <v>105</v>
      </c>
      <c r="CA3" s="10" t="s">
        <v>106</v>
      </c>
      <c r="CB3" s="10" t="s">
        <v>107</v>
      </c>
      <c r="CC3" s="10" t="s">
        <v>108</v>
      </c>
      <c r="CD3" s="10" t="s">
        <v>109</v>
      </c>
      <c r="CE3" s="10" t="s">
        <v>110</v>
      </c>
      <c r="CF3" s="10" t="s">
        <v>111</v>
      </c>
      <c r="CG3" s="10" t="s">
        <v>112</v>
      </c>
      <c r="CH3" s="10" t="s">
        <v>113</v>
      </c>
      <c r="CI3" s="10" t="s">
        <v>114</v>
      </c>
      <c r="CJ3" s="10" t="s">
        <v>115</v>
      </c>
      <c r="CK3" s="10" t="s">
        <v>116</v>
      </c>
      <c r="CL3" s="10" t="s">
        <v>117</v>
      </c>
      <c r="CM3" s="10" t="s">
        <v>118</v>
      </c>
      <c r="CN3" s="10" t="s">
        <v>119</v>
      </c>
      <c r="CO3" s="10" t="s">
        <v>120</v>
      </c>
      <c r="CP3" s="10" t="s">
        <v>121</v>
      </c>
      <c r="CQ3" s="10" t="s">
        <v>122</v>
      </c>
      <c r="CR3" s="10" t="s">
        <v>123</v>
      </c>
      <c r="CS3" s="10" t="s">
        <v>124</v>
      </c>
      <c r="CT3" s="10" t="s">
        <v>125</v>
      </c>
      <c r="CU3" s="10" t="s">
        <v>126</v>
      </c>
      <c r="CV3" s="6" t="s">
        <v>127</v>
      </c>
      <c r="CW3" s="6" t="s">
        <v>128</v>
      </c>
      <c r="CX3" s="6" t="s">
        <v>129</v>
      </c>
      <c r="CY3" s="10" t="s">
        <v>130</v>
      </c>
      <c r="CZ3" s="6" t="s">
        <v>131</v>
      </c>
    </row>
    <row r="4" spans="1:104" x14ac:dyDescent="0.25">
      <c r="A4" s="34"/>
      <c r="B4" s="35"/>
      <c r="D4" s="34"/>
      <c r="E4" s="34"/>
      <c r="G4" s="31"/>
      <c r="H4" s="31"/>
      <c r="I4" s="31"/>
      <c r="J4" s="33"/>
      <c r="K4" s="32"/>
      <c r="L4" s="32"/>
      <c r="O4" s="34"/>
      <c r="Y4" s="34"/>
      <c r="Z4" s="34"/>
      <c r="AA4" t="s">
        <v>164</v>
      </c>
      <c r="AB4" s="36"/>
      <c r="AC4" s="36" t="s">
        <v>188</v>
      </c>
      <c r="AD4" s="36" t="s">
        <v>190</v>
      </c>
      <c r="AE4" s="36"/>
      <c r="AF4" s="34"/>
      <c r="AG4" s="36">
        <v>500</v>
      </c>
      <c r="AH4" s="34"/>
      <c r="AI4" s="34"/>
      <c r="AJ4" s="34"/>
      <c r="AK4" s="39"/>
      <c r="AL4" s="37"/>
      <c r="AM4" s="34"/>
      <c r="AN4" s="34"/>
      <c r="AO4" s="37"/>
      <c r="AP4" s="37"/>
      <c r="AQ4" s="34"/>
      <c r="AR4" s="39"/>
      <c r="AS4" s="34"/>
      <c r="AT4" s="34"/>
      <c r="AU4" s="39"/>
      <c r="AV4" s="39"/>
      <c r="AW4" s="39"/>
      <c r="AX4" s="39"/>
      <c r="AY4" s="44">
        <v>32100000</v>
      </c>
      <c r="AZ4" s="44">
        <v>2260000</v>
      </c>
      <c r="BA4" s="39"/>
      <c r="BB4">
        <v>0</v>
      </c>
      <c r="BC4">
        <v>0</v>
      </c>
      <c r="BD4" s="39"/>
      <c r="BE4" s="44">
        <v>2.7399999999999999E-5</v>
      </c>
      <c r="BF4" s="44">
        <v>5.5199999999999997E-7</v>
      </c>
      <c r="BH4">
        <v>0</v>
      </c>
      <c r="BI4">
        <v>0</v>
      </c>
      <c r="BJ4" s="39"/>
      <c r="BK4" s="44">
        <v>1.77E-5</v>
      </c>
      <c r="BL4" s="44">
        <v>2.9400000000000001E-7</v>
      </c>
      <c r="BN4">
        <v>0</v>
      </c>
      <c r="BO4">
        <v>0</v>
      </c>
      <c r="BP4" s="39"/>
      <c r="BQ4">
        <v>-34.799999999999997</v>
      </c>
      <c r="BR4">
        <v>0.25</v>
      </c>
      <c r="BS4" s="39"/>
      <c r="BT4">
        <v>-15.2</v>
      </c>
      <c r="BU4">
        <v>0.1</v>
      </c>
      <c r="BV4" s="39"/>
      <c r="BW4">
        <v>500</v>
      </c>
      <c r="BX4">
        <v>4.5</v>
      </c>
      <c r="BY4">
        <v>0.22</v>
      </c>
      <c r="BZ4" s="39"/>
      <c r="CA4">
        <v>0.63</v>
      </c>
      <c r="CB4">
        <v>0.03</v>
      </c>
      <c r="CC4" s="39"/>
      <c r="CD4">
        <v>2</v>
      </c>
      <c r="CE4">
        <v>0.1</v>
      </c>
      <c r="CF4" s="39"/>
      <c r="CG4">
        <v>1</v>
      </c>
      <c r="CH4">
        <v>0</v>
      </c>
      <c r="CI4" s="39"/>
      <c r="CJ4">
        <v>1</v>
      </c>
      <c r="CK4">
        <v>0.05</v>
      </c>
      <c r="CL4" s="39"/>
      <c r="CM4">
        <v>0.5</v>
      </c>
      <c r="CN4">
        <v>0.03</v>
      </c>
      <c r="CO4" s="39"/>
      <c r="CP4">
        <v>0.17</v>
      </c>
      <c r="CQ4">
        <v>8.0000000000000002E-3</v>
      </c>
      <c r="CR4" s="39"/>
      <c r="CS4">
        <v>1.2999999999999999E-2</v>
      </c>
      <c r="CT4">
        <v>6.4999999999999997E-4</v>
      </c>
      <c r="CU4" s="39"/>
      <c r="CV4" s="39"/>
      <c r="CW4" s="41">
        <v>30</v>
      </c>
      <c r="CX4" s="41">
        <v>9.4009599999999997E-4</v>
      </c>
      <c r="CY4" s="41">
        <v>40</v>
      </c>
      <c r="CZ4" s="39"/>
    </row>
    <row r="5" spans="1:104" x14ac:dyDescent="0.25">
      <c r="A5" s="34"/>
      <c r="B5" s="35"/>
      <c r="D5" s="34"/>
      <c r="E5" s="34"/>
      <c r="G5" s="31"/>
      <c r="H5" s="31"/>
      <c r="I5" s="31"/>
      <c r="J5" s="33"/>
      <c r="K5" s="32"/>
      <c r="L5" s="32"/>
      <c r="O5" s="34"/>
      <c r="Y5" s="34"/>
      <c r="Z5" s="34"/>
      <c r="AA5" t="s">
        <v>164</v>
      </c>
      <c r="AB5" s="36"/>
      <c r="AC5" s="36" t="s">
        <v>188</v>
      </c>
      <c r="AD5" s="36" t="s">
        <v>190</v>
      </c>
      <c r="AE5" s="36"/>
      <c r="AF5" s="34"/>
      <c r="AG5" s="36">
        <v>500</v>
      </c>
      <c r="AH5" s="34"/>
      <c r="AI5" s="34"/>
      <c r="AJ5" s="34"/>
      <c r="AK5" s="39"/>
      <c r="AL5" s="37"/>
      <c r="AM5" s="34"/>
      <c r="AN5" s="34"/>
      <c r="AO5" s="37"/>
      <c r="AP5" s="37"/>
      <c r="AQ5" s="34"/>
      <c r="AR5" s="39"/>
      <c r="AS5" s="34"/>
      <c r="AT5" s="34"/>
      <c r="AU5" s="39"/>
      <c r="AV5" s="39"/>
      <c r="AW5" s="39"/>
      <c r="AX5" s="39"/>
      <c r="AY5" s="44">
        <v>45000000</v>
      </c>
      <c r="AZ5" s="44">
        <v>3880000</v>
      </c>
      <c r="BA5" s="39"/>
      <c r="BB5">
        <v>0</v>
      </c>
      <c r="BC5">
        <v>0</v>
      </c>
      <c r="BD5" s="39"/>
      <c r="BE5" s="44">
        <v>2.69E-5</v>
      </c>
      <c r="BF5" s="44">
        <v>1.11E-6</v>
      </c>
      <c r="BH5">
        <v>0</v>
      </c>
      <c r="BI5">
        <v>0</v>
      </c>
      <c r="BJ5" s="39"/>
      <c r="BK5" s="44">
        <v>1.7399999999999999E-5</v>
      </c>
      <c r="BL5" s="44">
        <v>5.2900000000000004E-7</v>
      </c>
      <c r="BN5">
        <v>0</v>
      </c>
      <c r="BO5">
        <v>0</v>
      </c>
      <c r="BP5" s="39"/>
      <c r="BQ5">
        <v>-37</v>
      </c>
      <c r="BR5">
        <v>0.25</v>
      </c>
      <c r="BS5" s="39"/>
      <c r="BT5">
        <v>-15.2</v>
      </c>
      <c r="BU5">
        <v>0.1</v>
      </c>
      <c r="BV5" s="39"/>
      <c r="BW5">
        <v>500</v>
      </c>
      <c r="BX5">
        <v>4.3</v>
      </c>
      <c r="BY5">
        <v>0.21</v>
      </c>
      <c r="BZ5" s="39"/>
      <c r="CA5">
        <v>0.77</v>
      </c>
      <c r="CB5">
        <v>0.04</v>
      </c>
      <c r="CC5" s="39"/>
      <c r="CD5">
        <v>2</v>
      </c>
      <c r="CE5">
        <v>0.1</v>
      </c>
      <c r="CF5" s="39"/>
      <c r="CG5">
        <v>1</v>
      </c>
      <c r="CH5">
        <v>0</v>
      </c>
      <c r="CI5" s="39"/>
      <c r="CJ5">
        <v>1</v>
      </c>
      <c r="CK5">
        <v>0.05</v>
      </c>
      <c r="CL5" s="39"/>
      <c r="CM5">
        <v>0.5</v>
      </c>
      <c r="CN5">
        <v>0.03</v>
      </c>
      <c r="CO5" s="39"/>
      <c r="CP5">
        <v>0.19</v>
      </c>
      <c r="CQ5">
        <v>8.9999999999999993E-3</v>
      </c>
      <c r="CR5" s="39"/>
      <c r="CS5">
        <v>1.2999999999999999E-2</v>
      </c>
      <c r="CT5">
        <v>6.4999999999999997E-4</v>
      </c>
      <c r="CU5" s="39"/>
      <c r="CV5" s="39"/>
      <c r="CW5" s="41">
        <v>30</v>
      </c>
      <c r="CX5" s="41">
        <v>9.4009599999999997E-4</v>
      </c>
      <c r="CY5" s="41">
        <v>40</v>
      </c>
      <c r="CZ5" s="39"/>
    </row>
    <row r="6" spans="1:104" x14ac:dyDescent="0.25">
      <c r="A6" s="34"/>
      <c r="B6" s="35"/>
      <c r="D6" s="34"/>
      <c r="E6" s="34"/>
      <c r="G6" s="31"/>
      <c r="H6" s="31"/>
      <c r="I6" s="31"/>
      <c r="J6" s="33"/>
      <c r="K6" s="32"/>
      <c r="L6" s="32"/>
      <c r="O6" s="34"/>
      <c r="Y6" s="34"/>
      <c r="Z6" s="34"/>
      <c r="AA6" t="s">
        <v>164</v>
      </c>
      <c r="AB6" s="36"/>
      <c r="AC6" s="36" t="s">
        <v>188</v>
      </c>
      <c r="AD6" s="36" t="s">
        <v>190</v>
      </c>
      <c r="AE6" s="36"/>
      <c r="AF6" s="34"/>
      <c r="AG6" s="36">
        <v>500</v>
      </c>
      <c r="AH6" s="34"/>
      <c r="AI6" s="34"/>
      <c r="AJ6" s="34"/>
      <c r="AK6" s="39"/>
      <c r="AL6" s="37"/>
      <c r="AM6" s="34"/>
      <c r="AN6" s="34"/>
      <c r="AO6" s="37"/>
      <c r="AP6" s="37"/>
      <c r="AQ6" s="34"/>
      <c r="AR6" s="39"/>
      <c r="AS6" s="34"/>
      <c r="AT6" s="34"/>
      <c r="AU6" s="39"/>
      <c r="AV6" s="39"/>
      <c r="AW6" s="39"/>
      <c r="AX6" s="39"/>
      <c r="AY6" s="44">
        <v>28900000</v>
      </c>
      <c r="AZ6" s="44">
        <v>2560000</v>
      </c>
      <c r="BA6" s="39"/>
      <c r="BB6">
        <v>0</v>
      </c>
      <c r="BC6">
        <v>0</v>
      </c>
      <c r="BD6" s="39"/>
      <c r="BE6" s="44">
        <v>3.4199999999999998E-5</v>
      </c>
      <c r="BF6" s="44">
        <v>8.0599999999999999E-7</v>
      </c>
      <c r="BH6">
        <v>0</v>
      </c>
      <c r="BI6">
        <v>0</v>
      </c>
      <c r="BJ6" s="39"/>
      <c r="BK6" s="44">
        <v>1.6099999999999998E-5</v>
      </c>
      <c r="BL6" s="44">
        <v>2.7799999999999997E-7</v>
      </c>
      <c r="BN6">
        <v>0</v>
      </c>
      <c r="BO6">
        <v>0</v>
      </c>
      <c r="BP6" s="39"/>
      <c r="BQ6">
        <v>-35.4</v>
      </c>
      <c r="BR6">
        <v>0.25</v>
      </c>
      <c r="BS6" s="39"/>
      <c r="BT6">
        <v>-15.2</v>
      </c>
      <c r="BU6">
        <v>0.1</v>
      </c>
      <c r="BV6" s="39"/>
      <c r="BW6">
        <v>500</v>
      </c>
      <c r="BX6">
        <v>5</v>
      </c>
      <c r="BY6">
        <v>0.25</v>
      </c>
      <c r="BZ6" s="39"/>
      <c r="CA6">
        <v>0.67</v>
      </c>
      <c r="CB6">
        <v>0.03</v>
      </c>
      <c r="CC6" s="39"/>
      <c r="CD6">
        <v>2</v>
      </c>
      <c r="CE6">
        <v>0.1</v>
      </c>
      <c r="CF6" s="39"/>
      <c r="CG6">
        <v>1</v>
      </c>
      <c r="CH6">
        <v>0</v>
      </c>
      <c r="CI6" s="39"/>
      <c r="CJ6">
        <v>1</v>
      </c>
      <c r="CK6">
        <v>0.05</v>
      </c>
      <c r="CL6" s="39"/>
      <c r="CM6">
        <v>0.5</v>
      </c>
      <c r="CN6">
        <v>0.03</v>
      </c>
      <c r="CO6" s="39"/>
      <c r="CP6">
        <v>0.16</v>
      </c>
      <c r="CQ6">
        <v>8.0000000000000002E-3</v>
      </c>
      <c r="CR6" s="39"/>
      <c r="CS6">
        <v>1.2999999999999999E-2</v>
      </c>
      <c r="CT6">
        <v>6.4999999999999997E-4</v>
      </c>
      <c r="CU6" s="39"/>
      <c r="CV6" s="39"/>
      <c r="CW6" s="41">
        <v>30</v>
      </c>
      <c r="CX6" s="41">
        <v>9.4009599999999997E-4</v>
      </c>
      <c r="CY6" s="41">
        <v>40</v>
      </c>
      <c r="CZ6" s="39"/>
    </row>
    <row r="7" spans="1:104" x14ac:dyDescent="0.25">
      <c r="A7" s="34"/>
      <c r="B7" s="35"/>
      <c r="D7" s="34"/>
      <c r="E7" s="34"/>
      <c r="G7" s="31"/>
      <c r="H7" s="31"/>
      <c r="I7" s="31"/>
      <c r="J7" s="33"/>
      <c r="K7" s="32"/>
      <c r="L7" s="32"/>
      <c r="O7" s="34"/>
      <c r="Y7" s="34"/>
      <c r="Z7" s="34"/>
      <c r="AA7" t="s">
        <v>164</v>
      </c>
      <c r="AB7" s="37"/>
      <c r="AC7" s="36" t="s">
        <v>188</v>
      </c>
      <c r="AD7" s="36" t="s">
        <v>190</v>
      </c>
      <c r="AE7" s="34"/>
      <c r="AF7" s="34"/>
      <c r="AG7" s="36">
        <v>500</v>
      </c>
      <c r="AH7" s="34"/>
      <c r="AI7" s="34"/>
      <c r="AJ7" s="34"/>
      <c r="AK7" s="39"/>
      <c r="AL7" s="37"/>
      <c r="AM7" s="34"/>
      <c r="AN7" s="34"/>
      <c r="AO7" s="37"/>
      <c r="AP7" s="37"/>
      <c r="AQ7" s="36"/>
      <c r="AR7" s="39"/>
      <c r="AS7" s="36"/>
      <c r="AT7" s="36"/>
      <c r="AU7" s="39"/>
      <c r="AV7" s="39"/>
      <c r="AW7" s="39"/>
      <c r="AX7" s="39"/>
      <c r="AY7" s="44">
        <v>34300000</v>
      </c>
      <c r="AZ7" s="44">
        <v>2200000</v>
      </c>
      <c r="BA7" s="34"/>
      <c r="BB7">
        <v>0</v>
      </c>
      <c r="BC7">
        <v>0</v>
      </c>
      <c r="BD7" s="34"/>
      <c r="BE7" s="44">
        <v>3.1199999999999999E-5</v>
      </c>
      <c r="BF7" s="44">
        <v>1.0300000000000001E-6</v>
      </c>
      <c r="BH7">
        <v>0</v>
      </c>
      <c r="BI7">
        <v>0</v>
      </c>
      <c r="BJ7" s="34"/>
      <c r="BK7" s="44">
        <v>1.6200000000000001E-5</v>
      </c>
      <c r="BL7" s="44">
        <v>2.9299999999999999E-7</v>
      </c>
      <c r="BN7">
        <v>0</v>
      </c>
      <c r="BO7">
        <v>0</v>
      </c>
      <c r="BP7" s="34"/>
      <c r="BQ7">
        <v>-37.299999999999997</v>
      </c>
      <c r="BR7">
        <v>0.25</v>
      </c>
      <c r="BS7" s="34"/>
      <c r="BT7">
        <v>-15.2</v>
      </c>
      <c r="BU7">
        <v>0.1</v>
      </c>
      <c r="BV7" s="34"/>
      <c r="BW7">
        <v>500</v>
      </c>
      <c r="BX7">
        <v>4.8</v>
      </c>
      <c r="BY7">
        <v>0.24</v>
      </c>
      <c r="BZ7" s="34"/>
      <c r="CA7">
        <v>0.68</v>
      </c>
      <c r="CB7">
        <v>0.03</v>
      </c>
      <c r="CC7" s="39"/>
      <c r="CD7">
        <v>2</v>
      </c>
      <c r="CE7">
        <v>0.1</v>
      </c>
      <c r="CF7" s="39"/>
      <c r="CG7">
        <v>1</v>
      </c>
      <c r="CH7">
        <v>0</v>
      </c>
      <c r="CI7" s="39"/>
      <c r="CJ7">
        <v>1</v>
      </c>
      <c r="CK7">
        <v>0.05</v>
      </c>
      <c r="CL7" s="39"/>
      <c r="CM7">
        <v>0.5</v>
      </c>
      <c r="CN7">
        <v>0.03</v>
      </c>
      <c r="CO7" s="39"/>
      <c r="CP7">
        <v>0.15</v>
      </c>
      <c r="CQ7">
        <v>7.0000000000000001E-3</v>
      </c>
      <c r="CR7" s="39"/>
      <c r="CS7">
        <v>1.2999999999999999E-2</v>
      </c>
      <c r="CT7">
        <v>6.4999999999999997E-4</v>
      </c>
      <c r="CU7" s="39"/>
      <c r="CV7" s="37"/>
      <c r="CW7" s="41">
        <v>30</v>
      </c>
      <c r="CX7" s="41">
        <v>9.4009599999999997E-4</v>
      </c>
      <c r="CY7" s="41">
        <v>40</v>
      </c>
      <c r="CZ7" s="41"/>
    </row>
    <row r="8" spans="1:104" x14ac:dyDescent="0.25">
      <c r="A8" s="34"/>
      <c r="B8" s="35"/>
      <c r="D8" s="34"/>
      <c r="E8" s="34"/>
      <c r="G8" s="31"/>
      <c r="H8" s="31"/>
      <c r="I8" s="31"/>
      <c r="J8" s="33"/>
      <c r="K8" s="32"/>
      <c r="L8" s="32"/>
      <c r="O8" s="34"/>
      <c r="Y8" s="34"/>
      <c r="Z8" s="34"/>
      <c r="AA8" t="s">
        <v>164</v>
      </c>
      <c r="AB8" s="37"/>
      <c r="AC8" s="36" t="s">
        <v>188</v>
      </c>
      <c r="AD8" s="36" t="s">
        <v>190</v>
      </c>
      <c r="AE8" s="34"/>
      <c r="AF8" s="34"/>
      <c r="AG8" s="36">
        <v>500</v>
      </c>
      <c r="AH8" s="34"/>
      <c r="AI8" s="34"/>
      <c r="AJ8" s="34"/>
      <c r="AK8" s="39"/>
      <c r="AL8" s="37"/>
      <c r="AM8" s="34"/>
      <c r="AN8" s="34"/>
      <c r="AO8" s="37"/>
      <c r="AP8" s="37"/>
      <c r="AQ8" s="36"/>
      <c r="AR8" s="39"/>
      <c r="AS8" s="36"/>
      <c r="AT8" s="36"/>
      <c r="AU8" s="39"/>
      <c r="AV8" s="39"/>
      <c r="AW8" s="39"/>
      <c r="AX8" s="39"/>
      <c r="AY8" s="44">
        <v>32600000</v>
      </c>
      <c r="AZ8" s="44">
        <v>2840000</v>
      </c>
      <c r="BA8" s="34"/>
      <c r="BB8">
        <v>0</v>
      </c>
      <c r="BC8">
        <v>0</v>
      </c>
      <c r="BD8" s="34"/>
      <c r="BE8" s="44">
        <v>3.2100000000000001E-5</v>
      </c>
      <c r="BF8" s="44">
        <v>1.2100000000000001E-6</v>
      </c>
      <c r="BH8">
        <v>0</v>
      </c>
      <c r="BI8">
        <v>0</v>
      </c>
      <c r="BJ8" s="34"/>
      <c r="BK8" s="44">
        <v>1.6799999999999998E-5</v>
      </c>
      <c r="BL8" s="44">
        <v>3.6699999999999999E-7</v>
      </c>
      <c r="BN8">
        <v>0</v>
      </c>
      <c r="BO8">
        <v>0</v>
      </c>
      <c r="BP8" s="34"/>
      <c r="BQ8">
        <v>-37.200000000000003</v>
      </c>
      <c r="BR8">
        <v>0.25</v>
      </c>
      <c r="BS8" s="34"/>
      <c r="BT8">
        <v>-15.2</v>
      </c>
      <c r="BU8">
        <v>0.1</v>
      </c>
      <c r="BV8" s="34"/>
      <c r="BW8">
        <v>500</v>
      </c>
      <c r="BX8">
        <v>5.9</v>
      </c>
      <c r="BY8">
        <v>0.3</v>
      </c>
      <c r="BZ8" s="34"/>
      <c r="CA8">
        <v>0.77</v>
      </c>
      <c r="CB8">
        <v>0.04</v>
      </c>
      <c r="CC8" s="39"/>
      <c r="CD8">
        <v>2</v>
      </c>
      <c r="CE8">
        <v>0.1</v>
      </c>
      <c r="CF8" s="39"/>
      <c r="CG8">
        <v>1</v>
      </c>
      <c r="CH8">
        <v>0</v>
      </c>
      <c r="CI8" s="39"/>
      <c r="CJ8">
        <v>1</v>
      </c>
      <c r="CK8">
        <v>0.05</v>
      </c>
      <c r="CL8" s="39"/>
      <c r="CM8">
        <v>0.5</v>
      </c>
      <c r="CN8">
        <v>0.03</v>
      </c>
      <c r="CO8" s="39"/>
      <c r="CP8">
        <v>0.3</v>
      </c>
      <c r="CQ8">
        <v>1.4999999999999999E-2</v>
      </c>
      <c r="CR8" s="39"/>
      <c r="CS8">
        <v>1.2999999999999999E-2</v>
      </c>
      <c r="CT8">
        <v>6.4999999999999997E-4</v>
      </c>
      <c r="CU8" s="39"/>
      <c r="CV8" s="37"/>
      <c r="CW8" s="41">
        <v>30</v>
      </c>
      <c r="CX8" s="41">
        <v>9.4009599999999997E-4</v>
      </c>
      <c r="CY8" s="41">
        <v>40</v>
      </c>
      <c r="CZ8" s="41"/>
    </row>
    <row r="9" spans="1:104" x14ac:dyDescent="0.25">
      <c r="A9" s="34"/>
      <c r="B9" s="35"/>
      <c r="D9" s="34"/>
      <c r="E9" s="34"/>
      <c r="G9" s="31"/>
      <c r="H9" s="31"/>
      <c r="I9" s="31"/>
      <c r="J9" s="33"/>
      <c r="K9" s="32"/>
      <c r="L9" s="32"/>
      <c r="O9" s="34"/>
      <c r="Y9" s="34"/>
      <c r="Z9" s="34"/>
      <c r="AA9" t="s">
        <v>164</v>
      </c>
      <c r="AB9" s="37"/>
      <c r="AC9" s="36" t="s">
        <v>188</v>
      </c>
      <c r="AD9" s="36" t="s">
        <v>190</v>
      </c>
      <c r="AE9" s="34"/>
      <c r="AF9" s="34"/>
      <c r="AG9" s="36">
        <v>500</v>
      </c>
      <c r="AH9" s="34"/>
      <c r="AI9" s="34"/>
      <c r="AJ9" s="34"/>
      <c r="AK9" s="39"/>
      <c r="AL9" s="37"/>
      <c r="AM9" s="34"/>
      <c r="AN9" s="34"/>
      <c r="AO9" s="37"/>
      <c r="AP9" s="37"/>
      <c r="AQ9" s="36"/>
      <c r="AR9" s="39"/>
      <c r="AS9" s="36"/>
      <c r="AT9" s="36"/>
      <c r="AU9" s="39"/>
      <c r="AV9" s="39"/>
      <c r="AW9" s="39"/>
      <c r="AX9" s="39"/>
      <c r="AY9" s="44">
        <v>50800000</v>
      </c>
      <c r="AZ9" s="44">
        <v>3310000</v>
      </c>
      <c r="BA9" s="34"/>
      <c r="BB9">
        <v>0</v>
      </c>
      <c r="BC9">
        <v>0</v>
      </c>
      <c r="BD9" s="34"/>
      <c r="BE9" s="44">
        <v>2.5999999999999998E-5</v>
      </c>
      <c r="BF9" s="44">
        <v>9.6299999999999993E-7</v>
      </c>
      <c r="BH9">
        <v>0</v>
      </c>
      <c r="BI9">
        <v>0</v>
      </c>
      <c r="BJ9" s="34"/>
      <c r="BK9" s="44">
        <v>1.66E-5</v>
      </c>
      <c r="BL9" s="44">
        <v>2.4200000000000002E-7</v>
      </c>
      <c r="BN9">
        <v>0</v>
      </c>
      <c r="BO9">
        <v>0</v>
      </c>
      <c r="BP9" s="34"/>
      <c r="BQ9">
        <v>-36.9</v>
      </c>
      <c r="BR9">
        <v>0.25</v>
      </c>
      <c r="BS9" s="34"/>
      <c r="BT9">
        <v>-15.2</v>
      </c>
      <c r="BU9">
        <v>0.1</v>
      </c>
      <c r="BV9" s="34"/>
      <c r="BW9">
        <v>500</v>
      </c>
      <c r="BX9">
        <v>4.8</v>
      </c>
      <c r="BY9">
        <v>0.24</v>
      </c>
      <c r="BZ9" s="34"/>
      <c r="CA9">
        <v>0.57999999999999996</v>
      </c>
      <c r="CB9">
        <v>0.03</v>
      </c>
      <c r="CC9" s="39"/>
      <c r="CD9">
        <v>2</v>
      </c>
      <c r="CE9">
        <v>0.1</v>
      </c>
      <c r="CF9" s="39"/>
      <c r="CG9">
        <v>1</v>
      </c>
      <c r="CH9">
        <v>0</v>
      </c>
      <c r="CI9" s="39"/>
      <c r="CJ9">
        <v>1</v>
      </c>
      <c r="CK9">
        <v>0.05</v>
      </c>
      <c r="CL9" s="39"/>
      <c r="CM9">
        <v>0.5</v>
      </c>
      <c r="CN9">
        <v>0.03</v>
      </c>
      <c r="CO9" s="39"/>
      <c r="CP9">
        <v>0.1</v>
      </c>
      <c r="CQ9">
        <v>5.0000000000000001E-3</v>
      </c>
      <c r="CR9" s="39"/>
      <c r="CS9">
        <v>1.2999999999999999E-2</v>
      </c>
      <c r="CT9">
        <v>6.4999999999999997E-4</v>
      </c>
      <c r="CU9" s="39"/>
      <c r="CV9" s="37"/>
      <c r="CW9" s="41">
        <v>30</v>
      </c>
      <c r="CX9" s="41">
        <v>9.4009599999999997E-4</v>
      </c>
      <c r="CY9" s="41">
        <v>40</v>
      </c>
      <c r="CZ9" s="41"/>
    </row>
    <row r="10" spans="1:104" x14ac:dyDescent="0.25">
      <c r="A10" s="34"/>
      <c r="B10" s="35"/>
      <c r="D10" s="34"/>
      <c r="E10" s="34"/>
      <c r="G10" s="31"/>
      <c r="H10" s="31"/>
      <c r="I10" s="31"/>
      <c r="J10" s="33"/>
      <c r="K10" s="32"/>
      <c r="L10" s="32"/>
      <c r="O10" s="34"/>
      <c r="Y10" s="34"/>
      <c r="Z10" s="34"/>
      <c r="AA10" t="s">
        <v>164</v>
      </c>
      <c r="AB10" s="37"/>
      <c r="AC10" s="36" t="s">
        <v>188</v>
      </c>
      <c r="AD10" s="36" t="s">
        <v>190</v>
      </c>
      <c r="AE10" s="34"/>
      <c r="AF10" s="34"/>
      <c r="AG10" s="36">
        <v>500</v>
      </c>
      <c r="AH10" s="34"/>
      <c r="AI10" s="34"/>
      <c r="AJ10" s="34"/>
      <c r="AK10" s="39"/>
      <c r="AL10" s="37"/>
      <c r="AM10" s="34"/>
      <c r="AN10" s="34"/>
      <c r="AO10" s="37"/>
      <c r="AP10" s="37"/>
      <c r="AQ10" s="36"/>
      <c r="AR10" s="39"/>
      <c r="AS10" s="36"/>
      <c r="AT10" s="36"/>
      <c r="AU10" s="39"/>
      <c r="AV10" s="39"/>
      <c r="AW10" s="39"/>
      <c r="AX10" s="39"/>
      <c r="AY10" s="44">
        <v>43300000</v>
      </c>
      <c r="AZ10" s="44">
        <v>4350000</v>
      </c>
      <c r="BA10" s="34"/>
      <c r="BB10">
        <v>0</v>
      </c>
      <c r="BC10">
        <v>0</v>
      </c>
      <c r="BD10" s="34"/>
      <c r="BE10" s="44">
        <v>3.4199999999999998E-5</v>
      </c>
      <c r="BF10" s="44">
        <v>8.6199999999999996E-7</v>
      </c>
      <c r="BH10">
        <v>0</v>
      </c>
      <c r="BI10">
        <v>0</v>
      </c>
      <c r="BJ10" s="34"/>
      <c r="BK10" s="44">
        <v>1.5999999999999999E-5</v>
      </c>
      <c r="BL10" s="44">
        <v>2.9700000000000003E-7</v>
      </c>
      <c r="BN10">
        <v>0</v>
      </c>
      <c r="BO10">
        <v>0</v>
      </c>
      <c r="BP10" s="34"/>
      <c r="BQ10">
        <v>-36.6</v>
      </c>
      <c r="BR10">
        <v>0.25</v>
      </c>
      <c r="BS10" s="34"/>
      <c r="BT10">
        <v>-15.2</v>
      </c>
      <c r="BU10">
        <v>0.1</v>
      </c>
      <c r="BV10" s="34"/>
      <c r="BW10">
        <v>500</v>
      </c>
      <c r="BX10">
        <v>4.3</v>
      </c>
      <c r="BY10">
        <v>0.22</v>
      </c>
      <c r="BZ10" s="34"/>
      <c r="CA10">
        <v>0.86</v>
      </c>
      <c r="CB10">
        <v>0.04</v>
      </c>
      <c r="CC10" s="39"/>
      <c r="CD10">
        <v>2</v>
      </c>
      <c r="CE10">
        <v>0.1</v>
      </c>
      <c r="CF10" s="39"/>
      <c r="CG10">
        <v>1</v>
      </c>
      <c r="CH10">
        <v>0</v>
      </c>
      <c r="CI10" s="39"/>
      <c r="CJ10">
        <v>1</v>
      </c>
      <c r="CK10">
        <v>0.05</v>
      </c>
      <c r="CL10" s="39"/>
      <c r="CM10">
        <v>0.5</v>
      </c>
      <c r="CN10">
        <v>0.03</v>
      </c>
      <c r="CO10" s="39"/>
      <c r="CP10">
        <v>0.25</v>
      </c>
      <c r="CQ10">
        <v>1.2E-2</v>
      </c>
      <c r="CR10" s="39"/>
      <c r="CS10">
        <v>1.2999999999999999E-2</v>
      </c>
      <c r="CT10">
        <v>6.4999999999999997E-4</v>
      </c>
      <c r="CU10" s="39"/>
      <c r="CV10" s="37"/>
      <c r="CW10" s="41">
        <v>30</v>
      </c>
      <c r="CX10" s="41">
        <v>9.4009599999999997E-4</v>
      </c>
      <c r="CY10" s="41">
        <v>40</v>
      </c>
      <c r="CZ10" s="41"/>
    </row>
    <row r="11" spans="1:104" x14ac:dyDescent="0.25">
      <c r="A11" s="34"/>
      <c r="B11" s="35"/>
      <c r="D11" s="34"/>
      <c r="E11" s="34"/>
      <c r="G11" s="31"/>
      <c r="H11" s="31"/>
      <c r="I11" s="31"/>
      <c r="J11" s="33"/>
      <c r="K11" s="32"/>
      <c r="L11" s="32"/>
      <c r="O11" s="34"/>
      <c r="Y11" s="34"/>
      <c r="Z11" s="34"/>
      <c r="AA11" t="s">
        <v>164</v>
      </c>
      <c r="AB11" s="37"/>
      <c r="AC11" s="36" t="s">
        <v>188</v>
      </c>
      <c r="AD11" s="36" t="s">
        <v>190</v>
      </c>
      <c r="AE11" s="34"/>
      <c r="AF11" s="34"/>
      <c r="AG11" s="36">
        <v>500</v>
      </c>
      <c r="AH11" s="34"/>
      <c r="AI11" s="34"/>
      <c r="AJ11" s="34"/>
      <c r="AK11" s="39"/>
      <c r="AL11" s="37"/>
      <c r="AM11" s="34"/>
      <c r="AN11" s="34"/>
      <c r="AO11" s="37"/>
      <c r="AP11" s="37"/>
      <c r="AQ11" s="36"/>
      <c r="AR11" s="39"/>
      <c r="AS11" s="36"/>
      <c r="AT11" s="36"/>
      <c r="AU11" s="39"/>
      <c r="AV11" s="39"/>
      <c r="AW11" s="39"/>
      <c r="AX11" s="39"/>
      <c r="AY11" s="44">
        <v>36000000</v>
      </c>
      <c r="AZ11" s="44">
        <v>978000</v>
      </c>
      <c r="BA11" s="34"/>
      <c r="BB11">
        <v>0</v>
      </c>
      <c r="BC11">
        <v>0</v>
      </c>
      <c r="BD11" s="34"/>
      <c r="BE11" s="44">
        <v>3.2700000000000002E-5</v>
      </c>
      <c r="BF11" s="44">
        <v>1.1599999999999999E-6</v>
      </c>
      <c r="BH11">
        <v>0</v>
      </c>
      <c r="BI11">
        <v>0</v>
      </c>
      <c r="BJ11" s="34"/>
      <c r="BK11" s="44">
        <v>1.6500000000000001E-5</v>
      </c>
      <c r="BL11" s="44">
        <v>2.8999999999999998E-7</v>
      </c>
      <c r="BN11">
        <v>0</v>
      </c>
      <c r="BO11">
        <v>0</v>
      </c>
      <c r="BP11" s="34"/>
      <c r="BQ11">
        <v>-35.799999999999997</v>
      </c>
      <c r="BR11">
        <v>0.25</v>
      </c>
      <c r="BS11" s="34"/>
      <c r="BT11">
        <v>-15.2</v>
      </c>
      <c r="BU11">
        <v>0.1</v>
      </c>
      <c r="BV11" s="34"/>
      <c r="BW11">
        <v>500</v>
      </c>
      <c r="BX11">
        <v>3.9</v>
      </c>
      <c r="BY11">
        <v>0.2</v>
      </c>
      <c r="BZ11" s="34"/>
      <c r="CA11">
        <v>0.75</v>
      </c>
      <c r="CB11">
        <v>0.04</v>
      </c>
      <c r="CC11" s="39"/>
      <c r="CD11">
        <v>2</v>
      </c>
      <c r="CE11">
        <v>0.1</v>
      </c>
      <c r="CF11" s="39"/>
      <c r="CG11">
        <v>1</v>
      </c>
      <c r="CH11">
        <v>0</v>
      </c>
      <c r="CI11" s="39"/>
      <c r="CJ11">
        <v>1</v>
      </c>
      <c r="CK11">
        <v>0.05</v>
      </c>
      <c r="CL11" s="39"/>
      <c r="CM11">
        <v>0.5</v>
      </c>
      <c r="CN11">
        <v>0.03</v>
      </c>
      <c r="CO11" s="39"/>
      <c r="CP11">
        <v>0.16</v>
      </c>
      <c r="CQ11">
        <v>8.0000000000000002E-3</v>
      </c>
      <c r="CR11" s="39"/>
      <c r="CS11">
        <v>1.2999999999999999E-2</v>
      </c>
      <c r="CT11">
        <v>6.4999999999999997E-4</v>
      </c>
      <c r="CU11" s="39"/>
      <c r="CV11" s="37"/>
      <c r="CW11" s="41">
        <v>30</v>
      </c>
      <c r="CX11" s="41">
        <v>9.4009599999999997E-4</v>
      </c>
      <c r="CY11" s="41">
        <v>40</v>
      </c>
      <c r="CZ11" s="41"/>
    </row>
    <row r="12" spans="1:104" x14ac:dyDescent="0.25">
      <c r="A12" s="34"/>
      <c r="B12" s="35"/>
      <c r="D12" s="34"/>
      <c r="E12" s="34"/>
      <c r="G12" s="31"/>
      <c r="H12" s="31"/>
      <c r="I12" s="31"/>
      <c r="J12" s="33"/>
      <c r="K12" s="32"/>
      <c r="L12" s="32"/>
      <c r="O12" s="34"/>
      <c r="Y12" s="34"/>
      <c r="Z12" s="34"/>
      <c r="AA12" t="s">
        <v>164</v>
      </c>
      <c r="AB12" s="37"/>
      <c r="AC12" s="36" t="s">
        <v>188</v>
      </c>
      <c r="AD12" s="36" t="s">
        <v>190</v>
      </c>
      <c r="AE12" s="34"/>
      <c r="AF12" s="34"/>
      <c r="AG12" s="36">
        <v>500</v>
      </c>
      <c r="AH12" s="34"/>
      <c r="AI12" s="34"/>
      <c r="AJ12" s="34"/>
      <c r="AK12" s="39"/>
      <c r="AL12" s="37"/>
      <c r="AM12" s="34"/>
      <c r="AN12" s="34"/>
      <c r="AO12" s="37"/>
      <c r="AP12" s="37"/>
      <c r="AQ12" s="36"/>
      <c r="AR12" s="39"/>
      <c r="AS12" s="36"/>
      <c r="AT12" s="36"/>
      <c r="AU12" s="39"/>
      <c r="AV12" s="39"/>
      <c r="AW12" s="39"/>
      <c r="AX12" s="39"/>
      <c r="AY12" s="44">
        <v>23500000</v>
      </c>
      <c r="AZ12" s="44">
        <v>2330000</v>
      </c>
      <c r="BA12" s="34"/>
      <c r="BB12">
        <v>0</v>
      </c>
      <c r="BC12">
        <v>0</v>
      </c>
      <c r="BD12" s="34"/>
      <c r="BE12" s="44">
        <v>3.4900000000000001E-5</v>
      </c>
      <c r="BF12" s="44">
        <v>9.0100000000000003E-7</v>
      </c>
      <c r="BH12">
        <v>0</v>
      </c>
      <c r="BI12">
        <v>0</v>
      </c>
      <c r="BJ12" s="34"/>
      <c r="BK12" s="44">
        <v>1.8E-5</v>
      </c>
      <c r="BL12" s="44">
        <v>2.41E-7</v>
      </c>
      <c r="BN12">
        <v>0</v>
      </c>
      <c r="BO12">
        <v>0</v>
      </c>
      <c r="BP12" s="34"/>
      <c r="BQ12">
        <v>-35.700000000000003</v>
      </c>
      <c r="BR12">
        <v>0.25</v>
      </c>
      <c r="BS12" s="34"/>
      <c r="BT12">
        <v>-15.2</v>
      </c>
      <c r="BU12">
        <v>0.1</v>
      </c>
      <c r="BV12" s="34"/>
      <c r="BW12">
        <v>500</v>
      </c>
      <c r="BX12">
        <v>4.4000000000000004</v>
      </c>
      <c r="BY12">
        <v>0.22</v>
      </c>
      <c r="BZ12" s="34"/>
      <c r="CA12">
        <v>0.73</v>
      </c>
      <c r="CB12">
        <v>0.04</v>
      </c>
      <c r="CC12" s="39"/>
      <c r="CD12">
        <v>2</v>
      </c>
      <c r="CE12">
        <v>0.1</v>
      </c>
      <c r="CF12" s="39"/>
      <c r="CG12">
        <v>1</v>
      </c>
      <c r="CH12">
        <v>0</v>
      </c>
      <c r="CI12" s="39"/>
      <c r="CJ12">
        <v>1</v>
      </c>
      <c r="CK12">
        <v>0.05</v>
      </c>
      <c r="CL12" s="39"/>
      <c r="CM12">
        <v>0.5</v>
      </c>
      <c r="CN12">
        <v>0.03</v>
      </c>
      <c r="CO12" s="39"/>
      <c r="CP12">
        <v>0.26</v>
      </c>
      <c r="CQ12">
        <v>1.2999999999999999E-2</v>
      </c>
      <c r="CR12" s="39"/>
      <c r="CS12">
        <v>1.2999999999999999E-2</v>
      </c>
      <c r="CT12">
        <v>6.4999999999999997E-4</v>
      </c>
      <c r="CU12" s="39"/>
      <c r="CV12" s="37"/>
      <c r="CW12" s="41">
        <v>30</v>
      </c>
      <c r="CX12" s="41">
        <v>9.4009599999999997E-4</v>
      </c>
      <c r="CY12" s="41">
        <v>40</v>
      </c>
      <c r="CZ12" s="41"/>
    </row>
    <row r="13" spans="1:104" x14ac:dyDescent="0.25">
      <c r="A13" s="34"/>
      <c r="B13" s="35"/>
      <c r="D13" s="34"/>
      <c r="E13" s="34"/>
      <c r="G13" s="31"/>
      <c r="H13" s="31"/>
      <c r="I13" s="31"/>
      <c r="J13" s="33"/>
      <c r="K13" s="32"/>
      <c r="L13" s="32"/>
      <c r="O13" s="34"/>
      <c r="Y13" s="34"/>
      <c r="Z13" s="34"/>
      <c r="AA13" t="s">
        <v>164</v>
      </c>
      <c r="AB13" s="37"/>
      <c r="AC13" s="36" t="s">
        <v>188</v>
      </c>
      <c r="AD13" s="36" t="s">
        <v>190</v>
      </c>
      <c r="AE13" s="34"/>
      <c r="AF13" s="34"/>
      <c r="AG13" s="36">
        <v>500</v>
      </c>
      <c r="AH13" s="34"/>
      <c r="AI13" s="34"/>
      <c r="AJ13" s="34"/>
      <c r="AK13" s="39"/>
      <c r="AL13" s="37"/>
      <c r="AM13" s="34"/>
      <c r="AN13" s="34"/>
      <c r="AO13" s="37"/>
      <c r="AP13" s="37"/>
      <c r="AQ13" s="36"/>
      <c r="AR13" s="39"/>
      <c r="AS13" s="36"/>
      <c r="AT13" s="36"/>
      <c r="AU13" s="39"/>
      <c r="AV13" s="39"/>
      <c r="AW13" s="39"/>
      <c r="AX13" s="39"/>
      <c r="AY13" s="44">
        <v>26200000</v>
      </c>
      <c r="AZ13" s="44">
        <v>842000</v>
      </c>
      <c r="BA13" s="34"/>
      <c r="BB13">
        <v>0</v>
      </c>
      <c r="BC13">
        <v>0</v>
      </c>
      <c r="BD13" s="34"/>
      <c r="BE13" s="44">
        <v>2.9300000000000001E-5</v>
      </c>
      <c r="BF13" s="44">
        <v>6.8500000000000001E-7</v>
      </c>
      <c r="BH13">
        <v>0</v>
      </c>
      <c r="BI13">
        <v>0</v>
      </c>
      <c r="BJ13" s="34"/>
      <c r="BK13" s="44">
        <v>1.77E-5</v>
      </c>
      <c r="BL13" s="44">
        <v>3.96E-7</v>
      </c>
      <c r="BN13">
        <v>0</v>
      </c>
      <c r="BO13">
        <v>0</v>
      </c>
      <c r="BP13" s="34"/>
      <c r="BQ13">
        <v>-37.1</v>
      </c>
      <c r="BR13">
        <v>0.25</v>
      </c>
      <c r="BS13" s="34"/>
      <c r="BT13">
        <v>-15.2</v>
      </c>
      <c r="BU13">
        <v>0.1</v>
      </c>
      <c r="BV13" s="34"/>
      <c r="BW13">
        <v>500</v>
      </c>
      <c r="BX13">
        <v>6.2</v>
      </c>
      <c r="BY13">
        <v>0.31</v>
      </c>
      <c r="BZ13" s="34"/>
      <c r="CA13">
        <v>0.72</v>
      </c>
      <c r="CB13">
        <v>0.04</v>
      </c>
      <c r="CC13" s="39"/>
      <c r="CD13">
        <v>2</v>
      </c>
      <c r="CE13">
        <v>0.1</v>
      </c>
      <c r="CF13" s="39"/>
      <c r="CG13">
        <v>1</v>
      </c>
      <c r="CH13">
        <v>0</v>
      </c>
      <c r="CI13" s="39"/>
      <c r="CJ13">
        <v>1</v>
      </c>
      <c r="CK13">
        <v>0.05</v>
      </c>
      <c r="CL13" s="39"/>
      <c r="CM13">
        <v>0.5</v>
      </c>
      <c r="CN13">
        <v>0.03</v>
      </c>
      <c r="CO13" s="39"/>
      <c r="CP13">
        <v>0.35</v>
      </c>
      <c r="CQ13">
        <v>1.7000000000000001E-2</v>
      </c>
      <c r="CR13" s="39"/>
      <c r="CS13">
        <v>1.2999999999999999E-2</v>
      </c>
      <c r="CT13">
        <v>6.4999999999999997E-4</v>
      </c>
      <c r="CU13" s="39"/>
      <c r="CV13" s="37"/>
      <c r="CW13" s="41">
        <v>30</v>
      </c>
      <c r="CX13" s="41">
        <v>9.4009599999999997E-4</v>
      </c>
      <c r="CY13" s="41">
        <v>40</v>
      </c>
      <c r="CZ13" s="41"/>
    </row>
    <row r="14" spans="1:104" x14ac:dyDescent="0.25">
      <c r="A14" s="34"/>
      <c r="B14" s="35"/>
      <c r="D14" s="34"/>
      <c r="E14" s="34"/>
      <c r="G14" s="31"/>
      <c r="H14" s="31"/>
      <c r="I14" s="31"/>
      <c r="J14" s="33"/>
      <c r="K14" s="32"/>
      <c r="L14" s="32"/>
      <c r="O14" s="34"/>
      <c r="Y14" s="34"/>
      <c r="Z14" s="34"/>
      <c r="AA14" t="s">
        <v>164</v>
      </c>
      <c r="AB14" s="37"/>
      <c r="AC14" s="36" t="s">
        <v>188</v>
      </c>
      <c r="AD14" s="36" t="s">
        <v>190</v>
      </c>
      <c r="AE14" s="34"/>
      <c r="AF14" s="34"/>
      <c r="AG14" s="36">
        <v>500</v>
      </c>
      <c r="AH14" s="34"/>
      <c r="AI14" s="34"/>
      <c r="AJ14" s="34"/>
      <c r="AK14" s="39"/>
      <c r="AL14" s="37"/>
      <c r="AM14" s="34"/>
      <c r="AN14" s="34"/>
      <c r="AO14" s="37"/>
      <c r="AP14" s="37"/>
      <c r="AQ14" s="36"/>
      <c r="AR14" s="39"/>
      <c r="AS14" s="36"/>
      <c r="AT14" s="36"/>
      <c r="AU14" s="39"/>
      <c r="AV14" s="39"/>
      <c r="AW14" s="39"/>
      <c r="AX14" s="39"/>
      <c r="AY14" s="44">
        <v>26400000</v>
      </c>
      <c r="AZ14" s="44">
        <v>1890000</v>
      </c>
      <c r="BA14" s="34"/>
      <c r="BB14">
        <v>0</v>
      </c>
      <c r="BC14">
        <v>0</v>
      </c>
      <c r="BD14" s="34"/>
      <c r="BE14" s="44">
        <v>3.3200000000000001E-5</v>
      </c>
      <c r="BF14" s="44">
        <v>6.9800000000000003E-7</v>
      </c>
      <c r="BH14">
        <v>0</v>
      </c>
      <c r="BI14">
        <v>0</v>
      </c>
      <c r="BJ14" s="34"/>
      <c r="BK14" s="44">
        <v>1.7900000000000001E-5</v>
      </c>
      <c r="BL14" s="44">
        <v>3.6100000000000002E-7</v>
      </c>
      <c r="BN14">
        <v>0</v>
      </c>
      <c r="BO14">
        <v>0</v>
      </c>
      <c r="BP14" s="34"/>
      <c r="BQ14">
        <v>-37.299999999999997</v>
      </c>
      <c r="BR14">
        <v>0.25</v>
      </c>
      <c r="BS14" s="34"/>
      <c r="BT14">
        <v>-15.2</v>
      </c>
      <c r="BU14">
        <v>0.1</v>
      </c>
      <c r="BV14" s="34"/>
      <c r="BW14">
        <v>500</v>
      </c>
      <c r="BX14">
        <v>4.8</v>
      </c>
      <c r="BY14">
        <v>0.24</v>
      </c>
      <c r="BZ14" s="34"/>
      <c r="CA14">
        <v>0.7</v>
      </c>
      <c r="CB14">
        <v>0.04</v>
      </c>
      <c r="CC14" s="39"/>
      <c r="CD14">
        <v>2</v>
      </c>
      <c r="CE14">
        <v>0.1</v>
      </c>
      <c r="CF14" s="39"/>
      <c r="CG14">
        <v>1</v>
      </c>
      <c r="CH14">
        <v>0</v>
      </c>
      <c r="CI14" s="39"/>
      <c r="CJ14">
        <v>1</v>
      </c>
      <c r="CK14">
        <v>0.05</v>
      </c>
      <c r="CL14" s="39"/>
      <c r="CM14">
        <v>0.5</v>
      </c>
      <c r="CN14">
        <v>0.03</v>
      </c>
      <c r="CO14" s="39"/>
      <c r="CP14">
        <v>0.22</v>
      </c>
      <c r="CQ14">
        <v>1.0999999999999999E-2</v>
      </c>
      <c r="CR14" s="39"/>
      <c r="CS14">
        <v>1.2999999999999999E-2</v>
      </c>
      <c r="CT14">
        <v>6.4999999999999997E-4</v>
      </c>
      <c r="CU14" s="39"/>
      <c r="CV14" s="37"/>
      <c r="CW14" s="41">
        <v>30</v>
      </c>
      <c r="CX14" s="41">
        <v>9.4009599999999997E-4</v>
      </c>
      <c r="CY14" s="41">
        <v>40</v>
      </c>
      <c r="CZ14" s="41"/>
    </row>
    <row r="15" spans="1:104" x14ac:dyDescent="0.25">
      <c r="A15" s="34"/>
      <c r="B15" s="35"/>
      <c r="D15" s="34"/>
      <c r="E15" s="34"/>
      <c r="G15" s="31"/>
      <c r="H15" s="31"/>
      <c r="I15" s="31"/>
      <c r="J15" s="33"/>
      <c r="K15" s="32"/>
      <c r="L15" s="32"/>
      <c r="O15" s="34"/>
      <c r="Y15" s="34"/>
      <c r="Z15" s="34"/>
      <c r="AA15" t="s">
        <v>164</v>
      </c>
      <c r="AB15" s="37"/>
      <c r="AC15" s="36" t="s">
        <v>188</v>
      </c>
      <c r="AD15" s="36" t="s">
        <v>190</v>
      </c>
      <c r="AE15" s="34"/>
      <c r="AF15" s="34"/>
      <c r="AG15" s="36">
        <v>500</v>
      </c>
      <c r="AH15" s="34"/>
      <c r="AI15" s="34"/>
      <c r="AJ15" s="34"/>
      <c r="AK15" s="39"/>
      <c r="AL15" s="37"/>
      <c r="AM15" s="34"/>
      <c r="AN15" s="34"/>
      <c r="AO15" s="37"/>
      <c r="AP15" s="37"/>
      <c r="AQ15" s="36"/>
      <c r="AR15" s="39"/>
      <c r="AS15" s="36"/>
      <c r="AT15" s="36"/>
      <c r="AU15" s="39"/>
      <c r="AV15" s="39"/>
      <c r="AW15" s="39"/>
      <c r="AX15" s="39"/>
      <c r="AY15" s="44">
        <v>27200000</v>
      </c>
      <c r="AZ15" s="44">
        <v>3080000</v>
      </c>
      <c r="BA15" s="34"/>
      <c r="BB15">
        <v>0</v>
      </c>
      <c r="BC15">
        <v>0</v>
      </c>
      <c r="BD15" s="34"/>
      <c r="BE15" s="44">
        <v>3.04E-5</v>
      </c>
      <c r="BF15" s="44">
        <v>1.0100000000000001E-6</v>
      </c>
      <c r="BH15">
        <v>0</v>
      </c>
      <c r="BI15">
        <v>0</v>
      </c>
      <c r="BJ15" s="34"/>
      <c r="BK15" s="44">
        <v>1.6500000000000001E-5</v>
      </c>
      <c r="BL15" s="44">
        <v>2.5600000000000002E-7</v>
      </c>
      <c r="BN15">
        <v>0</v>
      </c>
      <c r="BO15">
        <v>0</v>
      </c>
      <c r="BP15" s="34"/>
      <c r="BQ15">
        <v>-37.700000000000003</v>
      </c>
      <c r="BR15">
        <v>0.25</v>
      </c>
      <c r="BS15" s="34"/>
      <c r="BT15">
        <v>-15.2</v>
      </c>
      <c r="BU15">
        <v>0.1</v>
      </c>
      <c r="BV15" s="34"/>
      <c r="BW15">
        <v>500</v>
      </c>
      <c r="BX15">
        <v>4.5</v>
      </c>
      <c r="BY15">
        <v>0.23</v>
      </c>
      <c r="BZ15" s="34"/>
      <c r="CA15">
        <v>0.78</v>
      </c>
      <c r="CB15">
        <v>0.04</v>
      </c>
      <c r="CC15" s="39"/>
      <c r="CD15">
        <v>2</v>
      </c>
      <c r="CE15">
        <v>0.1</v>
      </c>
      <c r="CF15" s="39"/>
      <c r="CG15">
        <v>1</v>
      </c>
      <c r="CH15">
        <v>0</v>
      </c>
      <c r="CI15" s="39"/>
      <c r="CJ15">
        <v>1</v>
      </c>
      <c r="CK15">
        <v>0.05</v>
      </c>
      <c r="CL15" s="39"/>
      <c r="CM15">
        <v>0.5</v>
      </c>
      <c r="CN15">
        <v>0.03</v>
      </c>
      <c r="CO15" s="39"/>
      <c r="CP15">
        <v>0.3</v>
      </c>
      <c r="CQ15">
        <v>1.4999999999999999E-2</v>
      </c>
      <c r="CR15" s="39"/>
      <c r="CS15">
        <v>1.2999999999999999E-2</v>
      </c>
      <c r="CT15">
        <v>6.4999999999999997E-4</v>
      </c>
      <c r="CU15" s="39"/>
      <c r="CV15" s="37"/>
      <c r="CW15" s="41">
        <v>30</v>
      </c>
      <c r="CX15" s="41">
        <v>9.4009599999999997E-4</v>
      </c>
      <c r="CY15" s="41">
        <v>40</v>
      </c>
      <c r="CZ15" s="41"/>
    </row>
    <row r="16" spans="1:104" x14ac:dyDescent="0.25">
      <c r="A16" s="34"/>
      <c r="B16" s="35"/>
      <c r="D16" s="34"/>
      <c r="E16" s="34"/>
      <c r="G16" s="31"/>
      <c r="H16" s="31"/>
      <c r="I16" s="31"/>
      <c r="J16" s="33"/>
      <c r="K16" s="32"/>
      <c r="L16" s="32"/>
      <c r="O16" s="34"/>
      <c r="Y16" s="34"/>
      <c r="Z16" s="34"/>
      <c r="AA16" t="s">
        <v>165</v>
      </c>
      <c r="AB16" s="37"/>
      <c r="AC16" s="36" t="s">
        <v>188</v>
      </c>
      <c r="AD16" s="36" t="s">
        <v>190</v>
      </c>
      <c r="AE16" s="34"/>
      <c r="AF16" s="34"/>
      <c r="AG16" s="36">
        <v>1000</v>
      </c>
      <c r="AH16" s="34"/>
      <c r="AI16" s="34"/>
      <c r="AJ16" s="34"/>
      <c r="AK16" s="39"/>
      <c r="AL16" s="37"/>
      <c r="AM16" s="34"/>
      <c r="AN16" s="34"/>
      <c r="AO16" s="37"/>
      <c r="AP16" s="37"/>
      <c r="AQ16" s="36"/>
      <c r="AR16" s="39"/>
      <c r="AS16" s="36"/>
      <c r="AT16" s="36"/>
      <c r="AU16" s="39"/>
      <c r="AV16" s="39"/>
      <c r="AW16" s="39"/>
      <c r="AX16" s="39"/>
      <c r="AY16" s="44">
        <v>36000000</v>
      </c>
      <c r="AZ16" s="44">
        <v>2200000</v>
      </c>
      <c r="BA16" s="34"/>
      <c r="BB16">
        <v>0</v>
      </c>
      <c r="BC16">
        <v>0</v>
      </c>
      <c r="BD16" s="34"/>
      <c r="BE16" s="44">
        <v>2.8099999999999999E-5</v>
      </c>
      <c r="BF16" s="44">
        <v>1.06E-6</v>
      </c>
      <c r="BH16">
        <v>0</v>
      </c>
      <c r="BI16">
        <v>0</v>
      </c>
      <c r="BJ16" s="34"/>
      <c r="BK16" s="44">
        <v>1.6200000000000001E-5</v>
      </c>
      <c r="BL16" s="44">
        <v>3.03E-7</v>
      </c>
      <c r="BN16">
        <v>0</v>
      </c>
      <c r="BO16">
        <v>0</v>
      </c>
      <c r="BP16" s="34"/>
      <c r="BQ16">
        <v>-47.7</v>
      </c>
      <c r="BR16">
        <v>0.25</v>
      </c>
      <c r="BS16" s="34"/>
      <c r="BT16">
        <v>-24.3</v>
      </c>
      <c r="BU16">
        <v>0.1</v>
      </c>
      <c r="BV16" s="34"/>
      <c r="BW16">
        <v>1000</v>
      </c>
      <c r="BX16">
        <v>8</v>
      </c>
      <c r="BY16">
        <v>0.4</v>
      </c>
      <c r="BZ16" s="34"/>
      <c r="CA16">
        <v>0.83</v>
      </c>
      <c r="CB16">
        <v>0.04</v>
      </c>
      <c r="CC16" s="39"/>
      <c r="CD16">
        <v>2</v>
      </c>
      <c r="CE16">
        <v>0.1</v>
      </c>
      <c r="CF16" s="39"/>
      <c r="CG16">
        <v>1</v>
      </c>
      <c r="CH16">
        <v>0</v>
      </c>
      <c r="CI16" s="39"/>
      <c r="CJ16">
        <v>1</v>
      </c>
      <c r="CK16">
        <v>0.05</v>
      </c>
      <c r="CL16" s="39"/>
      <c r="CM16">
        <v>0.5</v>
      </c>
      <c r="CN16">
        <v>0.03</v>
      </c>
      <c r="CO16" s="39"/>
      <c r="CP16">
        <v>0.28000000000000003</v>
      </c>
      <c r="CQ16">
        <v>1.4E-2</v>
      </c>
      <c r="CR16" s="39"/>
      <c r="CS16">
        <v>1.2999999999999999E-2</v>
      </c>
      <c r="CT16">
        <v>6.4999999999999997E-4</v>
      </c>
      <c r="CU16" s="39"/>
      <c r="CV16" s="37"/>
      <c r="CW16" s="41">
        <v>30</v>
      </c>
      <c r="CX16" s="41">
        <v>9.4009599999999997E-4</v>
      </c>
      <c r="CY16" s="41">
        <v>40</v>
      </c>
      <c r="CZ16" s="41"/>
    </row>
    <row r="17" spans="1:104" x14ac:dyDescent="0.25">
      <c r="A17" s="34"/>
      <c r="B17" s="35"/>
      <c r="D17" s="34"/>
      <c r="E17" s="34"/>
      <c r="G17" s="31"/>
      <c r="H17" s="31"/>
      <c r="I17" s="31"/>
      <c r="J17" s="33"/>
      <c r="K17" s="32"/>
      <c r="L17" s="32"/>
      <c r="O17" s="34"/>
      <c r="Y17" s="34"/>
      <c r="Z17" s="34"/>
      <c r="AA17" t="s">
        <v>165</v>
      </c>
      <c r="AB17" s="37"/>
      <c r="AC17" s="36" t="s">
        <v>188</v>
      </c>
      <c r="AD17" s="36" t="s">
        <v>190</v>
      </c>
      <c r="AE17" s="34"/>
      <c r="AF17" s="34"/>
      <c r="AG17" s="36">
        <v>1000</v>
      </c>
      <c r="AH17" s="34"/>
      <c r="AI17" s="34"/>
      <c r="AJ17" s="34"/>
      <c r="AK17" s="39"/>
      <c r="AL17" s="37"/>
      <c r="AM17" s="34"/>
      <c r="AN17" s="34"/>
      <c r="AO17" s="37"/>
      <c r="AP17" s="37"/>
      <c r="AQ17" s="36"/>
      <c r="AR17" s="39"/>
      <c r="AS17" s="36"/>
      <c r="AT17" s="36"/>
      <c r="AU17" s="39"/>
      <c r="AV17" s="39"/>
      <c r="AW17" s="39"/>
      <c r="AX17" s="39"/>
      <c r="AY17" s="44">
        <v>40000000</v>
      </c>
      <c r="AZ17" s="44">
        <v>1060000</v>
      </c>
      <c r="BA17" s="34"/>
      <c r="BB17">
        <v>0</v>
      </c>
      <c r="BC17">
        <v>0</v>
      </c>
      <c r="BD17" s="34"/>
      <c r="BE17" s="44">
        <v>3.3000000000000003E-5</v>
      </c>
      <c r="BF17" s="44">
        <v>9.47E-7</v>
      </c>
      <c r="BH17">
        <v>0</v>
      </c>
      <c r="BI17">
        <v>0</v>
      </c>
      <c r="BJ17" s="34"/>
      <c r="BK17" s="44">
        <v>1.77E-5</v>
      </c>
      <c r="BL17" s="44">
        <v>3.3500000000000002E-7</v>
      </c>
      <c r="BN17">
        <v>0</v>
      </c>
      <c r="BO17">
        <v>0</v>
      </c>
      <c r="BP17" s="34"/>
      <c r="BQ17">
        <v>-47.6</v>
      </c>
      <c r="BR17">
        <v>0.25</v>
      </c>
      <c r="BS17" s="34"/>
      <c r="BT17">
        <v>-24.3</v>
      </c>
      <c r="BU17">
        <v>0.1</v>
      </c>
      <c r="BV17" s="34"/>
      <c r="BW17">
        <v>1000</v>
      </c>
      <c r="BX17">
        <v>7.7</v>
      </c>
      <c r="BY17">
        <v>0.39</v>
      </c>
      <c r="BZ17" s="34"/>
      <c r="CA17">
        <v>0.59</v>
      </c>
      <c r="CB17">
        <v>0.03</v>
      </c>
      <c r="CC17" s="39"/>
      <c r="CD17">
        <v>2</v>
      </c>
      <c r="CE17">
        <v>0.1</v>
      </c>
      <c r="CF17" s="39"/>
      <c r="CG17">
        <v>1</v>
      </c>
      <c r="CH17">
        <v>0</v>
      </c>
      <c r="CI17" s="39"/>
      <c r="CJ17">
        <v>1</v>
      </c>
      <c r="CK17">
        <v>0.05</v>
      </c>
      <c r="CL17" s="39"/>
      <c r="CM17">
        <v>0.5</v>
      </c>
      <c r="CN17">
        <v>0.03</v>
      </c>
      <c r="CO17" s="39"/>
      <c r="CP17">
        <v>0.11</v>
      </c>
      <c r="CQ17">
        <v>5.0000000000000001E-3</v>
      </c>
      <c r="CR17" s="39"/>
      <c r="CS17">
        <v>1.2999999999999999E-2</v>
      </c>
      <c r="CT17">
        <v>6.4999999999999997E-4</v>
      </c>
      <c r="CU17" s="39"/>
      <c r="CV17" s="37"/>
      <c r="CW17" s="41">
        <v>30</v>
      </c>
      <c r="CX17" s="41">
        <v>9.4009599999999997E-4</v>
      </c>
      <c r="CY17" s="41">
        <v>40</v>
      </c>
      <c r="CZ17" s="41"/>
    </row>
    <row r="18" spans="1:104" x14ac:dyDescent="0.25">
      <c r="A18" s="34"/>
      <c r="B18" s="35"/>
      <c r="D18" s="34"/>
      <c r="E18" s="34"/>
      <c r="G18" s="31"/>
      <c r="H18" s="31"/>
      <c r="I18" s="31"/>
      <c r="J18" s="33"/>
      <c r="K18" s="32"/>
      <c r="L18" s="32"/>
      <c r="O18" s="34"/>
      <c r="Y18" s="34"/>
      <c r="Z18" s="34"/>
      <c r="AA18" t="s">
        <v>165</v>
      </c>
      <c r="AB18" s="37"/>
      <c r="AC18" s="36" t="s">
        <v>188</v>
      </c>
      <c r="AD18" s="36" t="s">
        <v>190</v>
      </c>
      <c r="AE18" s="34"/>
      <c r="AF18" s="34"/>
      <c r="AG18" s="36">
        <v>1000</v>
      </c>
      <c r="AH18" s="34"/>
      <c r="AI18" s="34"/>
      <c r="AJ18" s="34"/>
      <c r="AK18" s="39"/>
      <c r="AL18" s="37"/>
      <c r="AM18" s="34"/>
      <c r="AN18" s="34"/>
      <c r="AO18" s="37"/>
      <c r="AP18" s="37"/>
      <c r="AQ18" s="36"/>
      <c r="AR18" s="39"/>
      <c r="AS18" s="36"/>
      <c r="AT18" s="36"/>
      <c r="AU18" s="39"/>
      <c r="AV18" s="39"/>
      <c r="AW18" s="39"/>
      <c r="AX18" s="39"/>
      <c r="AY18" s="44">
        <v>38800000</v>
      </c>
      <c r="AZ18" s="44">
        <v>2230000</v>
      </c>
      <c r="BA18" s="34"/>
      <c r="BB18">
        <v>0</v>
      </c>
      <c r="BC18">
        <v>0</v>
      </c>
      <c r="BD18" s="34"/>
      <c r="BE18" s="44">
        <v>2.5199999999999999E-5</v>
      </c>
      <c r="BF18" s="44">
        <v>8.2900000000000002E-7</v>
      </c>
      <c r="BH18">
        <v>0</v>
      </c>
      <c r="BI18">
        <v>0</v>
      </c>
      <c r="BJ18" s="34"/>
      <c r="BK18" s="44">
        <v>1.7200000000000001E-5</v>
      </c>
      <c r="BL18" s="44">
        <v>2.2100000000000001E-7</v>
      </c>
      <c r="BN18">
        <v>0</v>
      </c>
      <c r="BO18">
        <v>0</v>
      </c>
      <c r="BP18" s="34"/>
      <c r="BQ18">
        <v>-47.1</v>
      </c>
      <c r="BR18">
        <v>0.25</v>
      </c>
      <c r="BS18" s="34"/>
      <c r="BT18">
        <v>-24.3</v>
      </c>
      <c r="BU18">
        <v>0.1</v>
      </c>
      <c r="BV18" s="34"/>
      <c r="BW18">
        <v>1000</v>
      </c>
      <c r="BX18">
        <v>7.1</v>
      </c>
      <c r="BY18">
        <v>0.36</v>
      </c>
      <c r="BZ18" s="34"/>
      <c r="CA18">
        <v>0.84</v>
      </c>
      <c r="CB18">
        <v>0.04</v>
      </c>
      <c r="CC18" s="39"/>
      <c r="CD18">
        <v>2</v>
      </c>
      <c r="CE18">
        <v>0.1</v>
      </c>
      <c r="CF18" s="39"/>
      <c r="CG18">
        <v>1</v>
      </c>
      <c r="CH18">
        <v>0</v>
      </c>
      <c r="CI18" s="39"/>
      <c r="CJ18">
        <v>1</v>
      </c>
      <c r="CK18">
        <v>0.05</v>
      </c>
      <c r="CL18" s="39"/>
      <c r="CM18">
        <v>0.5</v>
      </c>
      <c r="CN18">
        <v>0.03</v>
      </c>
      <c r="CO18" s="39"/>
      <c r="CP18">
        <v>0.3</v>
      </c>
      <c r="CQ18">
        <v>1.4999999999999999E-2</v>
      </c>
      <c r="CR18" s="39"/>
      <c r="CS18">
        <v>1.2999999999999999E-2</v>
      </c>
      <c r="CT18">
        <v>6.4999999999999997E-4</v>
      </c>
      <c r="CU18" s="39"/>
      <c r="CV18" s="37"/>
      <c r="CW18" s="41">
        <v>30</v>
      </c>
      <c r="CX18" s="41">
        <v>9.4009599999999997E-4</v>
      </c>
      <c r="CY18" s="41">
        <v>40</v>
      </c>
      <c r="CZ18" s="41"/>
    </row>
    <row r="19" spans="1:104" x14ac:dyDescent="0.25">
      <c r="A19" s="34"/>
      <c r="B19" s="35"/>
      <c r="D19" s="34"/>
      <c r="E19" s="34"/>
      <c r="G19" s="31"/>
      <c r="H19" s="31"/>
      <c r="I19" s="31"/>
      <c r="J19" s="33"/>
      <c r="K19" s="32"/>
      <c r="L19" s="32"/>
      <c r="O19" s="34"/>
      <c r="Y19" s="34"/>
      <c r="Z19" s="34"/>
      <c r="AA19" t="s">
        <v>165</v>
      </c>
      <c r="AB19" s="37"/>
      <c r="AC19" s="36" t="s">
        <v>188</v>
      </c>
      <c r="AD19" s="36" t="s">
        <v>190</v>
      </c>
      <c r="AE19" s="34"/>
      <c r="AF19" s="34"/>
      <c r="AG19" s="36">
        <v>1000</v>
      </c>
      <c r="AH19" s="34"/>
      <c r="AI19" s="34"/>
      <c r="AJ19" s="34"/>
      <c r="AK19" s="39"/>
      <c r="AL19" s="37"/>
      <c r="AM19" s="34"/>
      <c r="AN19" s="34"/>
      <c r="AO19" s="37"/>
      <c r="AP19" s="37"/>
      <c r="AQ19" s="36"/>
      <c r="AR19" s="39"/>
      <c r="AS19" s="36"/>
      <c r="AT19" s="36"/>
      <c r="AU19" s="39"/>
      <c r="AV19" s="39"/>
      <c r="AW19" s="39"/>
      <c r="AX19" s="39"/>
      <c r="AY19" s="44">
        <v>43300000</v>
      </c>
      <c r="AZ19" s="44">
        <v>1730000</v>
      </c>
      <c r="BA19" s="34"/>
      <c r="BB19">
        <v>0</v>
      </c>
      <c r="BC19">
        <v>0</v>
      </c>
      <c r="BD19" s="34"/>
      <c r="BE19" s="44">
        <v>2.5400000000000001E-5</v>
      </c>
      <c r="BF19" s="44">
        <v>8.2600000000000001E-7</v>
      </c>
      <c r="BH19">
        <v>0</v>
      </c>
      <c r="BI19">
        <v>0</v>
      </c>
      <c r="BJ19" s="34"/>
      <c r="BK19" s="44">
        <v>1.6799999999999998E-5</v>
      </c>
      <c r="BL19" s="44">
        <v>1.74E-7</v>
      </c>
      <c r="BN19">
        <v>0</v>
      </c>
      <c r="BO19">
        <v>0</v>
      </c>
      <c r="BP19" s="34"/>
      <c r="BQ19">
        <v>-47.6</v>
      </c>
      <c r="BR19">
        <v>0.25</v>
      </c>
      <c r="BS19" s="34"/>
      <c r="BT19">
        <v>-24.3</v>
      </c>
      <c r="BU19">
        <v>0.1</v>
      </c>
      <c r="BV19" s="34"/>
      <c r="BW19">
        <v>1000</v>
      </c>
      <c r="BX19">
        <v>7.9</v>
      </c>
      <c r="BY19">
        <v>0.39</v>
      </c>
      <c r="BZ19" s="34"/>
      <c r="CA19">
        <v>0.86</v>
      </c>
      <c r="CB19">
        <v>0.04</v>
      </c>
      <c r="CC19" s="39"/>
      <c r="CD19">
        <v>2</v>
      </c>
      <c r="CE19">
        <v>0.1</v>
      </c>
      <c r="CF19" s="39"/>
      <c r="CG19">
        <v>1</v>
      </c>
      <c r="CH19">
        <v>0</v>
      </c>
      <c r="CI19" s="39"/>
      <c r="CJ19">
        <v>1</v>
      </c>
      <c r="CK19">
        <v>0.05</v>
      </c>
      <c r="CL19" s="39"/>
      <c r="CM19">
        <v>0.5</v>
      </c>
      <c r="CN19">
        <v>0.03</v>
      </c>
      <c r="CO19" s="39"/>
      <c r="CP19">
        <v>0.34</v>
      </c>
      <c r="CQ19">
        <v>1.7000000000000001E-2</v>
      </c>
      <c r="CR19" s="39"/>
      <c r="CS19">
        <v>1.2999999999999999E-2</v>
      </c>
      <c r="CT19">
        <v>6.4999999999999997E-4</v>
      </c>
      <c r="CU19" s="39"/>
      <c r="CV19" s="37"/>
      <c r="CW19" s="41">
        <v>30</v>
      </c>
      <c r="CX19" s="41">
        <v>9.4009599999999997E-4</v>
      </c>
      <c r="CY19" s="41">
        <v>40</v>
      </c>
      <c r="CZ19" s="41"/>
    </row>
    <row r="20" spans="1:104" x14ac:dyDescent="0.25">
      <c r="A20" s="34"/>
      <c r="B20" s="35"/>
      <c r="D20" s="34"/>
      <c r="E20" s="34"/>
      <c r="G20" s="31"/>
      <c r="H20" s="31"/>
      <c r="I20" s="31"/>
      <c r="J20" s="33"/>
      <c r="K20" s="32"/>
      <c r="L20" s="32"/>
      <c r="O20" s="34"/>
      <c r="Y20" s="34"/>
      <c r="Z20" s="34"/>
      <c r="AA20" t="s">
        <v>165</v>
      </c>
      <c r="AB20" s="37"/>
      <c r="AC20" s="36" t="s">
        <v>188</v>
      </c>
      <c r="AD20" s="36" t="s">
        <v>190</v>
      </c>
      <c r="AE20" s="34"/>
      <c r="AF20" s="34"/>
      <c r="AG20" s="36">
        <v>1000</v>
      </c>
      <c r="AH20" s="34"/>
      <c r="AI20" s="34"/>
      <c r="AJ20" s="34"/>
      <c r="AK20" s="39"/>
      <c r="AL20" s="37"/>
      <c r="AM20" s="34"/>
      <c r="AN20" s="34"/>
      <c r="AO20" s="37"/>
      <c r="AP20" s="37"/>
      <c r="AQ20" s="36"/>
      <c r="AR20" s="39"/>
      <c r="AS20" s="36"/>
      <c r="AT20" s="36"/>
      <c r="AU20" s="39"/>
      <c r="AV20" s="39"/>
      <c r="AW20" s="39"/>
      <c r="AX20" s="39"/>
      <c r="AY20" s="44">
        <v>28000000</v>
      </c>
      <c r="AZ20" s="44">
        <v>3420000</v>
      </c>
      <c r="BA20" s="34"/>
      <c r="BB20">
        <v>0</v>
      </c>
      <c r="BC20">
        <v>0</v>
      </c>
      <c r="BD20" s="34"/>
      <c r="BE20" s="44">
        <v>3.1300000000000002E-5</v>
      </c>
      <c r="BF20" s="44">
        <v>8.1999999999999998E-7</v>
      </c>
      <c r="BH20">
        <v>0</v>
      </c>
      <c r="BI20">
        <v>0</v>
      </c>
      <c r="BJ20" s="34"/>
      <c r="BK20" s="44">
        <v>1.6799999999999998E-5</v>
      </c>
      <c r="BL20" s="44">
        <v>2.7799999999999997E-7</v>
      </c>
      <c r="BN20">
        <v>0</v>
      </c>
      <c r="BO20">
        <v>0</v>
      </c>
      <c r="BP20" s="34"/>
      <c r="BQ20">
        <v>-50.6</v>
      </c>
      <c r="BR20">
        <v>0.25</v>
      </c>
      <c r="BS20" s="34"/>
      <c r="BT20">
        <v>-24.3</v>
      </c>
      <c r="BU20">
        <v>0.1</v>
      </c>
      <c r="BV20" s="34"/>
      <c r="BW20">
        <v>1000</v>
      </c>
      <c r="BX20">
        <v>5.9</v>
      </c>
      <c r="BY20">
        <v>0.3</v>
      </c>
      <c r="BZ20" s="34"/>
      <c r="CA20">
        <v>0.83</v>
      </c>
      <c r="CB20">
        <v>0.04</v>
      </c>
      <c r="CC20" s="39"/>
      <c r="CD20">
        <v>2</v>
      </c>
      <c r="CE20">
        <v>0.1</v>
      </c>
      <c r="CF20" s="39"/>
      <c r="CG20">
        <v>1</v>
      </c>
      <c r="CH20">
        <v>0</v>
      </c>
      <c r="CI20" s="39"/>
      <c r="CJ20">
        <v>1</v>
      </c>
      <c r="CK20">
        <v>0.05</v>
      </c>
      <c r="CL20" s="39"/>
      <c r="CM20">
        <v>0.5</v>
      </c>
      <c r="CN20">
        <v>0.03</v>
      </c>
      <c r="CO20" s="39"/>
      <c r="CP20">
        <v>0.24</v>
      </c>
      <c r="CQ20">
        <v>1.2E-2</v>
      </c>
      <c r="CR20" s="39"/>
      <c r="CS20">
        <v>1.2999999999999999E-2</v>
      </c>
      <c r="CT20">
        <v>6.4999999999999997E-4</v>
      </c>
      <c r="CU20" s="39"/>
      <c r="CV20" s="37"/>
      <c r="CW20" s="41">
        <v>30</v>
      </c>
      <c r="CX20" s="41">
        <v>9.4009599999999997E-4</v>
      </c>
      <c r="CY20" s="41">
        <v>40</v>
      </c>
      <c r="CZ20" s="41"/>
    </row>
    <row r="21" spans="1:104" x14ac:dyDescent="0.25">
      <c r="A21" s="34"/>
      <c r="B21" s="35"/>
      <c r="D21" s="34"/>
      <c r="E21" s="34"/>
      <c r="G21" s="31"/>
      <c r="H21" s="31"/>
      <c r="I21" s="31"/>
      <c r="J21" s="33"/>
      <c r="K21" s="32"/>
      <c r="L21" s="32"/>
      <c r="O21" s="34"/>
      <c r="Y21" s="34"/>
      <c r="Z21" s="34"/>
      <c r="AA21" t="s">
        <v>165</v>
      </c>
      <c r="AB21" s="37"/>
      <c r="AC21" s="36" t="s">
        <v>188</v>
      </c>
      <c r="AD21" s="36" t="s">
        <v>190</v>
      </c>
      <c r="AE21" s="34"/>
      <c r="AF21" s="34"/>
      <c r="AG21" s="36">
        <v>1000</v>
      </c>
      <c r="AH21" s="34"/>
      <c r="AI21" s="34"/>
      <c r="AJ21" s="34"/>
      <c r="AK21" s="39"/>
      <c r="AL21" s="37"/>
      <c r="AM21" s="34"/>
      <c r="AN21" s="34"/>
      <c r="AO21" s="37"/>
      <c r="AP21" s="37"/>
      <c r="AQ21" s="36"/>
      <c r="AR21" s="39"/>
      <c r="AS21" s="36"/>
      <c r="AT21" s="36"/>
      <c r="AU21" s="39"/>
      <c r="AV21" s="39"/>
      <c r="AW21" s="39"/>
      <c r="AX21" s="39"/>
      <c r="AY21" s="44">
        <v>26400000</v>
      </c>
      <c r="AZ21" s="44">
        <v>813000</v>
      </c>
      <c r="BA21" s="34"/>
      <c r="BB21">
        <v>0</v>
      </c>
      <c r="BC21">
        <v>0</v>
      </c>
      <c r="BD21" s="34"/>
      <c r="BE21" s="44">
        <v>2.5299999999999998E-5</v>
      </c>
      <c r="BF21" s="44">
        <v>1.06E-6</v>
      </c>
      <c r="BH21">
        <v>0</v>
      </c>
      <c r="BI21">
        <v>0</v>
      </c>
      <c r="BJ21" s="34"/>
      <c r="BK21" s="44">
        <v>1.6399999999999999E-5</v>
      </c>
      <c r="BL21" s="44">
        <v>3.9099999999999999E-7</v>
      </c>
      <c r="BN21">
        <v>0</v>
      </c>
      <c r="BO21">
        <v>0</v>
      </c>
      <c r="BP21" s="34"/>
      <c r="BQ21">
        <v>-49.3</v>
      </c>
      <c r="BR21">
        <v>0.25</v>
      </c>
      <c r="BS21" s="34"/>
      <c r="BT21">
        <v>-24.3</v>
      </c>
      <c r="BU21">
        <v>0.1</v>
      </c>
      <c r="BV21" s="34"/>
      <c r="BW21">
        <v>1000</v>
      </c>
      <c r="BX21">
        <v>5.3</v>
      </c>
      <c r="BY21">
        <v>0.27</v>
      </c>
      <c r="BZ21" s="34"/>
      <c r="CA21">
        <v>0.85</v>
      </c>
      <c r="CB21">
        <v>0.04</v>
      </c>
      <c r="CC21" s="39"/>
      <c r="CD21">
        <v>2</v>
      </c>
      <c r="CE21">
        <v>0.1</v>
      </c>
      <c r="CF21" s="39"/>
      <c r="CG21">
        <v>1</v>
      </c>
      <c r="CH21">
        <v>0</v>
      </c>
      <c r="CI21" s="39"/>
      <c r="CJ21">
        <v>1</v>
      </c>
      <c r="CK21">
        <v>0.05</v>
      </c>
      <c r="CL21" s="39"/>
      <c r="CM21">
        <v>0.5</v>
      </c>
      <c r="CN21">
        <v>0.03</v>
      </c>
      <c r="CO21" s="39"/>
      <c r="CP21">
        <v>0.19</v>
      </c>
      <c r="CQ21">
        <v>0.01</v>
      </c>
      <c r="CR21" s="39"/>
      <c r="CS21">
        <v>1.2999999999999999E-2</v>
      </c>
      <c r="CT21">
        <v>6.4999999999999997E-4</v>
      </c>
      <c r="CU21" s="39"/>
      <c r="CV21" s="37"/>
      <c r="CW21" s="41">
        <v>30</v>
      </c>
      <c r="CX21" s="41">
        <v>9.4009599999999997E-4</v>
      </c>
      <c r="CY21" s="41">
        <v>40</v>
      </c>
      <c r="CZ21" s="41"/>
    </row>
    <row r="22" spans="1:104" x14ac:dyDescent="0.25">
      <c r="A22" s="34"/>
      <c r="B22" s="35"/>
      <c r="D22" s="34"/>
      <c r="E22" s="34"/>
      <c r="G22" s="31"/>
      <c r="H22" s="31"/>
      <c r="I22" s="31"/>
      <c r="J22" s="33"/>
      <c r="K22" s="32"/>
      <c r="L22" s="32"/>
      <c r="O22" s="34"/>
      <c r="Y22" s="34"/>
      <c r="Z22" s="34"/>
      <c r="AA22" t="s">
        <v>165</v>
      </c>
      <c r="AB22" s="37"/>
      <c r="AC22" s="36" t="s">
        <v>188</v>
      </c>
      <c r="AD22" s="36" t="s">
        <v>190</v>
      </c>
      <c r="AE22" s="34"/>
      <c r="AF22" s="34"/>
      <c r="AG22" s="36">
        <v>1000</v>
      </c>
      <c r="AH22" s="34"/>
      <c r="AI22" s="34"/>
      <c r="AJ22" s="34"/>
      <c r="AK22" s="39"/>
      <c r="AL22" s="37"/>
      <c r="AM22" s="34"/>
      <c r="AN22" s="34"/>
      <c r="AO22" s="37"/>
      <c r="AP22" s="37"/>
      <c r="AQ22" s="36"/>
      <c r="AR22" s="39"/>
      <c r="AS22" s="36"/>
      <c r="AT22" s="36"/>
      <c r="AU22" s="39"/>
      <c r="AV22" s="39"/>
      <c r="AW22" s="39"/>
      <c r="AX22" s="39"/>
      <c r="AY22" s="44">
        <v>22100000</v>
      </c>
      <c r="AZ22" s="44">
        <v>1920000</v>
      </c>
      <c r="BA22" s="34"/>
      <c r="BB22">
        <v>0</v>
      </c>
      <c r="BC22">
        <v>0</v>
      </c>
      <c r="BD22" s="34"/>
      <c r="BE22" s="44">
        <v>3.5200000000000002E-5</v>
      </c>
      <c r="BF22" s="44">
        <v>1.55E-6</v>
      </c>
      <c r="BH22">
        <v>0</v>
      </c>
      <c r="BI22">
        <v>0</v>
      </c>
      <c r="BJ22" s="34"/>
      <c r="BK22" s="44">
        <v>1.8899999999999999E-5</v>
      </c>
      <c r="BL22" s="44">
        <v>3.0600000000000001E-7</v>
      </c>
      <c r="BN22">
        <v>0</v>
      </c>
      <c r="BO22">
        <v>0</v>
      </c>
      <c r="BP22" s="34"/>
      <c r="BQ22">
        <v>-49.7</v>
      </c>
      <c r="BR22">
        <v>0.25</v>
      </c>
      <c r="BS22" s="34"/>
      <c r="BT22">
        <v>-24.3</v>
      </c>
      <c r="BU22">
        <v>0.1</v>
      </c>
      <c r="BV22" s="34"/>
      <c r="BW22">
        <v>1000</v>
      </c>
      <c r="BX22">
        <v>8.5</v>
      </c>
      <c r="BY22">
        <v>0.43</v>
      </c>
      <c r="BZ22" s="34"/>
      <c r="CA22">
        <v>0.78</v>
      </c>
      <c r="CB22">
        <v>0.04</v>
      </c>
      <c r="CC22" s="39"/>
      <c r="CD22">
        <v>2</v>
      </c>
      <c r="CE22">
        <v>0.1</v>
      </c>
      <c r="CF22" s="39"/>
      <c r="CG22">
        <v>1</v>
      </c>
      <c r="CH22">
        <v>0</v>
      </c>
      <c r="CI22" s="39"/>
      <c r="CJ22">
        <v>1</v>
      </c>
      <c r="CK22">
        <v>0.05</v>
      </c>
      <c r="CL22" s="39"/>
      <c r="CM22">
        <v>0.5</v>
      </c>
      <c r="CN22">
        <v>0.03</v>
      </c>
      <c r="CO22" s="39"/>
      <c r="CP22">
        <v>0.28000000000000003</v>
      </c>
      <c r="CQ22">
        <v>1.4E-2</v>
      </c>
      <c r="CR22" s="39"/>
      <c r="CS22">
        <v>1.2999999999999999E-2</v>
      </c>
      <c r="CT22">
        <v>6.4999999999999997E-4</v>
      </c>
      <c r="CU22" s="39"/>
      <c r="CV22" s="37"/>
      <c r="CW22" s="41">
        <v>30</v>
      </c>
      <c r="CX22" s="41">
        <v>9.4009599999999997E-4</v>
      </c>
      <c r="CY22" s="41">
        <v>40</v>
      </c>
      <c r="CZ22" s="41"/>
    </row>
    <row r="23" spans="1:104" x14ac:dyDescent="0.25">
      <c r="A23" s="34"/>
      <c r="B23" s="35"/>
      <c r="D23" s="34"/>
      <c r="E23" s="34"/>
      <c r="G23" s="31"/>
      <c r="H23" s="31"/>
      <c r="I23" s="31"/>
      <c r="J23" s="33"/>
      <c r="K23" s="32"/>
      <c r="L23" s="32"/>
      <c r="O23" s="34"/>
      <c r="Y23" s="34"/>
      <c r="Z23" s="34"/>
      <c r="AA23" t="s">
        <v>165</v>
      </c>
      <c r="AB23" s="37"/>
      <c r="AC23" s="36" t="s">
        <v>188</v>
      </c>
      <c r="AD23" s="36" t="s">
        <v>190</v>
      </c>
      <c r="AE23" s="34"/>
      <c r="AF23" s="34"/>
      <c r="AG23" s="36">
        <v>1000</v>
      </c>
      <c r="AH23" s="34"/>
      <c r="AI23" s="34"/>
      <c r="AJ23" s="34"/>
      <c r="AK23" s="39"/>
      <c r="AL23" s="37"/>
      <c r="AM23" s="34"/>
      <c r="AN23" s="34"/>
      <c r="AO23" s="37"/>
      <c r="AP23" s="37"/>
      <c r="AQ23" s="36"/>
      <c r="AR23" s="39"/>
      <c r="AS23" s="36"/>
      <c r="AT23" s="36"/>
      <c r="AU23" s="39"/>
      <c r="AV23" s="39"/>
      <c r="AW23" s="39"/>
      <c r="AX23" s="39"/>
      <c r="AY23" s="44">
        <v>28200000</v>
      </c>
      <c r="AZ23" s="44">
        <v>2420000</v>
      </c>
      <c r="BA23" s="34"/>
      <c r="BB23">
        <v>0</v>
      </c>
      <c r="BC23">
        <v>0</v>
      </c>
      <c r="BD23" s="34"/>
      <c r="BE23" s="44">
        <v>3.5200000000000002E-5</v>
      </c>
      <c r="BF23" s="44">
        <v>1.0899999999999999E-6</v>
      </c>
      <c r="BH23">
        <v>0</v>
      </c>
      <c r="BI23">
        <v>0</v>
      </c>
      <c r="BJ23" s="34"/>
      <c r="BK23" s="44">
        <v>1.91E-5</v>
      </c>
      <c r="BL23" s="44">
        <v>3.1199999999999999E-7</v>
      </c>
      <c r="BN23">
        <v>0</v>
      </c>
      <c r="BO23">
        <v>0</v>
      </c>
      <c r="BP23" s="34"/>
      <c r="BQ23">
        <v>-49.1</v>
      </c>
      <c r="BR23">
        <v>0.25</v>
      </c>
      <c r="BS23" s="34"/>
      <c r="BT23">
        <v>-24.3</v>
      </c>
      <c r="BU23">
        <v>0.1</v>
      </c>
      <c r="BV23" s="34"/>
      <c r="BW23">
        <v>1000</v>
      </c>
      <c r="BX23">
        <v>6.7</v>
      </c>
      <c r="BY23">
        <v>0.34</v>
      </c>
      <c r="BZ23" s="34"/>
      <c r="CA23">
        <v>0.77</v>
      </c>
      <c r="CB23">
        <v>0.04</v>
      </c>
      <c r="CC23" s="39"/>
      <c r="CD23">
        <v>2</v>
      </c>
      <c r="CE23">
        <v>0.1</v>
      </c>
      <c r="CF23" s="39"/>
      <c r="CG23">
        <v>1</v>
      </c>
      <c r="CH23">
        <v>0</v>
      </c>
      <c r="CI23" s="39"/>
      <c r="CJ23">
        <v>1</v>
      </c>
      <c r="CK23">
        <v>0.05</v>
      </c>
      <c r="CL23" s="39"/>
      <c r="CM23">
        <v>0.5</v>
      </c>
      <c r="CN23">
        <v>0.03</v>
      </c>
      <c r="CO23" s="39"/>
      <c r="CP23">
        <v>0.16</v>
      </c>
      <c r="CQ23">
        <v>8.0000000000000002E-3</v>
      </c>
      <c r="CR23" s="39"/>
      <c r="CS23">
        <v>1.2999999999999999E-2</v>
      </c>
      <c r="CT23">
        <v>6.4999999999999997E-4</v>
      </c>
      <c r="CU23" s="39"/>
      <c r="CV23" s="37"/>
      <c r="CW23" s="41">
        <v>30</v>
      </c>
      <c r="CX23" s="41">
        <v>9.4009599999999997E-4</v>
      </c>
      <c r="CY23" s="41">
        <v>40</v>
      </c>
      <c r="CZ23" s="41"/>
    </row>
    <row r="24" spans="1:104" x14ac:dyDescent="0.25">
      <c r="A24" s="34"/>
      <c r="B24" s="35"/>
      <c r="D24" s="34"/>
      <c r="E24" s="34"/>
      <c r="G24" s="31"/>
      <c r="H24" s="31"/>
      <c r="I24" s="31"/>
      <c r="J24" s="33"/>
      <c r="K24" s="32"/>
      <c r="L24" s="32"/>
      <c r="O24" s="34"/>
      <c r="Y24" s="34"/>
      <c r="Z24" s="34"/>
      <c r="AA24" t="s">
        <v>165</v>
      </c>
      <c r="AB24" s="37"/>
      <c r="AC24" s="36" t="s">
        <v>188</v>
      </c>
      <c r="AD24" s="36" t="s">
        <v>190</v>
      </c>
      <c r="AE24" s="34"/>
      <c r="AF24" s="34"/>
      <c r="AG24" s="36">
        <v>1000</v>
      </c>
      <c r="AH24" s="34"/>
      <c r="AI24" s="34"/>
      <c r="AJ24" s="34"/>
      <c r="AK24" s="39"/>
      <c r="AL24" s="37"/>
      <c r="AM24" s="34"/>
      <c r="AN24" s="34"/>
      <c r="AO24" s="37"/>
      <c r="AP24" s="37"/>
      <c r="AQ24" s="36"/>
      <c r="AR24" s="39"/>
      <c r="AS24" s="36"/>
      <c r="AT24" s="36"/>
      <c r="AU24" s="39"/>
      <c r="AV24" s="39"/>
      <c r="AW24" s="39"/>
      <c r="AX24" s="39"/>
      <c r="AY24" s="44">
        <v>35700000</v>
      </c>
      <c r="AZ24" s="44">
        <v>875000</v>
      </c>
      <c r="BA24" s="34"/>
      <c r="BB24">
        <v>0</v>
      </c>
      <c r="BC24">
        <v>0</v>
      </c>
      <c r="BD24" s="34"/>
      <c r="BE24" s="44">
        <v>2.6299999999999999E-5</v>
      </c>
      <c r="BF24" s="44">
        <v>1.0100000000000001E-6</v>
      </c>
      <c r="BH24">
        <v>0</v>
      </c>
      <c r="BI24">
        <v>0</v>
      </c>
      <c r="BJ24" s="34"/>
      <c r="BK24" s="44">
        <v>1.6799999999999998E-5</v>
      </c>
      <c r="BL24" s="44">
        <v>3.2399999999999999E-7</v>
      </c>
      <c r="BN24">
        <v>0</v>
      </c>
      <c r="BO24">
        <v>0</v>
      </c>
      <c r="BP24" s="34"/>
      <c r="BQ24">
        <v>-48.1</v>
      </c>
      <c r="BR24">
        <v>0.25</v>
      </c>
      <c r="BS24" s="34"/>
      <c r="BT24">
        <v>-24.3</v>
      </c>
      <c r="BU24">
        <v>0.1</v>
      </c>
      <c r="BV24" s="34"/>
      <c r="BW24">
        <v>1000</v>
      </c>
      <c r="BX24">
        <v>6.7</v>
      </c>
      <c r="BY24">
        <v>0.34</v>
      </c>
      <c r="BZ24" s="34"/>
      <c r="CA24">
        <v>0.77</v>
      </c>
      <c r="CB24">
        <v>0.04</v>
      </c>
      <c r="CC24" s="39"/>
      <c r="CD24">
        <v>2</v>
      </c>
      <c r="CE24">
        <v>0.1</v>
      </c>
      <c r="CF24" s="39"/>
      <c r="CG24">
        <v>1</v>
      </c>
      <c r="CH24">
        <v>0</v>
      </c>
      <c r="CI24" s="39"/>
      <c r="CJ24">
        <v>1</v>
      </c>
      <c r="CK24">
        <v>0.05</v>
      </c>
      <c r="CL24" s="39"/>
      <c r="CM24">
        <v>0.5</v>
      </c>
      <c r="CN24">
        <v>0.03</v>
      </c>
      <c r="CO24" s="39"/>
      <c r="CP24">
        <v>0.19</v>
      </c>
      <c r="CQ24">
        <v>0.01</v>
      </c>
      <c r="CR24" s="39"/>
      <c r="CS24">
        <v>1.2999999999999999E-2</v>
      </c>
      <c r="CT24">
        <v>6.4999999999999997E-4</v>
      </c>
      <c r="CU24" s="39"/>
      <c r="CV24" s="37"/>
      <c r="CW24" s="41">
        <v>30</v>
      </c>
      <c r="CX24" s="41">
        <v>9.4009599999999997E-4</v>
      </c>
      <c r="CY24" s="41">
        <v>40</v>
      </c>
      <c r="CZ24" s="41"/>
    </row>
    <row r="25" spans="1:104" x14ac:dyDescent="0.25">
      <c r="A25" s="34"/>
      <c r="B25" s="35"/>
      <c r="D25" s="34"/>
      <c r="E25" s="34"/>
      <c r="G25" s="31"/>
      <c r="H25" s="31"/>
      <c r="I25" s="31"/>
      <c r="J25" s="33"/>
      <c r="K25" s="32"/>
      <c r="L25" s="32"/>
      <c r="O25" s="34"/>
      <c r="Y25" s="34"/>
      <c r="Z25" s="34"/>
      <c r="AA25" t="s">
        <v>165</v>
      </c>
      <c r="AB25" s="37"/>
      <c r="AC25" s="36" t="s">
        <v>188</v>
      </c>
      <c r="AD25" s="36" t="s">
        <v>190</v>
      </c>
      <c r="AE25" s="34"/>
      <c r="AF25" s="34"/>
      <c r="AG25" s="36">
        <v>1000</v>
      </c>
      <c r="AH25" s="34"/>
      <c r="AI25" s="34"/>
      <c r="AJ25" s="34"/>
      <c r="AK25" s="39"/>
      <c r="AL25" s="37"/>
      <c r="AM25" s="34"/>
      <c r="AN25" s="34"/>
      <c r="AO25" s="37"/>
      <c r="AP25" s="37"/>
      <c r="AQ25" s="36"/>
      <c r="AR25" s="39"/>
      <c r="AS25" s="36"/>
      <c r="AT25" s="36"/>
      <c r="AU25" s="39"/>
      <c r="AV25" s="39"/>
      <c r="AW25" s="39"/>
      <c r="AX25" s="39"/>
      <c r="AY25" s="44">
        <v>44500000</v>
      </c>
      <c r="AZ25" s="44">
        <v>2950000</v>
      </c>
      <c r="BA25" s="34"/>
      <c r="BB25">
        <v>0</v>
      </c>
      <c r="BC25">
        <v>0</v>
      </c>
      <c r="BD25" s="34"/>
      <c r="BE25" s="44">
        <v>2.97E-5</v>
      </c>
      <c r="BF25" s="44">
        <v>9.7999999999999993E-7</v>
      </c>
      <c r="BH25">
        <v>0</v>
      </c>
      <c r="BI25">
        <v>0</v>
      </c>
      <c r="BJ25" s="34"/>
      <c r="BK25" s="44">
        <v>1.6399999999999999E-5</v>
      </c>
      <c r="BL25" s="44">
        <v>4.1300000000000001E-7</v>
      </c>
      <c r="BN25">
        <v>0</v>
      </c>
      <c r="BO25">
        <v>0</v>
      </c>
      <c r="BP25" s="34"/>
      <c r="BQ25">
        <v>-43.2</v>
      </c>
      <c r="BR25">
        <v>0.25</v>
      </c>
      <c r="BS25" s="34"/>
      <c r="BT25">
        <v>-24.3</v>
      </c>
      <c r="BU25">
        <v>0.1</v>
      </c>
      <c r="BV25" s="34"/>
      <c r="BW25">
        <v>1000</v>
      </c>
      <c r="BX25">
        <v>5.6</v>
      </c>
      <c r="BY25">
        <v>0.28000000000000003</v>
      </c>
      <c r="BZ25" s="34"/>
      <c r="CA25">
        <v>0.84</v>
      </c>
      <c r="CB25">
        <v>0.04</v>
      </c>
      <c r="CC25" s="39"/>
      <c r="CD25">
        <v>2</v>
      </c>
      <c r="CE25">
        <v>0.1</v>
      </c>
      <c r="CF25" s="39"/>
      <c r="CG25">
        <v>1</v>
      </c>
      <c r="CH25">
        <v>0</v>
      </c>
      <c r="CI25" s="39"/>
      <c r="CJ25">
        <v>1</v>
      </c>
      <c r="CK25">
        <v>0.05</v>
      </c>
      <c r="CL25" s="39"/>
      <c r="CM25">
        <v>0.5</v>
      </c>
      <c r="CN25">
        <v>0.03</v>
      </c>
      <c r="CO25" s="39"/>
      <c r="CP25">
        <v>0.15</v>
      </c>
      <c r="CQ25">
        <v>8.0000000000000002E-3</v>
      </c>
      <c r="CR25" s="39"/>
      <c r="CS25">
        <v>1.2999999999999999E-2</v>
      </c>
      <c r="CT25">
        <v>6.4999999999999997E-4</v>
      </c>
      <c r="CU25" s="39"/>
      <c r="CV25" s="37"/>
      <c r="CW25" s="41">
        <v>30</v>
      </c>
      <c r="CX25" s="41">
        <v>9.4009599999999997E-4</v>
      </c>
      <c r="CY25" s="41">
        <v>40</v>
      </c>
      <c r="CZ25" s="41"/>
    </row>
    <row r="26" spans="1:104" x14ac:dyDescent="0.25">
      <c r="A26" s="34"/>
      <c r="B26" s="35"/>
      <c r="D26" s="34"/>
      <c r="E26" s="34"/>
      <c r="G26" s="31"/>
      <c r="H26" s="31"/>
      <c r="I26" s="31"/>
      <c r="J26" s="33"/>
      <c r="K26" s="32"/>
      <c r="L26" s="32"/>
      <c r="O26" s="34"/>
      <c r="Y26" s="34"/>
      <c r="Z26" s="34"/>
      <c r="AA26" t="s">
        <v>165</v>
      </c>
      <c r="AB26" s="37"/>
      <c r="AC26" s="36" t="s">
        <v>188</v>
      </c>
      <c r="AD26" s="36" t="s">
        <v>190</v>
      </c>
      <c r="AE26" s="34"/>
      <c r="AF26" s="34"/>
      <c r="AG26" s="36">
        <v>1000</v>
      </c>
      <c r="AH26" s="34"/>
      <c r="AI26" s="34"/>
      <c r="AJ26" s="34"/>
      <c r="AK26" s="39"/>
      <c r="AL26" s="37"/>
      <c r="AM26" s="34"/>
      <c r="AN26" s="34"/>
      <c r="AO26" s="37"/>
      <c r="AP26" s="37"/>
      <c r="AQ26" s="36"/>
      <c r="AR26" s="39"/>
      <c r="AS26" s="36"/>
      <c r="AT26" s="36"/>
      <c r="AU26" s="39"/>
      <c r="AV26" s="39"/>
      <c r="AW26" s="39"/>
      <c r="AX26" s="39"/>
      <c r="AY26" s="44">
        <v>31500000</v>
      </c>
      <c r="AZ26" s="44">
        <v>2870000</v>
      </c>
      <c r="BA26" s="34"/>
      <c r="BB26">
        <v>0</v>
      </c>
      <c r="BC26">
        <v>0</v>
      </c>
      <c r="BD26" s="34"/>
      <c r="BE26" s="44">
        <v>2.9799999999999999E-5</v>
      </c>
      <c r="BF26" s="44">
        <v>8.7300000000000005E-7</v>
      </c>
      <c r="BH26">
        <v>0</v>
      </c>
      <c r="BI26">
        <v>0</v>
      </c>
      <c r="BJ26" s="34"/>
      <c r="BK26" s="44">
        <v>1.8600000000000001E-5</v>
      </c>
      <c r="BL26" s="44">
        <v>3.4400000000000001E-7</v>
      </c>
      <c r="BN26">
        <v>0</v>
      </c>
      <c r="BO26">
        <v>0</v>
      </c>
      <c r="BP26" s="34"/>
      <c r="BQ26">
        <v>-48.9</v>
      </c>
      <c r="BR26">
        <v>0.25</v>
      </c>
      <c r="BS26" s="34"/>
      <c r="BT26">
        <v>-24.3</v>
      </c>
      <c r="BU26">
        <v>0.1</v>
      </c>
      <c r="BV26" s="34"/>
      <c r="BW26">
        <v>1000</v>
      </c>
      <c r="BX26">
        <v>8.5</v>
      </c>
      <c r="BY26">
        <v>0.43</v>
      </c>
      <c r="BZ26" s="34"/>
      <c r="CA26">
        <v>0.76</v>
      </c>
      <c r="CB26">
        <v>0.04</v>
      </c>
      <c r="CC26" s="39"/>
      <c r="CD26">
        <v>2</v>
      </c>
      <c r="CE26">
        <v>0.1</v>
      </c>
      <c r="CF26" s="39"/>
      <c r="CG26">
        <v>1</v>
      </c>
      <c r="CH26">
        <v>0</v>
      </c>
      <c r="CI26" s="39"/>
      <c r="CJ26">
        <v>1</v>
      </c>
      <c r="CK26">
        <v>0.05</v>
      </c>
      <c r="CL26" s="39"/>
      <c r="CM26">
        <v>0.5</v>
      </c>
      <c r="CN26">
        <v>0.03</v>
      </c>
      <c r="CO26" s="39"/>
      <c r="CP26">
        <v>0.23</v>
      </c>
      <c r="CQ26">
        <v>1.2E-2</v>
      </c>
      <c r="CR26" s="39"/>
      <c r="CS26">
        <v>1.2999999999999999E-2</v>
      </c>
      <c r="CT26">
        <v>6.4999999999999997E-4</v>
      </c>
      <c r="CU26" s="39"/>
      <c r="CV26" s="37"/>
      <c r="CW26" s="41">
        <v>30</v>
      </c>
      <c r="CX26" s="41">
        <v>9.4009599999999997E-4</v>
      </c>
      <c r="CY26" s="41">
        <v>40</v>
      </c>
      <c r="CZ26" s="41"/>
    </row>
    <row r="27" spans="1:104" x14ac:dyDescent="0.25">
      <c r="A27" s="34"/>
      <c r="B27" s="35"/>
      <c r="D27" s="34"/>
      <c r="E27" s="34"/>
      <c r="G27" s="31"/>
      <c r="H27" s="31"/>
      <c r="I27" s="31"/>
      <c r="J27" s="33"/>
      <c r="K27" s="32"/>
      <c r="L27" s="32"/>
      <c r="O27" s="34"/>
      <c r="Y27" s="34"/>
      <c r="Z27" s="34"/>
      <c r="AA27" t="s">
        <v>165</v>
      </c>
      <c r="AB27" s="37"/>
      <c r="AC27" s="36" t="s">
        <v>188</v>
      </c>
      <c r="AD27" s="36" t="s">
        <v>190</v>
      </c>
      <c r="AE27" s="34"/>
      <c r="AF27" s="34"/>
      <c r="AG27" s="36">
        <v>1000</v>
      </c>
      <c r="AH27" s="34"/>
      <c r="AI27" s="34"/>
      <c r="AJ27" s="34"/>
      <c r="AK27" s="39"/>
      <c r="AL27" s="37"/>
      <c r="AM27" s="34"/>
      <c r="AN27" s="34"/>
      <c r="AO27" s="37"/>
      <c r="AP27" s="37"/>
      <c r="AQ27" s="36"/>
      <c r="AR27" s="39"/>
      <c r="AS27" s="36"/>
      <c r="AT27" s="36"/>
      <c r="AU27" s="39"/>
      <c r="AV27" s="39"/>
      <c r="AW27" s="39"/>
      <c r="AX27" s="39"/>
      <c r="AY27" s="44">
        <v>51400000</v>
      </c>
      <c r="AZ27" s="44">
        <v>1420000</v>
      </c>
      <c r="BA27" s="34"/>
      <c r="BB27">
        <v>0</v>
      </c>
      <c r="BC27">
        <v>0</v>
      </c>
      <c r="BD27" s="34"/>
      <c r="BE27" s="44">
        <v>2.2399999999999999E-5</v>
      </c>
      <c r="BF27" s="44">
        <v>8.16E-7</v>
      </c>
      <c r="BH27">
        <v>0</v>
      </c>
      <c r="BI27">
        <v>0</v>
      </c>
      <c r="BJ27" s="34"/>
      <c r="BK27" s="44">
        <v>1.7099999999999999E-5</v>
      </c>
      <c r="BL27" s="44">
        <v>3.4799999999999999E-7</v>
      </c>
      <c r="BN27">
        <v>0</v>
      </c>
      <c r="BO27">
        <v>0</v>
      </c>
      <c r="BP27" s="34"/>
      <c r="BQ27">
        <v>-42.6</v>
      </c>
      <c r="BR27">
        <v>0.25</v>
      </c>
      <c r="BS27" s="34"/>
      <c r="BT27">
        <v>-24.3</v>
      </c>
      <c r="BU27">
        <v>0.1</v>
      </c>
      <c r="BV27" s="34"/>
      <c r="BW27">
        <v>1000</v>
      </c>
      <c r="BX27">
        <v>8.4</v>
      </c>
      <c r="BY27">
        <v>0.42</v>
      </c>
      <c r="BZ27" s="34"/>
      <c r="CA27">
        <v>0.76</v>
      </c>
      <c r="CB27">
        <v>0.04</v>
      </c>
      <c r="CC27" s="39"/>
      <c r="CD27">
        <v>2</v>
      </c>
      <c r="CE27">
        <v>0.1</v>
      </c>
      <c r="CF27" s="39"/>
      <c r="CG27">
        <v>1</v>
      </c>
      <c r="CH27">
        <v>0</v>
      </c>
      <c r="CI27" s="39"/>
      <c r="CJ27">
        <v>1</v>
      </c>
      <c r="CK27">
        <v>0.05</v>
      </c>
      <c r="CL27" s="39"/>
      <c r="CM27">
        <v>0.5</v>
      </c>
      <c r="CN27">
        <v>0.03</v>
      </c>
      <c r="CO27" s="39"/>
      <c r="CP27">
        <v>0.2</v>
      </c>
      <c r="CQ27">
        <v>0.01</v>
      </c>
      <c r="CR27" s="39"/>
      <c r="CS27">
        <v>1.2999999999999999E-2</v>
      </c>
      <c r="CT27">
        <v>6.4999999999999997E-4</v>
      </c>
      <c r="CU27" s="39"/>
      <c r="CV27" s="37"/>
      <c r="CW27" s="41">
        <v>30</v>
      </c>
      <c r="CX27" s="41">
        <v>9.4009599999999997E-4</v>
      </c>
      <c r="CY27" s="41">
        <v>40</v>
      </c>
      <c r="CZ27" s="41"/>
    </row>
    <row r="28" spans="1:104" x14ac:dyDescent="0.25">
      <c r="A28" s="34"/>
      <c r="B28" s="35"/>
      <c r="D28" s="34"/>
      <c r="E28" s="34"/>
      <c r="G28" s="31"/>
      <c r="H28" s="31"/>
      <c r="I28" s="31"/>
      <c r="J28" s="33"/>
      <c r="K28" s="32"/>
      <c r="L28" s="32"/>
      <c r="O28" s="34"/>
      <c r="Y28" s="34"/>
      <c r="Z28" s="34"/>
      <c r="AA28" t="s">
        <v>166</v>
      </c>
      <c r="AB28" s="37"/>
      <c r="AC28" s="42" t="s">
        <v>189</v>
      </c>
      <c r="AD28" s="38" t="s">
        <v>191</v>
      </c>
      <c r="AE28" s="34"/>
      <c r="AF28" s="34"/>
      <c r="AG28" s="36">
        <v>500</v>
      </c>
      <c r="AH28" s="34"/>
      <c r="AI28" s="34"/>
      <c r="AJ28" s="34"/>
      <c r="AK28" s="39"/>
      <c r="AL28" s="37"/>
      <c r="AM28" s="34"/>
      <c r="AN28" s="34"/>
      <c r="AO28" s="37"/>
      <c r="AP28" s="37"/>
      <c r="AQ28" s="36"/>
      <c r="AR28" s="39"/>
      <c r="AS28" s="36"/>
      <c r="AT28" s="36"/>
      <c r="AU28" s="39"/>
      <c r="AV28" s="39"/>
      <c r="AW28" s="39"/>
      <c r="AX28" s="39"/>
      <c r="AY28" s="44">
        <v>50300000</v>
      </c>
      <c r="AZ28" s="44">
        <v>6190000</v>
      </c>
      <c r="BA28" s="34"/>
      <c r="BB28" s="44">
        <v>50300000</v>
      </c>
      <c r="BC28" s="44">
        <v>6190000</v>
      </c>
      <c r="BD28" s="34"/>
      <c r="BE28" s="44">
        <v>2.3300000000000001E-5</v>
      </c>
      <c r="BF28" s="44">
        <v>8.5600000000000004E-7</v>
      </c>
      <c r="BH28" s="44">
        <v>2.3300000000000001E-5</v>
      </c>
      <c r="BI28" s="44">
        <v>8.5600000000000004E-7</v>
      </c>
      <c r="BJ28" s="34"/>
      <c r="BK28" s="44">
        <v>1.2799999999999999E-5</v>
      </c>
      <c r="BL28" s="44">
        <v>5.4499999999999997E-7</v>
      </c>
      <c r="BN28" s="44">
        <v>1.2799999999999999E-5</v>
      </c>
      <c r="BO28" s="44">
        <v>5.4499999999999997E-7</v>
      </c>
      <c r="BP28" s="34"/>
      <c r="BQ28">
        <v>-33.200000000000003</v>
      </c>
      <c r="BR28">
        <v>0.11</v>
      </c>
      <c r="BS28" s="34"/>
      <c r="BT28">
        <v>-15.2</v>
      </c>
      <c r="BU28">
        <v>0.1</v>
      </c>
      <c r="BV28" s="34"/>
      <c r="BW28">
        <v>500</v>
      </c>
      <c r="BX28">
        <v>7.2</v>
      </c>
      <c r="BY28">
        <v>0.36</v>
      </c>
      <c r="BZ28" s="34"/>
      <c r="CA28">
        <v>0.78</v>
      </c>
      <c r="CB28">
        <v>0.04</v>
      </c>
      <c r="CC28" s="39"/>
      <c r="CD28">
        <v>2</v>
      </c>
      <c r="CE28">
        <v>0.1</v>
      </c>
      <c r="CF28" s="39"/>
      <c r="CG28">
        <v>1</v>
      </c>
      <c r="CH28">
        <v>0</v>
      </c>
      <c r="CI28" s="39"/>
      <c r="CJ28">
        <v>1</v>
      </c>
      <c r="CK28">
        <v>0.05</v>
      </c>
      <c r="CL28" s="39"/>
      <c r="CM28">
        <v>0.5</v>
      </c>
      <c r="CN28">
        <v>0.03</v>
      </c>
      <c r="CO28" s="39"/>
      <c r="CP28">
        <v>0.15</v>
      </c>
      <c r="CQ28">
        <v>8.0000000000000002E-3</v>
      </c>
      <c r="CR28" s="39"/>
      <c r="CS28">
        <v>1.2999999999999999E-2</v>
      </c>
      <c r="CT28">
        <v>6.4999999999999997E-4</v>
      </c>
      <c r="CU28" s="39"/>
      <c r="CV28" s="37"/>
      <c r="CW28" s="41">
        <v>30</v>
      </c>
      <c r="CX28" s="41">
        <v>9.4009599999999997E-4</v>
      </c>
      <c r="CY28" s="41">
        <v>40</v>
      </c>
      <c r="CZ28" s="41"/>
    </row>
    <row r="29" spans="1:104" x14ac:dyDescent="0.25">
      <c r="A29" s="34"/>
      <c r="B29" s="35"/>
      <c r="D29" s="34"/>
      <c r="E29" s="34"/>
      <c r="G29" s="31"/>
      <c r="H29" s="31"/>
      <c r="I29" s="31"/>
      <c r="J29" s="33"/>
      <c r="K29" s="32"/>
      <c r="L29" s="32"/>
      <c r="O29" s="34"/>
      <c r="Y29" s="34"/>
      <c r="Z29" s="34"/>
      <c r="AA29" t="s">
        <v>166</v>
      </c>
      <c r="AB29" s="37"/>
      <c r="AC29" s="42" t="s">
        <v>189</v>
      </c>
      <c r="AD29" s="38" t="s">
        <v>191</v>
      </c>
      <c r="AE29" s="34"/>
      <c r="AF29" s="34"/>
      <c r="AG29" s="36">
        <v>500</v>
      </c>
      <c r="AH29" s="34"/>
      <c r="AI29" s="34"/>
      <c r="AJ29" s="34"/>
      <c r="AK29" s="39"/>
      <c r="AL29" s="37"/>
      <c r="AM29" s="34"/>
      <c r="AN29" s="34"/>
      <c r="AO29" s="37"/>
      <c r="AP29" s="37"/>
      <c r="AQ29" s="36"/>
      <c r="AR29" s="39"/>
      <c r="AS29" s="36"/>
      <c r="AT29" s="36"/>
      <c r="AU29" s="39"/>
      <c r="AV29" s="39"/>
      <c r="AW29" s="39"/>
      <c r="AX29" s="39"/>
      <c r="AY29" s="44">
        <v>59800000</v>
      </c>
      <c r="AZ29" s="44">
        <v>3340000</v>
      </c>
      <c r="BA29" s="34"/>
      <c r="BB29" s="44">
        <v>59800000</v>
      </c>
      <c r="BC29" s="44">
        <v>3340000</v>
      </c>
      <c r="BD29" s="34"/>
      <c r="BE29" s="44">
        <v>2.1100000000000001E-5</v>
      </c>
      <c r="BF29" s="44">
        <v>7.5799999999999998E-7</v>
      </c>
      <c r="BH29" s="44">
        <v>2.1100000000000001E-5</v>
      </c>
      <c r="BI29" s="44">
        <v>7.5799999999999998E-7</v>
      </c>
      <c r="BJ29" s="34"/>
      <c r="BK29" s="44">
        <v>1.2300000000000001E-5</v>
      </c>
      <c r="BL29" s="44">
        <v>1.91E-7</v>
      </c>
      <c r="BN29" s="44">
        <v>1.2300000000000001E-5</v>
      </c>
      <c r="BO29" s="44">
        <v>1.91E-7</v>
      </c>
      <c r="BP29" s="34"/>
      <c r="BQ29">
        <v>-33.5</v>
      </c>
      <c r="BR29">
        <v>0.39</v>
      </c>
      <c r="BS29" s="34"/>
      <c r="BT29">
        <v>-15.2</v>
      </c>
      <c r="BU29">
        <v>0.1</v>
      </c>
      <c r="BV29" s="34"/>
      <c r="BW29">
        <v>500</v>
      </c>
      <c r="BX29">
        <v>8.3000000000000007</v>
      </c>
      <c r="BY29">
        <v>0.41</v>
      </c>
      <c r="BZ29" s="34"/>
      <c r="CA29">
        <v>0.6</v>
      </c>
      <c r="CB29">
        <v>0.03</v>
      </c>
      <c r="CC29" s="39"/>
      <c r="CD29">
        <v>2</v>
      </c>
      <c r="CE29">
        <v>0.1</v>
      </c>
      <c r="CF29" s="39"/>
      <c r="CG29">
        <v>1</v>
      </c>
      <c r="CH29">
        <v>0</v>
      </c>
      <c r="CI29" s="39"/>
      <c r="CJ29">
        <v>1</v>
      </c>
      <c r="CK29">
        <v>0.05</v>
      </c>
      <c r="CL29" s="39"/>
      <c r="CM29">
        <v>0.5</v>
      </c>
      <c r="CN29">
        <v>0.03</v>
      </c>
      <c r="CO29" s="39"/>
      <c r="CP29">
        <v>0.09</v>
      </c>
      <c r="CQ29">
        <v>4.0000000000000001E-3</v>
      </c>
      <c r="CR29" s="39"/>
      <c r="CS29">
        <v>1.2999999999999999E-2</v>
      </c>
      <c r="CT29">
        <v>6.4999999999999997E-4</v>
      </c>
      <c r="CU29" s="39"/>
      <c r="CV29" s="37"/>
      <c r="CW29" s="41">
        <v>30</v>
      </c>
      <c r="CX29" s="41">
        <v>9.4009599999999997E-4</v>
      </c>
      <c r="CY29" s="41">
        <v>40</v>
      </c>
      <c r="CZ29" s="41"/>
    </row>
    <row r="30" spans="1:104" x14ac:dyDescent="0.25">
      <c r="A30" s="34"/>
      <c r="B30" s="35"/>
      <c r="D30" s="34"/>
      <c r="E30" s="34"/>
      <c r="G30" s="31"/>
      <c r="H30" s="31"/>
      <c r="I30" s="31"/>
      <c r="J30" s="33"/>
      <c r="K30" s="32"/>
      <c r="L30" s="32"/>
      <c r="O30" s="34"/>
      <c r="Y30" s="34"/>
      <c r="Z30" s="34"/>
      <c r="AA30" t="s">
        <v>166</v>
      </c>
      <c r="AB30" s="37"/>
      <c r="AC30" s="42" t="s">
        <v>189</v>
      </c>
      <c r="AD30" s="38" t="s">
        <v>191</v>
      </c>
      <c r="AE30" s="34"/>
      <c r="AF30" s="34"/>
      <c r="AG30" s="36">
        <v>500</v>
      </c>
      <c r="AH30" s="34"/>
      <c r="AI30" s="34"/>
      <c r="AJ30" s="34"/>
      <c r="AK30" s="39"/>
      <c r="AL30" s="37"/>
      <c r="AM30" s="34"/>
      <c r="AN30" s="34"/>
      <c r="AO30" s="37"/>
      <c r="AP30" s="37"/>
      <c r="AQ30" s="36"/>
      <c r="AR30" s="39"/>
      <c r="AS30" s="36"/>
      <c r="AT30" s="36"/>
      <c r="AU30" s="39"/>
      <c r="AV30" s="39"/>
      <c r="AW30" s="39"/>
      <c r="AX30" s="39"/>
      <c r="AY30" s="44">
        <v>47000000</v>
      </c>
      <c r="AZ30" s="44">
        <v>3730000</v>
      </c>
      <c r="BA30" s="34"/>
      <c r="BB30" s="44">
        <v>47000000</v>
      </c>
      <c r="BC30" s="44">
        <v>3730000</v>
      </c>
      <c r="BD30" s="34"/>
      <c r="BE30" s="44">
        <v>2.0599999999999999E-5</v>
      </c>
      <c r="BF30" s="44">
        <v>3.4799999999999999E-7</v>
      </c>
      <c r="BH30" s="44">
        <v>2.0599999999999999E-5</v>
      </c>
      <c r="BI30" s="44">
        <v>3.4799999999999999E-7</v>
      </c>
      <c r="BJ30" s="34"/>
      <c r="BK30" s="44">
        <v>1.2500000000000001E-5</v>
      </c>
      <c r="BL30" s="44">
        <v>2.29E-7</v>
      </c>
      <c r="BN30" s="44">
        <v>1.2500000000000001E-5</v>
      </c>
      <c r="BO30" s="44">
        <v>2.29E-7</v>
      </c>
      <c r="BP30" s="34"/>
      <c r="BQ30">
        <v>-34.6</v>
      </c>
      <c r="BR30">
        <v>0.69</v>
      </c>
      <c r="BS30" s="34"/>
      <c r="BT30">
        <v>-15.2</v>
      </c>
      <c r="BU30">
        <v>0.1</v>
      </c>
      <c r="BV30" s="34"/>
      <c r="BW30">
        <v>500</v>
      </c>
      <c r="BX30">
        <v>9.1</v>
      </c>
      <c r="BY30">
        <v>0.46</v>
      </c>
      <c r="BZ30" s="34"/>
      <c r="CA30">
        <v>0.59</v>
      </c>
      <c r="CB30">
        <v>0.03</v>
      </c>
      <c r="CC30" s="39"/>
      <c r="CD30">
        <v>2</v>
      </c>
      <c r="CE30">
        <v>0.1</v>
      </c>
      <c r="CF30" s="39"/>
      <c r="CG30">
        <v>1</v>
      </c>
      <c r="CH30">
        <v>0</v>
      </c>
      <c r="CI30" s="39"/>
      <c r="CJ30">
        <v>1</v>
      </c>
      <c r="CK30">
        <v>0.05</v>
      </c>
      <c r="CL30" s="39"/>
      <c r="CM30">
        <v>0.5</v>
      </c>
      <c r="CN30">
        <v>0.03</v>
      </c>
      <c r="CO30" s="39"/>
      <c r="CP30">
        <v>0.13</v>
      </c>
      <c r="CQ30">
        <v>6.0000000000000001E-3</v>
      </c>
      <c r="CR30" s="39"/>
      <c r="CS30">
        <v>1.2999999999999999E-2</v>
      </c>
      <c r="CT30">
        <v>6.4999999999999997E-4</v>
      </c>
      <c r="CU30" s="39"/>
      <c r="CV30" s="37"/>
      <c r="CW30" s="41">
        <v>30</v>
      </c>
      <c r="CX30" s="41">
        <v>9.4009599999999997E-4</v>
      </c>
      <c r="CY30" s="41">
        <v>40</v>
      </c>
      <c r="CZ30" s="41"/>
    </row>
    <row r="31" spans="1:104" x14ac:dyDescent="0.25">
      <c r="A31" s="34"/>
      <c r="B31" s="35"/>
      <c r="D31" s="34"/>
      <c r="E31" s="34"/>
      <c r="G31" s="31"/>
      <c r="H31" s="31"/>
      <c r="I31" s="31"/>
      <c r="J31" s="33"/>
      <c r="K31" s="32"/>
      <c r="L31" s="32"/>
      <c r="O31" s="34"/>
      <c r="Y31" s="34"/>
      <c r="Z31" s="34"/>
      <c r="AA31" t="s">
        <v>166</v>
      </c>
      <c r="AB31" s="37"/>
      <c r="AC31" s="42" t="s">
        <v>189</v>
      </c>
      <c r="AD31" s="38" t="s">
        <v>191</v>
      </c>
      <c r="AE31" s="34"/>
      <c r="AF31" s="34"/>
      <c r="AG31" s="36">
        <v>500</v>
      </c>
      <c r="AH31" s="34"/>
      <c r="AI31" s="34"/>
      <c r="AJ31" s="34"/>
      <c r="AK31" s="39"/>
      <c r="AL31" s="37"/>
      <c r="AM31" s="34"/>
      <c r="AN31" s="34"/>
      <c r="AO31" s="37"/>
      <c r="AP31" s="37"/>
      <c r="AQ31" s="36"/>
      <c r="AR31" s="39"/>
      <c r="AS31" s="36"/>
      <c r="AT31" s="36"/>
      <c r="AU31" s="39"/>
      <c r="AV31" s="39"/>
      <c r="AW31" s="39"/>
      <c r="AX31" s="39"/>
      <c r="AY31" s="44">
        <v>59600000</v>
      </c>
      <c r="AZ31" s="44">
        <v>3880000</v>
      </c>
      <c r="BA31" s="34"/>
      <c r="BB31" s="44">
        <v>59600000</v>
      </c>
      <c r="BC31" s="44">
        <v>3880000</v>
      </c>
      <c r="BD31" s="34"/>
      <c r="BE31" s="44">
        <v>1.7900000000000001E-5</v>
      </c>
      <c r="BF31" s="44">
        <v>5.8699999999999995E-7</v>
      </c>
      <c r="BH31" s="44">
        <v>1.7900000000000001E-5</v>
      </c>
      <c r="BI31" s="44">
        <v>5.8699999999999995E-7</v>
      </c>
      <c r="BJ31" s="34"/>
      <c r="BK31" s="44">
        <v>1.15E-5</v>
      </c>
      <c r="BL31" s="44">
        <v>3.0499999999999999E-7</v>
      </c>
      <c r="BN31" s="44">
        <v>1.15E-5</v>
      </c>
      <c r="BO31" s="44">
        <v>3.0499999999999999E-7</v>
      </c>
      <c r="BP31" s="34"/>
      <c r="BQ31">
        <v>-33.9</v>
      </c>
      <c r="BR31">
        <v>0</v>
      </c>
      <c r="BS31" s="34"/>
      <c r="BT31">
        <v>-15.2</v>
      </c>
      <c r="BU31">
        <v>0.1</v>
      </c>
      <c r="BV31" s="34"/>
      <c r="BW31">
        <v>500</v>
      </c>
      <c r="BX31">
        <v>7.5</v>
      </c>
      <c r="BY31">
        <v>0.38</v>
      </c>
      <c r="BZ31" s="34"/>
      <c r="CA31">
        <v>0.48</v>
      </c>
      <c r="CB31">
        <v>0.02</v>
      </c>
      <c r="CC31" s="39"/>
      <c r="CD31">
        <v>2</v>
      </c>
      <c r="CE31">
        <v>0.1</v>
      </c>
      <c r="CF31" s="39"/>
      <c r="CG31">
        <v>1</v>
      </c>
      <c r="CH31">
        <v>0</v>
      </c>
      <c r="CI31" s="39"/>
      <c r="CJ31">
        <v>1</v>
      </c>
      <c r="CK31">
        <v>0.05</v>
      </c>
      <c r="CL31" s="39"/>
      <c r="CM31">
        <v>0.5</v>
      </c>
      <c r="CN31">
        <v>0.03</v>
      </c>
      <c r="CO31" s="39"/>
      <c r="CP31">
        <v>7.0000000000000007E-2</v>
      </c>
      <c r="CQ31">
        <v>4.0000000000000001E-3</v>
      </c>
      <c r="CR31" s="39"/>
      <c r="CS31">
        <v>1.2999999999999999E-2</v>
      </c>
      <c r="CT31">
        <v>6.4999999999999997E-4</v>
      </c>
      <c r="CU31" s="39"/>
      <c r="CV31" s="37"/>
      <c r="CW31" s="41">
        <v>30</v>
      </c>
      <c r="CX31" s="41">
        <v>9.4009599999999997E-4</v>
      </c>
      <c r="CY31" s="41">
        <v>40</v>
      </c>
      <c r="CZ31" s="41"/>
    </row>
    <row r="32" spans="1:104" x14ac:dyDescent="0.25">
      <c r="A32" s="34"/>
      <c r="B32" s="35"/>
      <c r="D32" s="34"/>
      <c r="E32" s="34"/>
      <c r="G32" s="31"/>
      <c r="H32" s="31"/>
      <c r="I32" s="31"/>
      <c r="J32" s="33"/>
      <c r="K32" s="32"/>
      <c r="L32" s="32"/>
      <c r="O32" s="34"/>
      <c r="Y32" s="34"/>
      <c r="Z32" s="34"/>
      <c r="AA32" t="s">
        <v>166</v>
      </c>
      <c r="AB32" s="37"/>
      <c r="AC32" s="42" t="s">
        <v>189</v>
      </c>
      <c r="AD32" s="38" t="s">
        <v>191</v>
      </c>
      <c r="AE32" s="34"/>
      <c r="AF32" s="34"/>
      <c r="AG32" s="36">
        <v>500</v>
      </c>
      <c r="AH32" s="34"/>
      <c r="AI32" s="34"/>
      <c r="AJ32" s="34"/>
      <c r="AK32" s="39"/>
      <c r="AL32" s="37"/>
      <c r="AM32" s="34"/>
      <c r="AN32" s="34"/>
      <c r="AO32" s="37"/>
      <c r="AP32" s="37"/>
      <c r="AQ32" s="36"/>
      <c r="AR32" s="39"/>
      <c r="AS32" s="36"/>
      <c r="AT32" s="36"/>
      <c r="AU32" s="39"/>
      <c r="AV32" s="39"/>
      <c r="AW32" s="39"/>
      <c r="AX32" s="39"/>
      <c r="AY32" s="44">
        <v>63000000</v>
      </c>
      <c r="AZ32" s="44">
        <v>2050000</v>
      </c>
      <c r="BA32" s="34"/>
      <c r="BB32" s="44">
        <v>63000000</v>
      </c>
      <c r="BC32" s="44">
        <v>2050000</v>
      </c>
      <c r="BD32" s="34"/>
      <c r="BE32" s="44">
        <v>1.7799999999999999E-5</v>
      </c>
      <c r="BF32" s="44">
        <v>1.17E-6</v>
      </c>
      <c r="BH32" s="44">
        <v>1.7799999999999999E-5</v>
      </c>
      <c r="BI32" s="44">
        <v>1.17E-6</v>
      </c>
      <c r="BJ32" s="34"/>
      <c r="BK32" s="44">
        <v>1.06E-5</v>
      </c>
      <c r="BL32" s="44">
        <v>3.0400000000000002E-7</v>
      </c>
      <c r="BN32" s="44">
        <v>1.06E-5</v>
      </c>
      <c r="BO32" s="44">
        <v>3.0400000000000002E-7</v>
      </c>
      <c r="BP32" s="34"/>
      <c r="BQ32">
        <v>-32.799999999999997</v>
      </c>
      <c r="BR32">
        <v>0.3</v>
      </c>
      <c r="BS32" s="34"/>
      <c r="BT32">
        <v>-15.2</v>
      </c>
      <c r="BU32">
        <v>0.1</v>
      </c>
      <c r="BV32" s="34"/>
      <c r="BW32">
        <v>500</v>
      </c>
      <c r="BX32">
        <v>8</v>
      </c>
      <c r="BY32">
        <v>0.4</v>
      </c>
      <c r="BZ32" s="34"/>
      <c r="CA32">
        <v>0.56000000000000005</v>
      </c>
      <c r="CB32">
        <v>0.03</v>
      </c>
      <c r="CC32" s="39"/>
      <c r="CD32">
        <v>2</v>
      </c>
      <c r="CE32">
        <v>0.1</v>
      </c>
      <c r="CF32" s="39"/>
      <c r="CG32">
        <v>1</v>
      </c>
      <c r="CH32">
        <v>0</v>
      </c>
      <c r="CI32" s="39"/>
      <c r="CJ32">
        <v>1</v>
      </c>
      <c r="CK32">
        <v>0.05</v>
      </c>
      <c r="CL32" s="39"/>
      <c r="CM32">
        <v>0.5</v>
      </c>
      <c r="CN32">
        <v>0.03</v>
      </c>
      <c r="CO32" s="39"/>
      <c r="CP32">
        <v>0.09</v>
      </c>
      <c r="CQ32">
        <v>4.0000000000000001E-3</v>
      </c>
      <c r="CR32" s="39"/>
      <c r="CS32">
        <v>1.2999999999999999E-2</v>
      </c>
      <c r="CT32">
        <v>6.4999999999999997E-4</v>
      </c>
      <c r="CU32" s="39"/>
      <c r="CV32" s="37"/>
      <c r="CW32" s="41">
        <v>30</v>
      </c>
      <c r="CX32" s="41">
        <v>9.4009599999999997E-4</v>
      </c>
      <c r="CY32" s="41">
        <v>40</v>
      </c>
      <c r="CZ32" s="41"/>
    </row>
    <row r="33" spans="1:104" x14ac:dyDescent="0.25">
      <c r="A33" s="34"/>
      <c r="B33" s="35"/>
      <c r="D33" s="34"/>
      <c r="E33" s="34"/>
      <c r="G33" s="31"/>
      <c r="H33" s="31"/>
      <c r="I33" s="31"/>
      <c r="J33" s="33"/>
      <c r="K33" s="32"/>
      <c r="L33" s="32"/>
      <c r="O33" s="34"/>
      <c r="Y33" s="34"/>
      <c r="Z33" s="34"/>
      <c r="AA33" t="s">
        <v>166</v>
      </c>
      <c r="AB33" s="37"/>
      <c r="AC33" s="42" t="s">
        <v>189</v>
      </c>
      <c r="AD33" s="38" t="s">
        <v>191</v>
      </c>
      <c r="AE33" s="34"/>
      <c r="AF33" s="34"/>
      <c r="AG33" s="36">
        <v>500</v>
      </c>
      <c r="AH33" s="34"/>
      <c r="AI33" s="34"/>
      <c r="AJ33" s="34"/>
      <c r="AK33" s="39"/>
      <c r="AL33" s="37"/>
      <c r="AM33" s="34"/>
      <c r="AN33" s="34"/>
      <c r="AO33" s="37"/>
      <c r="AP33" s="37"/>
      <c r="AQ33" s="36"/>
      <c r="AR33" s="39"/>
      <c r="AS33" s="36"/>
      <c r="AT33" s="36"/>
      <c r="AU33" s="39"/>
      <c r="AV33" s="39"/>
      <c r="AW33" s="39"/>
      <c r="AX33" s="39"/>
      <c r="AY33" s="44">
        <v>68700000</v>
      </c>
      <c r="AZ33" s="44">
        <v>2450000</v>
      </c>
      <c r="BA33" s="34"/>
      <c r="BB33" s="44">
        <v>68700000</v>
      </c>
      <c r="BC33" s="44">
        <v>2450000</v>
      </c>
      <c r="BD33" s="34"/>
      <c r="BE33" s="44">
        <v>1.7099999999999999E-5</v>
      </c>
      <c r="BF33" s="44">
        <v>4.9200000000000001E-7</v>
      </c>
      <c r="BH33" s="44">
        <v>1.7099999999999999E-5</v>
      </c>
      <c r="BI33" s="44">
        <v>4.9200000000000001E-7</v>
      </c>
      <c r="BJ33" s="34"/>
      <c r="BK33" s="44">
        <v>1.22E-5</v>
      </c>
      <c r="BL33" s="44">
        <v>2.4600000000000001E-7</v>
      </c>
      <c r="BN33" s="44">
        <v>1.22E-5</v>
      </c>
      <c r="BO33" s="44">
        <v>2.4600000000000001E-7</v>
      </c>
      <c r="BP33" s="34"/>
      <c r="BQ33">
        <v>-32.6</v>
      </c>
      <c r="BR33">
        <v>0.71</v>
      </c>
      <c r="BS33" s="34"/>
      <c r="BT33">
        <v>-15.2</v>
      </c>
      <c r="BU33">
        <v>0.1</v>
      </c>
      <c r="BV33" s="34"/>
      <c r="BW33">
        <v>500</v>
      </c>
      <c r="BX33">
        <v>9</v>
      </c>
      <c r="BY33">
        <v>0.45</v>
      </c>
      <c r="BZ33" s="34"/>
      <c r="CA33">
        <v>0.64</v>
      </c>
      <c r="CB33">
        <v>0.03</v>
      </c>
      <c r="CC33" s="39"/>
      <c r="CD33">
        <v>2</v>
      </c>
      <c r="CE33">
        <v>0.1</v>
      </c>
      <c r="CF33" s="39"/>
      <c r="CG33">
        <v>1</v>
      </c>
      <c r="CH33">
        <v>0</v>
      </c>
      <c r="CI33" s="39"/>
      <c r="CJ33">
        <v>1</v>
      </c>
      <c r="CK33">
        <v>0.05</v>
      </c>
      <c r="CL33" s="39"/>
      <c r="CM33">
        <v>0.5</v>
      </c>
      <c r="CN33">
        <v>0.03</v>
      </c>
      <c r="CO33" s="39"/>
      <c r="CP33">
        <v>0.13</v>
      </c>
      <c r="CQ33">
        <v>6.0000000000000001E-3</v>
      </c>
      <c r="CR33" s="39"/>
      <c r="CS33">
        <v>1.2999999999999999E-2</v>
      </c>
      <c r="CT33">
        <v>6.4999999999999997E-4</v>
      </c>
      <c r="CU33" s="39"/>
      <c r="CV33" s="37"/>
      <c r="CW33" s="41">
        <v>30</v>
      </c>
      <c r="CX33" s="41">
        <v>9.4009599999999997E-4</v>
      </c>
      <c r="CY33" s="41">
        <v>40</v>
      </c>
      <c r="CZ33" s="41"/>
    </row>
    <row r="34" spans="1:104" x14ac:dyDescent="0.25">
      <c r="A34" s="34"/>
      <c r="B34" s="35"/>
      <c r="D34" s="34"/>
      <c r="E34" s="34"/>
      <c r="G34" s="31"/>
      <c r="H34" s="31"/>
      <c r="I34" s="31"/>
      <c r="J34" s="33"/>
      <c r="K34" s="32"/>
      <c r="L34" s="32"/>
      <c r="O34" s="34"/>
      <c r="Y34" s="34"/>
      <c r="Z34" s="34"/>
      <c r="AA34" t="s">
        <v>166</v>
      </c>
      <c r="AB34" s="37"/>
      <c r="AC34" s="42" t="s">
        <v>189</v>
      </c>
      <c r="AD34" s="38" t="s">
        <v>191</v>
      </c>
      <c r="AE34" s="34"/>
      <c r="AF34" s="34"/>
      <c r="AG34" s="36">
        <v>500</v>
      </c>
      <c r="AH34" s="34"/>
      <c r="AI34" s="34"/>
      <c r="AJ34" s="34"/>
      <c r="AK34" s="39"/>
      <c r="AL34" s="37"/>
      <c r="AM34" s="34"/>
      <c r="AN34" s="34"/>
      <c r="AO34" s="37"/>
      <c r="AP34" s="37"/>
      <c r="AQ34" s="36"/>
      <c r="AR34" s="39"/>
      <c r="AS34" s="36"/>
      <c r="AT34" s="36"/>
      <c r="AU34" s="39"/>
      <c r="AV34" s="39"/>
      <c r="AW34" s="39"/>
      <c r="AX34" s="39"/>
      <c r="AY34" s="44">
        <v>51200000</v>
      </c>
      <c r="AZ34" s="44">
        <v>6030000</v>
      </c>
      <c r="BA34" s="34"/>
      <c r="BB34" s="44">
        <v>51200000</v>
      </c>
      <c r="BC34" s="44">
        <v>6030000</v>
      </c>
      <c r="BD34" s="34"/>
      <c r="BE34" s="44">
        <v>2.1800000000000001E-5</v>
      </c>
      <c r="BF34" s="44">
        <v>8.8899999999999998E-7</v>
      </c>
      <c r="BH34" s="44">
        <v>2.1800000000000001E-5</v>
      </c>
      <c r="BI34" s="44">
        <v>8.8899999999999998E-7</v>
      </c>
      <c r="BJ34" s="34"/>
      <c r="BK34" s="44">
        <v>1.2300000000000001E-5</v>
      </c>
      <c r="BL34" s="44">
        <v>2.8200000000000001E-7</v>
      </c>
      <c r="BN34" s="44">
        <v>1.2300000000000001E-5</v>
      </c>
      <c r="BO34" s="44">
        <v>2.8200000000000001E-7</v>
      </c>
      <c r="BP34" s="34"/>
      <c r="BQ34">
        <v>-34.4</v>
      </c>
      <c r="BR34">
        <v>0.1</v>
      </c>
      <c r="BS34" s="34"/>
      <c r="BT34">
        <v>-15.2</v>
      </c>
      <c r="BU34">
        <v>0.1</v>
      </c>
      <c r="BV34" s="34"/>
      <c r="BW34">
        <v>500</v>
      </c>
      <c r="BX34">
        <v>7</v>
      </c>
      <c r="BY34">
        <v>0.35</v>
      </c>
      <c r="BZ34" s="34"/>
      <c r="CA34">
        <v>0.63</v>
      </c>
      <c r="CB34">
        <v>0.03</v>
      </c>
      <c r="CC34" s="39"/>
      <c r="CD34">
        <v>2</v>
      </c>
      <c r="CE34">
        <v>0.1</v>
      </c>
      <c r="CF34" s="39"/>
      <c r="CG34">
        <v>1</v>
      </c>
      <c r="CH34">
        <v>0</v>
      </c>
      <c r="CI34" s="39"/>
      <c r="CJ34">
        <v>1</v>
      </c>
      <c r="CK34">
        <v>0.05</v>
      </c>
      <c r="CL34" s="39"/>
      <c r="CM34">
        <v>0.5</v>
      </c>
      <c r="CN34">
        <v>0.03</v>
      </c>
      <c r="CO34" s="39"/>
      <c r="CP34">
        <v>0.09</v>
      </c>
      <c r="CQ34">
        <v>5.0000000000000001E-3</v>
      </c>
      <c r="CR34" s="39"/>
      <c r="CS34">
        <v>1.2999999999999999E-2</v>
      </c>
      <c r="CT34">
        <v>6.4999999999999997E-4</v>
      </c>
      <c r="CU34" s="39"/>
      <c r="CV34" s="37"/>
      <c r="CW34" s="41">
        <v>30</v>
      </c>
      <c r="CX34" s="41">
        <v>9.4009599999999997E-4</v>
      </c>
      <c r="CY34" s="41">
        <v>40</v>
      </c>
      <c r="CZ34" s="41"/>
    </row>
    <row r="35" spans="1:104" x14ac:dyDescent="0.25">
      <c r="A35" s="34"/>
      <c r="B35" s="35"/>
      <c r="D35" s="34"/>
      <c r="E35" s="34"/>
      <c r="G35" s="31"/>
      <c r="H35" s="31"/>
      <c r="I35" s="31"/>
      <c r="J35" s="33"/>
      <c r="K35" s="32"/>
      <c r="L35" s="32"/>
      <c r="O35" s="34"/>
      <c r="Y35" s="34"/>
      <c r="Z35" s="34"/>
      <c r="AA35" t="s">
        <v>166</v>
      </c>
      <c r="AB35" s="37"/>
      <c r="AC35" s="42" t="s">
        <v>189</v>
      </c>
      <c r="AD35" s="38" t="s">
        <v>191</v>
      </c>
      <c r="AE35" s="34"/>
      <c r="AF35" s="34"/>
      <c r="AG35" s="36">
        <v>500</v>
      </c>
      <c r="AH35" s="34"/>
      <c r="AI35" s="34"/>
      <c r="AJ35" s="34"/>
      <c r="AK35" s="39"/>
      <c r="AL35" s="37"/>
      <c r="AM35" s="34"/>
      <c r="AN35" s="34"/>
      <c r="AO35" s="37"/>
      <c r="AP35" s="37"/>
      <c r="AQ35" s="36"/>
      <c r="AR35" s="39"/>
      <c r="AS35" s="36"/>
      <c r="AT35" s="36"/>
      <c r="AU35" s="39"/>
      <c r="AV35" s="39"/>
      <c r="AW35" s="39"/>
      <c r="AX35" s="39"/>
      <c r="AY35" s="44">
        <v>61800000</v>
      </c>
      <c r="AZ35" s="44">
        <v>5490000</v>
      </c>
      <c r="BA35" s="34"/>
      <c r="BB35" s="44">
        <v>61800000</v>
      </c>
      <c r="BC35" s="44">
        <v>5490000</v>
      </c>
      <c r="BD35" s="34"/>
      <c r="BE35" s="44">
        <v>1.8E-5</v>
      </c>
      <c r="BF35" s="44">
        <v>7.0800000000000004E-7</v>
      </c>
      <c r="BH35" s="44">
        <v>1.8E-5</v>
      </c>
      <c r="BI35" s="44">
        <v>7.0800000000000004E-7</v>
      </c>
      <c r="BJ35" s="34"/>
      <c r="BK35" s="44">
        <v>1.2099999999999999E-5</v>
      </c>
      <c r="BL35" s="44">
        <v>1.72E-7</v>
      </c>
      <c r="BN35" s="44">
        <v>1.2099999999999999E-5</v>
      </c>
      <c r="BO35" s="44">
        <v>1.72E-7</v>
      </c>
      <c r="BP35" s="34"/>
      <c r="BQ35">
        <v>-34.200000000000003</v>
      </c>
      <c r="BR35">
        <v>0.36</v>
      </c>
      <c r="BS35" s="34"/>
      <c r="BT35">
        <v>-15.2</v>
      </c>
      <c r="BU35">
        <v>0.1</v>
      </c>
      <c r="BV35" s="34"/>
      <c r="BW35">
        <v>500</v>
      </c>
      <c r="BX35">
        <v>7.3</v>
      </c>
      <c r="BY35">
        <v>0.37</v>
      </c>
      <c r="BZ35" s="34"/>
      <c r="CA35">
        <v>0.61</v>
      </c>
      <c r="CB35">
        <v>0.03</v>
      </c>
      <c r="CC35" s="39"/>
      <c r="CD35">
        <v>2</v>
      </c>
      <c r="CE35">
        <v>0.1</v>
      </c>
      <c r="CF35" s="39"/>
      <c r="CG35">
        <v>1</v>
      </c>
      <c r="CH35">
        <v>0</v>
      </c>
      <c r="CI35" s="39"/>
      <c r="CJ35">
        <v>1</v>
      </c>
      <c r="CK35">
        <v>0.05</v>
      </c>
      <c r="CL35" s="39"/>
      <c r="CM35">
        <v>0.5</v>
      </c>
      <c r="CN35">
        <v>0.03</v>
      </c>
      <c r="CO35" s="39"/>
      <c r="CP35">
        <v>0.1</v>
      </c>
      <c r="CQ35">
        <v>5.0000000000000001E-3</v>
      </c>
      <c r="CR35" s="39"/>
      <c r="CS35">
        <v>1.2999999999999999E-2</v>
      </c>
      <c r="CT35">
        <v>6.4999999999999997E-4</v>
      </c>
      <c r="CU35" s="39"/>
      <c r="CV35" s="37"/>
      <c r="CW35" s="41">
        <v>30</v>
      </c>
      <c r="CX35" s="41">
        <v>9.4009599999999997E-4</v>
      </c>
      <c r="CY35" s="41">
        <v>40</v>
      </c>
      <c r="CZ35" s="41"/>
    </row>
    <row r="36" spans="1:104" x14ac:dyDescent="0.25">
      <c r="A36" s="34"/>
      <c r="B36" s="35"/>
      <c r="D36" s="34"/>
      <c r="E36" s="34"/>
      <c r="G36" s="31"/>
      <c r="H36" s="31"/>
      <c r="I36" s="31"/>
      <c r="J36" s="33"/>
      <c r="K36" s="32"/>
      <c r="L36" s="32"/>
      <c r="O36" s="34"/>
      <c r="Y36" s="34"/>
      <c r="Z36" s="34"/>
      <c r="AA36" t="s">
        <v>166</v>
      </c>
      <c r="AB36" s="37"/>
      <c r="AC36" s="42" t="s">
        <v>189</v>
      </c>
      <c r="AD36" s="38" t="s">
        <v>191</v>
      </c>
      <c r="AE36" s="34"/>
      <c r="AF36" s="34"/>
      <c r="AG36" s="36">
        <v>500</v>
      </c>
      <c r="AH36" s="34"/>
      <c r="AI36" s="34"/>
      <c r="AJ36" s="34"/>
      <c r="AK36" s="39"/>
      <c r="AL36" s="37"/>
      <c r="AM36" s="34"/>
      <c r="AN36" s="34"/>
      <c r="AO36" s="37"/>
      <c r="AP36" s="37"/>
      <c r="AQ36" s="36"/>
      <c r="AR36" s="39"/>
      <c r="AS36" s="36"/>
      <c r="AT36" s="36"/>
      <c r="AU36" s="39"/>
      <c r="AV36" s="39"/>
      <c r="AW36" s="39"/>
      <c r="AX36" s="39"/>
      <c r="AY36" s="44">
        <v>57500000</v>
      </c>
      <c r="AZ36" s="44">
        <v>7910000</v>
      </c>
      <c r="BA36" s="34"/>
      <c r="BB36" s="44">
        <v>57500000</v>
      </c>
      <c r="BC36" s="44">
        <v>7910000</v>
      </c>
      <c r="BD36" s="34"/>
      <c r="BE36" s="44">
        <v>1.9700000000000001E-5</v>
      </c>
      <c r="BF36" s="44">
        <v>7.2799999999999995E-7</v>
      </c>
      <c r="BH36" s="44">
        <v>1.9700000000000001E-5</v>
      </c>
      <c r="BI36" s="44">
        <v>7.2799999999999995E-7</v>
      </c>
      <c r="BJ36" s="34"/>
      <c r="BK36" s="44">
        <v>1.0499999999999999E-5</v>
      </c>
      <c r="BL36" s="44">
        <v>2.9700000000000003E-7</v>
      </c>
      <c r="BN36" s="44">
        <v>1.0499999999999999E-5</v>
      </c>
      <c r="BO36" s="44">
        <v>2.9700000000000003E-7</v>
      </c>
      <c r="BP36" s="34"/>
      <c r="BQ36">
        <v>-33</v>
      </c>
      <c r="BR36">
        <v>0.06</v>
      </c>
      <c r="BS36" s="34"/>
      <c r="BT36">
        <v>-15.2</v>
      </c>
      <c r="BU36">
        <v>0.1</v>
      </c>
      <c r="BV36" s="34"/>
      <c r="BW36">
        <v>500</v>
      </c>
      <c r="BX36">
        <v>7.4</v>
      </c>
      <c r="BY36">
        <v>0.37</v>
      </c>
      <c r="BZ36" s="34"/>
      <c r="CA36">
        <v>0.66</v>
      </c>
      <c r="CB36">
        <v>0.03</v>
      </c>
      <c r="CC36" s="39"/>
      <c r="CD36">
        <v>2</v>
      </c>
      <c r="CE36">
        <v>0.1</v>
      </c>
      <c r="CF36" s="39"/>
      <c r="CG36">
        <v>1</v>
      </c>
      <c r="CH36">
        <v>0</v>
      </c>
      <c r="CI36" s="39"/>
      <c r="CJ36">
        <v>1</v>
      </c>
      <c r="CK36">
        <v>0.05</v>
      </c>
      <c r="CL36" s="39"/>
      <c r="CM36">
        <v>0.5</v>
      </c>
      <c r="CN36">
        <v>0.03</v>
      </c>
      <c r="CO36" s="39"/>
      <c r="CP36">
        <v>0.1</v>
      </c>
      <c r="CQ36">
        <v>5.0000000000000001E-3</v>
      </c>
      <c r="CR36" s="39"/>
      <c r="CS36">
        <v>1.2999999999999999E-2</v>
      </c>
      <c r="CT36">
        <v>6.4999999999999997E-4</v>
      </c>
      <c r="CU36" s="39"/>
      <c r="CV36" s="37"/>
      <c r="CW36" s="41">
        <v>30</v>
      </c>
      <c r="CX36" s="41">
        <v>9.4009599999999997E-4</v>
      </c>
      <c r="CY36" s="41">
        <v>40</v>
      </c>
      <c r="CZ36" s="41"/>
    </row>
    <row r="37" spans="1:104" x14ac:dyDescent="0.25">
      <c r="A37" s="34"/>
      <c r="B37" s="35"/>
      <c r="D37" s="34"/>
      <c r="E37" s="34"/>
      <c r="G37" s="31"/>
      <c r="H37" s="31"/>
      <c r="I37" s="31"/>
      <c r="J37" s="33"/>
      <c r="K37" s="32"/>
      <c r="L37" s="32"/>
      <c r="O37" s="34"/>
      <c r="Y37" s="34"/>
      <c r="Z37" s="34"/>
      <c r="AA37" t="s">
        <v>166</v>
      </c>
      <c r="AB37" s="37"/>
      <c r="AC37" s="42" t="s">
        <v>189</v>
      </c>
      <c r="AD37" s="38" t="s">
        <v>191</v>
      </c>
      <c r="AE37" s="34"/>
      <c r="AF37" s="34"/>
      <c r="AG37" s="36">
        <v>500</v>
      </c>
      <c r="AH37" s="34"/>
      <c r="AI37" s="34"/>
      <c r="AJ37" s="34"/>
      <c r="AK37" s="39"/>
      <c r="AL37" s="37"/>
      <c r="AM37" s="34"/>
      <c r="AN37" s="34"/>
      <c r="AO37" s="37"/>
      <c r="AP37" s="37"/>
      <c r="AQ37" s="36"/>
      <c r="AR37" s="39"/>
      <c r="AS37" s="36"/>
      <c r="AT37" s="36"/>
      <c r="AU37" s="39"/>
      <c r="AV37" s="39"/>
      <c r="AW37" s="39"/>
      <c r="AX37" s="39"/>
      <c r="AY37" s="44">
        <v>47200000</v>
      </c>
      <c r="AZ37" s="44">
        <v>6500000</v>
      </c>
      <c r="BA37" s="34"/>
      <c r="BB37" s="44">
        <v>47200000</v>
      </c>
      <c r="BC37" s="44">
        <v>6500000</v>
      </c>
      <c r="BD37" s="34"/>
      <c r="BE37" s="44">
        <v>2.2200000000000001E-5</v>
      </c>
      <c r="BF37" s="44">
        <v>6.3600000000000003E-7</v>
      </c>
      <c r="BH37" s="44">
        <v>2.2200000000000001E-5</v>
      </c>
      <c r="BI37" s="44">
        <v>6.3600000000000003E-7</v>
      </c>
      <c r="BJ37" s="34"/>
      <c r="BK37" s="44">
        <v>1.26E-5</v>
      </c>
      <c r="BL37" s="44">
        <v>2.67E-7</v>
      </c>
      <c r="BN37" s="44">
        <v>1.26E-5</v>
      </c>
      <c r="BO37" s="44">
        <v>2.67E-7</v>
      </c>
      <c r="BP37" s="34"/>
      <c r="BQ37">
        <v>-33.700000000000003</v>
      </c>
      <c r="BR37">
        <v>0.05</v>
      </c>
      <c r="BS37" s="34"/>
      <c r="BT37">
        <v>-15.2</v>
      </c>
      <c r="BU37">
        <v>0.1</v>
      </c>
      <c r="BV37" s="34"/>
      <c r="BW37">
        <v>500</v>
      </c>
      <c r="BX37">
        <v>8.1999999999999993</v>
      </c>
      <c r="BY37">
        <v>0.41</v>
      </c>
      <c r="BZ37" s="34"/>
      <c r="CA37">
        <v>0.62</v>
      </c>
      <c r="CB37">
        <v>0.03</v>
      </c>
      <c r="CC37" s="39"/>
      <c r="CD37">
        <v>2</v>
      </c>
      <c r="CE37">
        <v>0.1</v>
      </c>
      <c r="CF37" s="39"/>
      <c r="CG37">
        <v>1</v>
      </c>
      <c r="CH37">
        <v>0</v>
      </c>
      <c r="CI37" s="39"/>
      <c r="CJ37">
        <v>1</v>
      </c>
      <c r="CK37">
        <v>0.05</v>
      </c>
      <c r="CL37" s="39"/>
      <c r="CM37">
        <v>0.5</v>
      </c>
      <c r="CN37">
        <v>0.03</v>
      </c>
      <c r="CO37" s="39"/>
      <c r="CP37">
        <v>0.11</v>
      </c>
      <c r="CQ37">
        <v>6.0000000000000001E-3</v>
      </c>
      <c r="CR37" s="39"/>
      <c r="CS37">
        <v>1.2999999999999999E-2</v>
      </c>
      <c r="CT37">
        <v>6.4999999999999997E-4</v>
      </c>
      <c r="CU37" s="39"/>
      <c r="CV37" s="37"/>
      <c r="CW37" s="41">
        <v>30</v>
      </c>
      <c r="CX37" s="41">
        <v>9.4009599999999997E-4</v>
      </c>
      <c r="CY37" s="41">
        <v>40</v>
      </c>
      <c r="CZ37" s="41"/>
    </row>
    <row r="38" spans="1:104" x14ac:dyDescent="0.25">
      <c r="A38" s="34"/>
      <c r="B38" s="35"/>
      <c r="D38" s="34"/>
      <c r="E38" s="34"/>
      <c r="G38" s="31"/>
      <c r="H38" s="31"/>
      <c r="I38" s="31"/>
      <c r="J38" s="33"/>
      <c r="K38" s="32"/>
      <c r="L38" s="32"/>
      <c r="O38" s="34"/>
      <c r="Y38" s="34"/>
      <c r="Z38" s="34"/>
      <c r="AA38" t="s">
        <v>166</v>
      </c>
      <c r="AB38" s="37"/>
      <c r="AC38" s="42" t="s">
        <v>189</v>
      </c>
      <c r="AD38" s="38" t="s">
        <v>191</v>
      </c>
      <c r="AE38" s="34"/>
      <c r="AF38" s="34"/>
      <c r="AG38" s="36">
        <v>500</v>
      </c>
      <c r="AH38" s="34"/>
      <c r="AI38" s="34"/>
      <c r="AJ38" s="34"/>
      <c r="AK38" s="39"/>
      <c r="AL38" s="37"/>
      <c r="AM38" s="34"/>
      <c r="AN38" s="34"/>
      <c r="AO38" s="37"/>
      <c r="AP38" s="37"/>
      <c r="AQ38" s="36"/>
      <c r="AR38" s="39"/>
      <c r="AS38" s="36"/>
      <c r="AT38" s="36"/>
      <c r="AU38" s="39"/>
      <c r="AV38" s="39"/>
      <c r="AW38" s="39"/>
      <c r="AX38" s="39"/>
      <c r="AY38" s="44">
        <v>73500000</v>
      </c>
      <c r="AZ38" s="44">
        <v>2250000</v>
      </c>
      <c r="BA38" s="34"/>
      <c r="BB38" s="44">
        <v>73500000</v>
      </c>
      <c r="BC38" s="44">
        <v>2250000</v>
      </c>
      <c r="BD38" s="34"/>
      <c r="BE38" s="44">
        <v>2.0299999999999999E-5</v>
      </c>
      <c r="BF38" s="44">
        <v>9.4200000000000004E-7</v>
      </c>
      <c r="BH38" s="44">
        <v>2.0299999999999999E-5</v>
      </c>
      <c r="BI38" s="44">
        <v>9.4200000000000004E-7</v>
      </c>
      <c r="BJ38" s="34"/>
      <c r="BK38" s="44">
        <v>1.15E-5</v>
      </c>
      <c r="BL38" s="44">
        <v>2.2499999999999999E-7</v>
      </c>
      <c r="BN38" s="44">
        <v>1.15E-5</v>
      </c>
      <c r="BO38" s="44">
        <v>2.2499999999999999E-7</v>
      </c>
      <c r="BP38" s="34"/>
      <c r="BQ38">
        <v>-32.700000000000003</v>
      </c>
      <c r="BR38">
        <v>0.78</v>
      </c>
      <c r="BS38" s="34"/>
      <c r="BT38">
        <v>-15.2</v>
      </c>
      <c r="BU38">
        <v>0.1</v>
      </c>
      <c r="BV38" s="34"/>
      <c r="BW38">
        <v>500</v>
      </c>
      <c r="BX38">
        <v>7.3</v>
      </c>
      <c r="BY38">
        <v>0.36</v>
      </c>
      <c r="BZ38" s="34"/>
      <c r="CA38">
        <v>0.55000000000000004</v>
      </c>
      <c r="CB38">
        <v>0.03</v>
      </c>
      <c r="CC38" s="39"/>
      <c r="CD38">
        <v>2</v>
      </c>
      <c r="CE38">
        <v>0.1</v>
      </c>
      <c r="CF38" s="39"/>
      <c r="CG38">
        <v>1</v>
      </c>
      <c r="CH38">
        <v>0</v>
      </c>
      <c r="CI38" s="39"/>
      <c r="CJ38">
        <v>1</v>
      </c>
      <c r="CK38">
        <v>0.05</v>
      </c>
      <c r="CL38" s="39"/>
      <c r="CM38">
        <v>0.5</v>
      </c>
      <c r="CN38">
        <v>0.03</v>
      </c>
      <c r="CO38" s="39"/>
      <c r="CP38">
        <v>0.06</v>
      </c>
      <c r="CQ38">
        <v>3.0000000000000001E-3</v>
      </c>
      <c r="CR38" s="39"/>
      <c r="CS38">
        <v>1.2999999999999999E-2</v>
      </c>
      <c r="CT38">
        <v>6.4999999999999997E-4</v>
      </c>
      <c r="CU38" s="39"/>
      <c r="CV38" s="37"/>
      <c r="CW38" s="41">
        <v>30</v>
      </c>
      <c r="CX38" s="41">
        <v>9.4009599999999997E-4</v>
      </c>
      <c r="CY38" s="41">
        <v>40</v>
      </c>
      <c r="CZ38" s="41"/>
    </row>
    <row r="39" spans="1:104" x14ac:dyDescent="0.25">
      <c r="A39" s="34"/>
      <c r="B39" s="35"/>
      <c r="D39" s="34"/>
      <c r="E39" s="34"/>
      <c r="G39" s="31"/>
      <c r="H39" s="31"/>
      <c r="I39" s="31"/>
      <c r="J39" s="33"/>
      <c r="K39" s="32"/>
      <c r="L39" s="32"/>
      <c r="O39" s="34"/>
      <c r="Y39" s="34"/>
      <c r="Z39" s="34"/>
      <c r="AA39" t="s">
        <v>166</v>
      </c>
      <c r="AB39" s="37"/>
      <c r="AC39" s="42" t="s">
        <v>189</v>
      </c>
      <c r="AD39" s="38" t="s">
        <v>191</v>
      </c>
      <c r="AE39" s="34"/>
      <c r="AF39" s="34"/>
      <c r="AG39" s="36">
        <v>500</v>
      </c>
      <c r="AH39" s="34"/>
      <c r="AI39" s="34"/>
      <c r="AJ39" s="34"/>
      <c r="AK39" s="39"/>
      <c r="AL39" s="37"/>
      <c r="AM39" s="34"/>
      <c r="AN39" s="34"/>
      <c r="AO39" s="37"/>
      <c r="AP39" s="37"/>
      <c r="AQ39" s="36"/>
      <c r="AR39" s="39"/>
      <c r="AS39" s="36"/>
      <c r="AT39" s="36"/>
      <c r="AU39" s="39"/>
      <c r="AV39" s="39"/>
      <c r="AW39" s="39"/>
      <c r="AX39" s="39"/>
      <c r="AY39" s="44">
        <v>59000000</v>
      </c>
      <c r="AZ39" s="44">
        <v>3590000</v>
      </c>
      <c r="BA39" s="34"/>
      <c r="BB39" s="44">
        <v>59000000</v>
      </c>
      <c r="BC39" s="44">
        <v>3590000</v>
      </c>
      <c r="BD39" s="34"/>
      <c r="BE39" s="44">
        <v>2.1500000000000001E-5</v>
      </c>
      <c r="BF39" s="44">
        <v>6.8500000000000001E-7</v>
      </c>
      <c r="BH39" s="44">
        <v>2.1500000000000001E-5</v>
      </c>
      <c r="BI39" s="44">
        <v>6.8500000000000001E-7</v>
      </c>
      <c r="BJ39" s="34"/>
      <c r="BK39" s="44">
        <v>1.2500000000000001E-5</v>
      </c>
      <c r="BL39" s="44">
        <v>2.79E-7</v>
      </c>
      <c r="BN39" s="44">
        <v>1.2500000000000001E-5</v>
      </c>
      <c r="BO39" s="44">
        <v>2.79E-7</v>
      </c>
      <c r="BP39" s="34"/>
      <c r="BQ39">
        <v>-33.6</v>
      </c>
      <c r="BR39">
        <v>0.92</v>
      </c>
      <c r="BS39" s="34"/>
      <c r="BT39">
        <v>-15.2</v>
      </c>
      <c r="BU39">
        <v>0.1</v>
      </c>
      <c r="BV39" s="34"/>
      <c r="BW39">
        <v>500</v>
      </c>
      <c r="BX39">
        <v>7.5</v>
      </c>
      <c r="BY39">
        <v>0.37</v>
      </c>
      <c r="BZ39" s="34"/>
      <c r="CA39">
        <v>0.56000000000000005</v>
      </c>
      <c r="CB39">
        <v>0.03</v>
      </c>
      <c r="CC39" s="39"/>
      <c r="CD39">
        <v>2</v>
      </c>
      <c r="CE39">
        <v>0.1</v>
      </c>
      <c r="CF39" s="39"/>
      <c r="CG39">
        <v>1</v>
      </c>
      <c r="CH39">
        <v>0</v>
      </c>
      <c r="CI39" s="39"/>
      <c r="CJ39">
        <v>1</v>
      </c>
      <c r="CK39">
        <v>0.05</v>
      </c>
      <c r="CL39" s="39"/>
      <c r="CM39">
        <v>0.5</v>
      </c>
      <c r="CN39">
        <v>0.03</v>
      </c>
      <c r="CO39" s="39"/>
      <c r="CP39">
        <v>7.0000000000000007E-2</v>
      </c>
      <c r="CQ39">
        <v>4.0000000000000001E-3</v>
      </c>
      <c r="CR39" s="39"/>
      <c r="CS39">
        <v>1.2999999999999999E-2</v>
      </c>
      <c r="CT39">
        <v>6.4999999999999997E-4</v>
      </c>
      <c r="CU39" s="39"/>
      <c r="CV39" s="37"/>
      <c r="CW39" s="41">
        <v>30</v>
      </c>
      <c r="CX39" s="41">
        <v>9.4009599999999997E-4</v>
      </c>
      <c r="CY39" s="41">
        <v>40</v>
      </c>
      <c r="CZ39" s="41"/>
    </row>
    <row r="40" spans="1:104" x14ac:dyDescent="0.25">
      <c r="A40" s="34"/>
      <c r="B40" s="35"/>
      <c r="D40" s="34"/>
      <c r="E40" s="34"/>
      <c r="G40" s="31"/>
      <c r="H40" s="31"/>
      <c r="I40" s="31"/>
      <c r="J40" s="33"/>
      <c r="K40" s="32"/>
      <c r="L40" s="32"/>
      <c r="O40" s="34"/>
      <c r="Y40" s="34"/>
      <c r="Z40" s="34"/>
      <c r="AA40" t="s">
        <v>167</v>
      </c>
      <c r="AB40" s="37"/>
      <c r="AC40" s="42" t="s">
        <v>189</v>
      </c>
      <c r="AD40" s="38" t="s">
        <v>191</v>
      </c>
      <c r="AE40" s="34"/>
      <c r="AF40" s="34"/>
      <c r="AG40" s="36">
        <v>1000</v>
      </c>
      <c r="AH40" s="34"/>
      <c r="AI40" s="34"/>
      <c r="AJ40" s="34"/>
      <c r="AK40" s="39"/>
      <c r="AL40" s="37"/>
      <c r="AM40" s="34"/>
      <c r="AN40" s="34"/>
      <c r="AO40" s="37"/>
      <c r="AP40" s="37"/>
      <c r="AQ40" s="36"/>
      <c r="AR40" s="39"/>
      <c r="AS40" s="36"/>
      <c r="AT40" s="36"/>
      <c r="AU40" s="39"/>
      <c r="AV40" s="39"/>
      <c r="AW40" s="39"/>
      <c r="AX40" s="39"/>
      <c r="AY40" s="44">
        <v>52900000</v>
      </c>
      <c r="AZ40" s="44">
        <v>8790000</v>
      </c>
      <c r="BA40" s="34"/>
      <c r="BB40" s="44">
        <v>52900000</v>
      </c>
      <c r="BC40" s="44">
        <v>8790000</v>
      </c>
      <c r="BD40" s="34"/>
      <c r="BE40" s="44">
        <v>2.0599999999999999E-5</v>
      </c>
      <c r="BF40" s="44">
        <v>7.8400000000000003E-7</v>
      </c>
      <c r="BH40" s="44">
        <v>2.0599999999999999E-5</v>
      </c>
      <c r="BI40" s="44">
        <v>7.8400000000000003E-7</v>
      </c>
      <c r="BJ40" s="34"/>
      <c r="BK40" s="44">
        <v>1.1800000000000001E-5</v>
      </c>
      <c r="BL40" s="44">
        <v>1.4600000000000001E-7</v>
      </c>
      <c r="BN40" s="44">
        <v>1.1800000000000001E-5</v>
      </c>
      <c r="BO40" s="44">
        <v>1.4600000000000001E-7</v>
      </c>
      <c r="BP40" s="34"/>
      <c r="BQ40">
        <v>-45.9</v>
      </c>
      <c r="BR40">
        <v>0.77</v>
      </c>
      <c r="BS40" s="34"/>
      <c r="BT40">
        <v>-24.3</v>
      </c>
      <c r="BU40">
        <v>0.1</v>
      </c>
      <c r="BV40" s="34"/>
      <c r="BW40">
        <v>1000</v>
      </c>
      <c r="BX40">
        <v>10.4</v>
      </c>
      <c r="BY40">
        <v>0.52</v>
      </c>
      <c r="BZ40" s="34"/>
      <c r="CA40">
        <v>0.61</v>
      </c>
      <c r="CB40">
        <v>0.03</v>
      </c>
      <c r="CC40" s="39"/>
      <c r="CD40">
        <v>2</v>
      </c>
      <c r="CE40">
        <v>0.1</v>
      </c>
      <c r="CF40" s="39"/>
      <c r="CG40">
        <v>1</v>
      </c>
      <c r="CH40">
        <v>0</v>
      </c>
      <c r="CI40" s="39"/>
      <c r="CJ40">
        <v>1</v>
      </c>
      <c r="CK40">
        <v>0.05</v>
      </c>
      <c r="CL40" s="39"/>
      <c r="CM40">
        <v>0.5</v>
      </c>
      <c r="CN40">
        <v>0.03</v>
      </c>
      <c r="CO40" s="39"/>
      <c r="CP40">
        <v>0.06</v>
      </c>
      <c r="CQ40">
        <v>3.0000000000000001E-3</v>
      </c>
      <c r="CR40" s="39"/>
      <c r="CS40">
        <v>1.2999999999999999E-2</v>
      </c>
      <c r="CT40">
        <v>6.4999999999999997E-4</v>
      </c>
      <c r="CU40" s="39"/>
      <c r="CV40" s="37"/>
      <c r="CW40" s="41">
        <v>30</v>
      </c>
      <c r="CX40" s="41">
        <v>9.4009599999999997E-4</v>
      </c>
      <c r="CY40" s="41">
        <v>40</v>
      </c>
      <c r="CZ40" s="41"/>
    </row>
    <row r="41" spans="1:104" x14ac:dyDescent="0.25">
      <c r="A41" s="34"/>
      <c r="B41" s="35"/>
      <c r="D41" s="34"/>
      <c r="E41" s="34"/>
      <c r="G41" s="31"/>
      <c r="H41" s="31"/>
      <c r="I41" s="31"/>
      <c r="J41" s="33"/>
      <c r="K41" s="32"/>
      <c r="L41" s="32"/>
      <c r="O41" s="34"/>
      <c r="Y41" s="34"/>
      <c r="Z41" s="34"/>
      <c r="AA41" t="s">
        <v>167</v>
      </c>
      <c r="AB41" s="37"/>
      <c r="AC41" s="42" t="s">
        <v>189</v>
      </c>
      <c r="AD41" s="38" t="s">
        <v>191</v>
      </c>
      <c r="AE41" s="34"/>
      <c r="AF41" s="34"/>
      <c r="AG41" s="36">
        <v>1000</v>
      </c>
      <c r="AH41" s="34"/>
      <c r="AI41" s="34"/>
      <c r="AJ41" s="34"/>
      <c r="AK41" s="39"/>
      <c r="AL41" s="37"/>
      <c r="AM41" s="34"/>
      <c r="AN41" s="34"/>
      <c r="AO41" s="37"/>
      <c r="AP41" s="37"/>
      <c r="AQ41" s="36"/>
      <c r="AR41" s="39"/>
      <c r="AS41" s="36"/>
      <c r="AT41" s="36"/>
      <c r="AU41" s="39"/>
      <c r="AV41" s="39"/>
      <c r="AW41" s="39"/>
      <c r="AX41" s="39"/>
      <c r="AY41" s="44">
        <v>52900000</v>
      </c>
      <c r="AZ41" s="44">
        <v>3200000</v>
      </c>
      <c r="BA41" s="34"/>
      <c r="BB41" s="44">
        <v>52900000</v>
      </c>
      <c r="BC41" s="44">
        <v>3200000</v>
      </c>
      <c r="BD41" s="34"/>
      <c r="BE41" s="44">
        <v>2.05E-5</v>
      </c>
      <c r="BF41" s="44">
        <v>5.4600000000000005E-7</v>
      </c>
      <c r="BH41" s="44">
        <v>2.05E-5</v>
      </c>
      <c r="BI41" s="44">
        <v>5.4600000000000005E-7</v>
      </c>
      <c r="BJ41" s="34"/>
      <c r="BK41" s="44">
        <v>1.19E-5</v>
      </c>
      <c r="BL41" s="44">
        <v>2.5899999999999998E-7</v>
      </c>
      <c r="BN41" s="44">
        <v>1.19E-5</v>
      </c>
      <c r="BO41" s="44">
        <v>2.5899999999999998E-7</v>
      </c>
      <c r="BP41" s="34"/>
      <c r="BQ41">
        <v>-45.7</v>
      </c>
      <c r="BR41">
        <v>0.41</v>
      </c>
      <c r="BS41" s="34"/>
      <c r="BT41">
        <v>-24.3</v>
      </c>
      <c r="BU41">
        <v>0.1</v>
      </c>
      <c r="BV41" s="34"/>
      <c r="BW41">
        <v>1000</v>
      </c>
      <c r="BX41">
        <v>10.5</v>
      </c>
      <c r="BY41">
        <v>0.52</v>
      </c>
      <c r="BZ41" s="34"/>
      <c r="CA41">
        <v>0.68</v>
      </c>
      <c r="CB41">
        <v>0.03</v>
      </c>
      <c r="CC41" s="39"/>
      <c r="CD41">
        <v>2</v>
      </c>
      <c r="CE41">
        <v>0.1</v>
      </c>
      <c r="CF41" s="39"/>
      <c r="CG41">
        <v>1</v>
      </c>
      <c r="CH41">
        <v>0</v>
      </c>
      <c r="CI41" s="39"/>
      <c r="CJ41">
        <v>1</v>
      </c>
      <c r="CK41">
        <v>0.05</v>
      </c>
      <c r="CL41" s="39"/>
      <c r="CM41">
        <v>0.5</v>
      </c>
      <c r="CN41">
        <v>0.03</v>
      </c>
      <c r="CO41" s="39"/>
      <c r="CP41">
        <v>0.08</v>
      </c>
      <c r="CQ41">
        <v>4.0000000000000001E-3</v>
      </c>
      <c r="CR41" s="39"/>
      <c r="CS41">
        <v>1.2999999999999999E-2</v>
      </c>
      <c r="CT41">
        <v>6.4999999999999997E-4</v>
      </c>
      <c r="CU41" s="39"/>
      <c r="CV41" s="37"/>
      <c r="CW41" s="41">
        <v>30</v>
      </c>
      <c r="CX41" s="41">
        <v>9.4009599999999997E-4</v>
      </c>
      <c r="CY41" s="41">
        <v>40</v>
      </c>
      <c r="CZ41" s="41"/>
    </row>
    <row r="42" spans="1:104" x14ac:dyDescent="0.25">
      <c r="A42" s="34"/>
      <c r="B42" s="35"/>
      <c r="D42" s="34"/>
      <c r="E42" s="34"/>
      <c r="G42" s="31"/>
      <c r="H42" s="31"/>
      <c r="I42" s="31"/>
      <c r="J42" s="33"/>
      <c r="K42" s="32"/>
      <c r="L42" s="32"/>
      <c r="O42" s="34"/>
      <c r="Y42" s="34"/>
      <c r="Z42" s="34"/>
      <c r="AA42" t="s">
        <v>167</v>
      </c>
      <c r="AB42" s="37"/>
      <c r="AC42" s="42" t="s">
        <v>189</v>
      </c>
      <c r="AD42" s="38" t="s">
        <v>191</v>
      </c>
      <c r="AE42" s="34"/>
      <c r="AF42" s="34"/>
      <c r="AG42" s="36">
        <v>1000</v>
      </c>
      <c r="AH42" s="34"/>
      <c r="AI42" s="34"/>
      <c r="AJ42" s="34"/>
      <c r="AK42" s="39"/>
      <c r="AL42" s="37"/>
      <c r="AM42" s="34"/>
      <c r="AN42" s="34"/>
      <c r="AO42" s="37"/>
      <c r="AP42" s="37"/>
      <c r="AQ42" s="36"/>
      <c r="AR42" s="39"/>
      <c r="AS42" s="36"/>
      <c r="AT42" s="36"/>
      <c r="AU42" s="39"/>
      <c r="AV42" s="39"/>
      <c r="AW42" s="39"/>
      <c r="AX42" s="39"/>
      <c r="AY42" s="44">
        <v>54700000</v>
      </c>
      <c r="AZ42" s="44">
        <v>3790000</v>
      </c>
      <c r="BA42" s="34"/>
      <c r="BB42" s="44">
        <v>54700000</v>
      </c>
      <c r="BC42" s="44">
        <v>3790000</v>
      </c>
      <c r="BD42" s="34"/>
      <c r="BE42" s="44">
        <v>1.7900000000000001E-5</v>
      </c>
      <c r="BF42" s="44">
        <v>8.23E-7</v>
      </c>
      <c r="BH42" s="44">
        <v>1.7900000000000001E-5</v>
      </c>
      <c r="BI42" s="44">
        <v>8.23E-7</v>
      </c>
      <c r="BJ42" s="34"/>
      <c r="BK42" s="44">
        <v>1.2E-5</v>
      </c>
      <c r="BL42" s="44">
        <v>2.7799999999999997E-7</v>
      </c>
      <c r="BN42" s="44">
        <v>1.2E-5</v>
      </c>
      <c r="BO42" s="44">
        <v>2.7799999999999997E-7</v>
      </c>
      <c r="BP42" s="34"/>
      <c r="BQ42">
        <v>-45</v>
      </c>
      <c r="BR42">
        <v>0.64</v>
      </c>
      <c r="BS42" s="34"/>
      <c r="BT42">
        <v>-24.3</v>
      </c>
      <c r="BU42">
        <v>0.1</v>
      </c>
      <c r="BV42" s="34"/>
      <c r="BW42">
        <v>1000</v>
      </c>
      <c r="BX42">
        <v>10</v>
      </c>
      <c r="BY42">
        <v>0.5</v>
      </c>
      <c r="BZ42" s="34"/>
      <c r="CA42">
        <v>0.76</v>
      </c>
      <c r="CB42">
        <v>0.04</v>
      </c>
      <c r="CC42" s="39"/>
      <c r="CD42">
        <v>2</v>
      </c>
      <c r="CE42">
        <v>0.1</v>
      </c>
      <c r="CF42" s="39"/>
      <c r="CG42">
        <v>1</v>
      </c>
      <c r="CH42">
        <v>0</v>
      </c>
      <c r="CI42" s="39"/>
      <c r="CJ42">
        <v>1</v>
      </c>
      <c r="CK42">
        <v>0.05</v>
      </c>
      <c r="CL42" s="39"/>
      <c r="CM42">
        <v>0.5</v>
      </c>
      <c r="CN42">
        <v>0.03</v>
      </c>
      <c r="CO42" s="39"/>
      <c r="CP42">
        <v>0.12</v>
      </c>
      <c r="CQ42">
        <v>6.0000000000000001E-3</v>
      </c>
      <c r="CR42" s="39"/>
      <c r="CS42">
        <v>1.2999999999999999E-2</v>
      </c>
      <c r="CT42">
        <v>6.4999999999999997E-4</v>
      </c>
      <c r="CU42" s="39"/>
      <c r="CV42" s="37"/>
      <c r="CW42" s="41">
        <v>30</v>
      </c>
      <c r="CX42" s="41">
        <v>9.4009599999999997E-4</v>
      </c>
      <c r="CY42" s="41">
        <v>40</v>
      </c>
      <c r="CZ42" s="41"/>
    </row>
    <row r="43" spans="1:104" x14ac:dyDescent="0.25">
      <c r="A43" s="34"/>
      <c r="B43" s="35"/>
      <c r="D43" s="34"/>
      <c r="E43" s="34"/>
      <c r="G43" s="31"/>
      <c r="H43" s="31"/>
      <c r="I43" s="31"/>
      <c r="J43" s="33"/>
      <c r="K43" s="32"/>
      <c r="L43" s="32"/>
      <c r="O43" s="34"/>
      <c r="Y43" s="34"/>
      <c r="Z43" s="34"/>
      <c r="AA43" t="s">
        <v>167</v>
      </c>
      <c r="AB43" s="37"/>
      <c r="AC43" s="42" t="s">
        <v>189</v>
      </c>
      <c r="AD43" s="38" t="s">
        <v>191</v>
      </c>
      <c r="AE43" s="34"/>
      <c r="AF43" s="34"/>
      <c r="AG43" s="36">
        <v>1000</v>
      </c>
      <c r="AH43" s="34"/>
      <c r="AI43" s="34"/>
      <c r="AJ43" s="34"/>
      <c r="AK43" s="39"/>
      <c r="AL43" s="37"/>
      <c r="AM43" s="34"/>
      <c r="AN43" s="34"/>
      <c r="AO43" s="37"/>
      <c r="AP43" s="37"/>
      <c r="AQ43" s="36"/>
      <c r="AR43" s="39"/>
      <c r="AS43" s="36"/>
      <c r="AT43" s="36"/>
      <c r="AU43" s="39"/>
      <c r="AV43" s="39"/>
      <c r="AW43" s="39"/>
      <c r="AX43" s="39"/>
      <c r="AY43" s="44">
        <v>65000000</v>
      </c>
      <c r="AZ43" s="44">
        <v>2110000</v>
      </c>
      <c r="BA43" s="34"/>
      <c r="BB43" s="44">
        <v>65000000</v>
      </c>
      <c r="BC43" s="44">
        <v>2110000</v>
      </c>
      <c r="BD43" s="34"/>
      <c r="BE43" s="44">
        <v>2.37E-5</v>
      </c>
      <c r="BF43" s="44">
        <v>7.7000000000000004E-7</v>
      </c>
      <c r="BH43" s="44">
        <v>2.37E-5</v>
      </c>
      <c r="BI43" s="44">
        <v>7.7000000000000004E-7</v>
      </c>
      <c r="BJ43" s="34"/>
      <c r="BK43" s="44">
        <v>1.4E-5</v>
      </c>
      <c r="BL43" s="44">
        <v>2.0100000000000001E-7</v>
      </c>
      <c r="BN43" s="44">
        <v>1.4E-5</v>
      </c>
      <c r="BO43" s="44">
        <v>2.0100000000000001E-7</v>
      </c>
      <c r="BP43" s="34"/>
      <c r="BQ43">
        <v>-44.8</v>
      </c>
      <c r="BR43">
        <v>1.57</v>
      </c>
      <c r="BS43" s="34"/>
      <c r="BT43">
        <v>-24.3</v>
      </c>
      <c r="BU43">
        <v>0.1</v>
      </c>
      <c r="BV43" s="34"/>
      <c r="BW43">
        <v>1000</v>
      </c>
      <c r="BX43">
        <v>9.9</v>
      </c>
      <c r="BY43">
        <v>0.49</v>
      </c>
      <c r="BZ43" s="34"/>
      <c r="CA43">
        <v>0.69</v>
      </c>
      <c r="CB43">
        <v>0.03</v>
      </c>
      <c r="CC43" s="39"/>
      <c r="CD43">
        <v>2</v>
      </c>
      <c r="CE43">
        <v>0.1</v>
      </c>
      <c r="CF43" s="39"/>
      <c r="CG43">
        <v>1</v>
      </c>
      <c r="CH43">
        <v>0</v>
      </c>
      <c r="CI43" s="39"/>
      <c r="CJ43">
        <v>1</v>
      </c>
      <c r="CK43">
        <v>0.05</v>
      </c>
      <c r="CL43" s="39"/>
      <c r="CM43">
        <v>0.5</v>
      </c>
      <c r="CN43">
        <v>0.03</v>
      </c>
      <c r="CO43" s="39"/>
      <c r="CP43">
        <v>0.06</v>
      </c>
      <c r="CQ43">
        <v>3.0000000000000001E-3</v>
      </c>
      <c r="CR43" s="39"/>
      <c r="CS43">
        <v>1.2999999999999999E-2</v>
      </c>
      <c r="CT43">
        <v>6.4999999999999997E-4</v>
      </c>
      <c r="CU43" s="39"/>
      <c r="CV43" s="37"/>
      <c r="CW43" s="41">
        <v>30</v>
      </c>
      <c r="CX43" s="41">
        <v>9.4009599999999997E-4</v>
      </c>
      <c r="CY43" s="41">
        <v>40</v>
      </c>
      <c r="CZ43" s="41"/>
    </row>
    <row r="44" spans="1:104" x14ac:dyDescent="0.25">
      <c r="A44" s="34"/>
      <c r="B44" s="35"/>
      <c r="D44" s="34"/>
      <c r="E44" s="34"/>
      <c r="G44" s="31"/>
      <c r="H44" s="31"/>
      <c r="I44" s="31"/>
      <c r="J44" s="33"/>
      <c r="K44" s="32"/>
      <c r="L44" s="32"/>
      <c r="O44" s="34"/>
      <c r="Y44" s="34"/>
      <c r="Z44" s="34"/>
      <c r="AA44" t="s">
        <v>167</v>
      </c>
      <c r="AB44" s="37"/>
      <c r="AC44" s="42" t="s">
        <v>189</v>
      </c>
      <c r="AD44" s="38" t="s">
        <v>191</v>
      </c>
      <c r="AE44" s="34"/>
      <c r="AF44" s="34"/>
      <c r="AG44" s="36">
        <v>1000</v>
      </c>
      <c r="AH44" s="34"/>
      <c r="AI44" s="34"/>
      <c r="AJ44" s="34"/>
      <c r="AK44" s="39"/>
      <c r="AL44" s="37"/>
      <c r="AM44" s="34"/>
      <c r="AN44" s="34"/>
      <c r="AO44" s="37"/>
      <c r="AP44" s="37"/>
      <c r="AQ44" s="36"/>
      <c r="AR44" s="39"/>
      <c r="AS44" s="36"/>
      <c r="AT44" s="36"/>
      <c r="AU44" s="39"/>
      <c r="AV44" s="39"/>
      <c r="AW44" s="39"/>
      <c r="AX44" s="39"/>
      <c r="AY44" s="44">
        <v>57600000</v>
      </c>
      <c r="AZ44" s="44">
        <v>5370000</v>
      </c>
      <c r="BA44" s="34"/>
      <c r="BB44" s="44">
        <v>57600000</v>
      </c>
      <c r="BC44" s="44">
        <v>5370000</v>
      </c>
      <c r="BD44" s="34"/>
      <c r="BE44" s="44">
        <v>2.1999999999999999E-5</v>
      </c>
      <c r="BF44" s="44">
        <v>6.92E-7</v>
      </c>
      <c r="BH44" s="44">
        <v>2.1999999999999999E-5</v>
      </c>
      <c r="BI44" s="44">
        <v>6.92E-7</v>
      </c>
      <c r="BJ44" s="34"/>
      <c r="BK44" s="44">
        <v>1.27E-5</v>
      </c>
      <c r="BL44" s="44">
        <v>3.1100000000000002E-7</v>
      </c>
      <c r="BN44" s="44">
        <v>1.27E-5</v>
      </c>
      <c r="BO44" s="44">
        <v>3.1100000000000002E-7</v>
      </c>
      <c r="BP44" s="34"/>
      <c r="BQ44">
        <v>-44.9</v>
      </c>
      <c r="BR44">
        <v>1.66</v>
      </c>
      <c r="BS44" s="34"/>
      <c r="BT44">
        <v>-24.3</v>
      </c>
      <c r="BU44">
        <v>0.1</v>
      </c>
      <c r="BV44" s="34"/>
      <c r="BW44">
        <v>1000</v>
      </c>
      <c r="BX44">
        <v>8.8000000000000007</v>
      </c>
      <c r="BY44">
        <v>0.44</v>
      </c>
      <c r="BZ44" s="34"/>
      <c r="CA44">
        <v>0.7</v>
      </c>
      <c r="CB44">
        <v>0.04</v>
      </c>
      <c r="CC44" s="39"/>
      <c r="CD44">
        <v>2</v>
      </c>
      <c r="CE44">
        <v>0.1</v>
      </c>
      <c r="CF44" s="39"/>
      <c r="CG44">
        <v>1</v>
      </c>
      <c r="CH44">
        <v>0</v>
      </c>
      <c r="CI44" s="39"/>
      <c r="CJ44">
        <v>1</v>
      </c>
      <c r="CK44">
        <v>0.05</v>
      </c>
      <c r="CL44" s="39"/>
      <c r="CM44">
        <v>0.5</v>
      </c>
      <c r="CN44">
        <v>0.03</v>
      </c>
      <c r="CO44" s="39"/>
      <c r="CP44">
        <v>0.06</v>
      </c>
      <c r="CQ44">
        <v>3.0000000000000001E-3</v>
      </c>
      <c r="CR44" s="39"/>
      <c r="CS44">
        <v>1.2999999999999999E-2</v>
      </c>
      <c r="CT44">
        <v>6.4999999999999997E-4</v>
      </c>
      <c r="CU44" s="39"/>
      <c r="CV44" s="37"/>
      <c r="CW44" s="41">
        <v>30</v>
      </c>
      <c r="CX44" s="41">
        <v>9.4009599999999997E-4</v>
      </c>
      <c r="CY44" s="41">
        <v>40</v>
      </c>
      <c r="CZ44" s="41"/>
    </row>
    <row r="45" spans="1:104" x14ac:dyDescent="0.25">
      <c r="A45" s="34"/>
      <c r="B45" s="35"/>
      <c r="D45" s="34"/>
      <c r="E45" s="34"/>
      <c r="G45" s="31"/>
      <c r="H45" s="31"/>
      <c r="I45" s="31"/>
      <c r="J45" s="33"/>
      <c r="K45" s="32"/>
      <c r="L45" s="32"/>
      <c r="O45" s="34"/>
      <c r="Y45" s="34"/>
      <c r="Z45" s="34"/>
      <c r="AA45" t="s">
        <v>167</v>
      </c>
      <c r="AB45" s="37"/>
      <c r="AC45" s="42" t="s">
        <v>189</v>
      </c>
      <c r="AD45" s="38" t="s">
        <v>191</v>
      </c>
      <c r="AE45" s="34"/>
      <c r="AF45" s="34"/>
      <c r="AG45" s="36">
        <v>1000</v>
      </c>
      <c r="AH45" s="34"/>
      <c r="AI45" s="34"/>
      <c r="AJ45" s="34"/>
      <c r="AK45" s="39"/>
      <c r="AL45" s="37"/>
      <c r="AM45" s="34"/>
      <c r="AN45" s="34"/>
      <c r="AO45" s="37"/>
      <c r="AP45" s="37"/>
      <c r="AQ45" s="36"/>
      <c r="AR45" s="39"/>
      <c r="AS45" s="36"/>
      <c r="AT45" s="36"/>
      <c r="AU45" s="39"/>
      <c r="AV45" s="39"/>
      <c r="AW45" s="39"/>
      <c r="AX45" s="39"/>
      <c r="AY45" s="44">
        <v>57800000</v>
      </c>
      <c r="AZ45" s="44">
        <v>6350000</v>
      </c>
      <c r="BA45" s="34"/>
      <c r="BB45" s="44">
        <v>57800000</v>
      </c>
      <c r="BC45" s="44">
        <v>6350000</v>
      </c>
      <c r="BD45" s="34"/>
      <c r="BE45" s="44">
        <v>1.63E-5</v>
      </c>
      <c r="BF45" s="44">
        <v>4.3300000000000003E-7</v>
      </c>
      <c r="BH45" s="44">
        <v>1.63E-5</v>
      </c>
      <c r="BI45" s="44">
        <v>4.3300000000000003E-7</v>
      </c>
      <c r="BJ45" s="34"/>
      <c r="BK45" s="44">
        <v>1.2300000000000001E-5</v>
      </c>
      <c r="BL45" s="44">
        <v>5.8599999999999998E-7</v>
      </c>
      <c r="BN45" s="44">
        <v>1.2300000000000001E-5</v>
      </c>
      <c r="BO45" s="44">
        <v>5.8599999999999998E-7</v>
      </c>
      <c r="BP45" s="34"/>
      <c r="BQ45">
        <v>-43.9</v>
      </c>
      <c r="BR45">
        <v>0.32</v>
      </c>
      <c r="BS45" s="34"/>
      <c r="BT45">
        <v>-24.3</v>
      </c>
      <c r="BU45">
        <v>0.1</v>
      </c>
      <c r="BV45" s="34"/>
      <c r="BW45">
        <v>1000</v>
      </c>
      <c r="BX45">
        <v>16</v>
      </c>
      <c r="BY45">
        <v>0.8</v>
      </c>
      <c r="BZ45" s="34"/>
      <c r="CA45">
        <v>0.72</v>
      </c>
      <c r="CB45">
        <v>0.04</v>
      </c>
      <c r="CC45" s="39"/>
      <c r="CD45">
        <v>2</v>
      </c>
      <c r="CE45">
        <v>0.1</v>
      </c>
      <c r="CF45" s="39"/>
      <c r="CG45">
        <v>1</v>
      </c>
      <c r="CH45">
        <v>0</v>
      </c>
      <c r="CI45" s="39"/>
      <c r="CJ45">
        <v>1</v>
      </c>
      <c r="CK45">
        <v>0.05</v>
      </c>
      <c r="CL45" s="39"/>
      <c r="CM45">
        <v>0.5</v>
      </c>
      <c r="CN45">
        <v>0.03</v>
      </c>
      <c r="CO45" s="39"/>
      <c r="CP45">
        <v>0.2</v>
      </c>
      <c r="CQ45">
        <v>0.01</v>
      </c>
      <c r="CR45" s="39"/>
      <c r="CS45">
        <v>1.2999999999999999E-2</v>
      </c>
      <c r="CT45">
        <v>6.4999999999999997E-4</v>
      </c>
      <c r="CU45" s="39"/>
      <c r="CV45" s="37"/>
      <c r="CW45" s="41">
        <v>30</v>
      </c>
      <c r="CX45" s="41">
        <v>9.4009599999999997E-4</v>
      </c>
      <c r="CY45" s="41">
        <v>40</v>
      </c>
      <c r="CZ45" s="41"/>
    </row>
    <row r="46" spans="1:104" x14ac:dyDescent="0.25">
      <c r="A46" s="34"/>
      <c r="B46" s="35"/>
      <c r="D46" s="34"/>
      <c r="E46" s="34"/>
      <c r="G46" s="31"/>
      <c r="H46" s="31"/>
      <c r="I46" s="31"/>
      <c r="J46" s="33"/>
      <c r="K46" s="32"/>
      <c r="L46" s="32"/>
      <c r="O46" s="34"/>
      <c r="Y46" s="34"/>
      <c r="Z46" s="34"/>
      <c r="AA46" t="s">
        <v>167</v>
      </c>
      <c r="AB46" s="37"/>
      <c r="AC46" s="42" t="s">
        <v>189</v>
      </c>
      <c r="AD46" s="38" t="s">
        <v>191</v>
      </c>
      <c r="AE46" s="34"/>
      <c r="AF46" s="34"/>
      <c r="AG46" s="36">
        <v>1000</v>
      </c>
      <c r="AH46" s="34"/>
      <c r="AI46" s="34"/>
      <c r="AJ46" s="34"/>
      <c r="AK46" s="39"/>
      <c r="AL46" s="37"/>
      <c r="AM46" s="34"/>
      <c r="AN46" s="34"/>
      <c r="AO46" s="37"/>
      <c r="AP46" s="37"/>
      <c r="AQ46" s="36"/>
      <c r="AR46" s="39"/>
      <c r="AS46" s="36"/>
      <c r="AT46" s="36"/>
      <c r="AU46" s="39"/>
      <c r="AV46" s="39"/>
      <c r="AW46" s="39"/>
      <c r="AX46" s="39"/>
      <c r="AY46" s="44">
        <v>49000000</v>
      </c>
      <c r="AZ46" s="44">
        <v>8730000</v>
      </c>
      <c r="BA46" s="34"/>
      <c r="BB46" s="44">
        <v>49000000</v>
      </c>
      <c r="BC46" s="44">
        <v>8730000</v>
      </c>
      <c r="BD46" s="34"/>
      <c r="BE46" s="44">
        <v>1.88E-5</v>
      </c>
      <c r="BF46" s="44">
        <v>3.6899999999999998E-7</v>
      </c>
      <c r="BH46" s="44">
        <v>1.88E-5</v>
      </c>
      <c r="BI46" s="44">
        <v>3.6899999999999998E-7</v>
      </c>
      <c r="BJ46" s="34"/>
      <c r="BK46" s="44">
        <v>1.2799999999999999E-5</v>
      </c>
      <c r="BL46" s="44">
        <v>2.2999999999999999E-7</v>
      </c>
      <c r="BN46" s="44">
        <v>1.2799999999999999E-5</v>
      </c>
      <c r="BO46" s="44">
        <v>2.2999999999999999E-7</v>
      </c>
      <c r="BP46" s="34"/>
      <c r="BQ46">
        <v>-42.8</v>
      </c>
      <c r="BR46">
        <v>0.24</v>
      </c>
      <c r="BS46" s="34"/>
      <c r="BT46">
        <v>-24.3</v>
      </c>
      <c r="BU46">
        <v>0.1</v>
      </c>
      <c r="BV46" s="34"/>
      <c r="BW46">
        <v>1000</v>
      </c>
      <c r="BX46">
        <v>13.2</v>
      </c>
      <c r="BY46">
        <v>0.66</v>
      </c>
      <c r="BZ46" s="34"/>
      <c r="CA46">
        <v>0.75</v>
      </c>
      <c r="CB46">
        <v>0.04</v>
      </c>
      <c r="CC46" s="39"/>
      <c r="CD46">
        <v>2</v>
      </c>
      <c r="CE46">
        <v>0.1</v>
      </c>
      <c r="CF46" s="39"/>
      <c r="CG46">
        <v>1</v>
      </c>
      <c r="CH46">
        <v>0</v>
      </c>
      <c r="CI46" s="39"/>
      <c r="CJ46">
        <v>1</v>
      </c>
      <c r="CK46">
        <v>0.05</v>
      </c>
      <c r="CL46" s="39"/>
      <c r="CM46">
        <v>0.5</v>
      </c>
      <c r="CN46">
        <v>0.03</v>
      </c>
      <c r="CO46" s="39"/>
      <c r="CP46">
        <v>0.17</v>
      </c>
      <c r="CQ46">
        <v>8.9999999999999993E-3</v>
      </c>
      <c r="CR46" s="39"/>
      <c r="CS46">
        <v>1.2999999999999999E-2</v>
      </c>
      <c r="CT46">
        <v>6.4999999999999997E-4</v>
      </c>
      <c r="CU46" s="39"/>
      <c r="CV46" s="37"/>
      <c r="CW46" s="41">
        <v>30</v>
      </c>
      <c r="CX46" s="41">
        <v>9.4009599999999997E-4</v>
      </c>
      <c r="CY46" s="41">
        <v>40</v>
      </c>
      <c r="CZ46" s="41"/>
    </row>
    <row r="47" spans="1:104" x14ac:dyDescent="0.25">
      <c r="A47" s="34"/>
      <c r="B47" s="35"/>
      <c r="D47" s="34"/>
      <c r="E47" s="34"/>
      <c r="G47" s="31"/>
      <c r="H47" s="31"/>
      <c r="I47" s="31"/>
      <c r="J47" s="33"/>
      <c r="K47" s="32"/>
      <c r="L47" s="32"/>
      <c r="O47" s="34"/>
      <c r="Y47" s="34"/>
      <c r="Z47" s="34"/>
      <c r="AA47" t="s">
        <v>167</v>
      </c>
      <c r="AB47" s="37"/>
      <c r="AC47" s="42" t="s">
        <v>189</v>
      </c>
      <c r="AD47" s="38" t="s">
        <v>191</v>
      </c>
      <c r="AE47" s="34"/>
      <c r="AF47" s="34"/>
      <c r="AG47" s="36">
        <v>1000</v>
      </c>
      <c r="AH47" s="34"/>
      <c r="AI47" s="34"/>
      <c r="AJ47" s="34"/>
      <c r="AK47" s="39"/>
      <c r="AL47" s="37"/>
      <c r="AM47" s="34"/>
      <c r="AN47" s="34"/>
      <c r="AO47" s="37"/>
      <c r="AP47" s="37"/>
      <c r="AQ47" s="36"/>
      <c r="AR47" s="39"/>
      <c r="AS47" s="36"/>
      <c r="AT47" s="36"/>
      <c r="AU47" s="39"/>
      <c r="AV47" s="39"/>
      <c r="AW47" s="39"/>
      <c r="AX47" s="39"/>
      <c r="AY47" s="44">
        <v>49900000</v>
      </c>
      <c r="AZ47" s="44">
        <v>2100000</v>
      </c>
      <c r="BA47" s="34"/>
      <c r="BB47" s="44">
        <v>49900000</v>
      </c>
      <c r="BC47" s="44">
        <v>2100000</v>
      </c>
      <c r="BD47" s="34"/>
      <c r="BE47" s="44">
        <v>1.59E-5</v>
      </c>
      <c r="BF47" s="44">
        <v>4.0200000000000003E-7</v>
      </c>
      <c r="BH47" s="44">
        <v>1.59E-5</v>
      </c>
      <c r="BI47" s="44">
        <v>4.0200000000000003E-7</v>
      </c>
      <c r="BJ47" s="34"/>
      <c r="BK47" s="44">
        <v>1.19E-5</v>
      </c>
      <c r="BL47" s="44">
        <v>2.5400000000000002E-7</v>
      </c>
      <c r="BN47" s="44">
        <v>1.19E-5</v>
      </c>
      <c r="BO47" s="44">
        <v>2.5400000000000002E-7</v>
      </c>
      <c r="BP47" s="34"/>
      <c r="BQ47">
        <v>-44.3</v>
      </c>
      <c r="BR47">
        <v>0.3</v>
      </c>
      <c r="BS47" s="34"/>
      <c r="BT47">
        <v>-24.3</v>
      </c>
      <c r="BU47">
        <v>0.1</v>
      </c>
      <c r="BV47" s="34"/>
      <c r="BW47">
        <v>1000</v>
      </c>
      <c r="BX47">
        <v>10.3</v>
      </c>
      <c r="BY47">
        <v>0.52</v>
      </c>
      <c r="BZ47" s="34"/>
      <c r="CA47">
        <v>0.65</v>
      </c>
      <c r="CB47">
        <v>0.03</v>
      </c>
      <c r="CC47" s="39"/>
      <c r="CD47">
        <v>2</v>
      </c>
      <c r="CE47">
        <v>0.1</v>
      </c>
      <c r="CF47" s="39"/>
      <c r="CG47">
        <v>1</v>
      </c>
      <c r="CH47">
        <v>0</v>
      </c>
      <c r="CI47" s="39"/>
      <c r="CJ47">
        <v>1</v>
      </c>
      <c r="CK47">
        <v>0.05</v>
      </c>
      <c r="CL47" s="39"/>
      <c r="CM47">
        <v>0.5</v>
      </c>
      <c r="CN47">
        <v>0.03</v>
      </c>
      <c r="CO47" s="39"/>
      <c r="CP47">
        <v>0.11</v>
      </c>
      <c r="CQ47">
        <v>6.0000000000000001E-3</v>
      </c>
      <c r="CR47" s="39"/>
      <c r="CS47">
        <v>1.2999999999999999E-2</v>
      </c>
      <c r="CT47">
        <v>6.4999999999999997E-4</v>
      </c>
      <c r="CU47" s="39"/>
      <c r="CV47" s="37"/>
      <c r="CW47" s="41">
        <v>30</v>
      </c>
      <c r="CX47" s="41">
        <v>9.4009599999999997E-4</v>
      </c>
      <c r="CY47" s="41">
        <v>40</v>
      </c>
      <c r="CZ47" s="41"/>
    </row>
    <row r="48" spans="1:104" x14ac:dyDescent="0.25">
      <c r="A48" s="34"/>
      <c r="B48" s="35"/>
      <c r="D48" s="34"/>
      <c r="E48" s="34"/>
      <c r="G48" s="31"/>
      <c r="H48" s="31"/>
      <c r="I48" s="31"/>
      <c r="J48" s="33"/>
      <c r="K48" s="32"/>
      <c r="L48" s="32"/>
      <c r="O48" s="34"/>
      <c r="Y48" s="34"/>
      <c r="Z48" s="34"/>
      <c r="AA48" t="s">
        <v>167</v>
      </c>
      <c r="AB48" s="37"/>
      <c r="AC48" s="42" t="s">
        <v>189</v>
      </c>
      <c r="AD48" s="38" t="s">
        <v>191</v>
      </c>
      <c r="AE48" s="34"/>
      <c r="AF48" s="34"/>
      <c r="AG48" s="36">
        <v>1000</v>
      </c>
      <c r="AH48" s="34"/>
      <c r="AI48" s="34"/>
      <c r="AJ48" s="34"/>
      <c r="AK48" s="39"/>
      <c r="AL48" s="37"/>
      <c r="AM48" s="34"/>
      <c r="AN48" s="34"/>
      <c r="AO48" s="37"/>
      <c r="AP48" s="37"/>
      <c r="AQ48" s="36"/>
      <c r="AR48" s="39"/>
      <c r="AS48" s="36"/>
      <c r="AT48" s="36"/>
      <c r="AU48" s="39"/>
      <c r="AV48" s="39"/>
      <c r="AW48" s="39"/>
      <c r="AX48" s="39"/>
      <c r="AY48" s="44">
        <v>53500000</v>
      </c>
      <c r="AZ48" s="44">
        <v>3210000</v>
      </c>
      <c r="BA48" s="34"/>
      <c r="BB48" s="44">
        <v>53500000</v>
      </c>
      <c r="BC48" s="44">
        <v>3210000</v>
      </c>
      <c r="BD48" s="34"/>
      <c r="BE48" s="44">
        <v>2.0299999999999999E-5</v>
      </c>
      <c r="BF48" s="44">
        <v>7.7599999999999996E-7</v>
      </c>
      <c r="BH48" s="44">
        <v>2.0299999999999999E-5</v>
      </c>
      <c r="BI48" s="44">
        <v>7.7599999999999996E-7</v>
      </c>
      <c r="BJ48" s="34"/>
      <c r="BK48" s="44">
        <v>1.2500000000000001E-5</v>
      </c>
      <c r="BL48" s="44">
        <v>2.6199999999999999E-7</v>
      </c>
      <c r="BN48" s="44">
        <v>1.2500000000000001E-5</v>
      </c>
      <c r="BO48" s="44">
        <v>2.6199999999999999E-7</v>
      </c>
      <c r="BP48" s="34"/>
      <c r="BQ48">
        <v>-44.2</v>
      </c>
      <c r="BR48">
        <v>0.02</v>
      </c>
      <c r="BS48" s="34"/>
      <c r="BT48">
        <v>-24.3</v>
      </c>
      <c r="BU48">
        <v>0.1</v>
      </c>
      <c r="BV48" s="34"/>
      <c r="BW48">
        <v>1000</v>
      </c>
      <c r="BX48">
        <v>9.8000000000000007</v>
      </c>
      <c r="BY48">
        <v>0.49</v>
      </c>
      <c r="BZ48" s="34"/>
      <c r="CA48">
        <v>0.56000000000000005</v>
      </c>
      <c r="CB48">
        <v>0.03</v>
      </c>
      <c r="CC48" s="39"/>
      <c r="CD48">
        <v>2</v>
      </c>
      <c r="CE48">
        <v>0.1</v>
      </c>
      <c r="CF48" s="39"/>
      <c r="CG48">
        <v>1</v>
      </c>
      <c r="CH48">
        <v>0</v>
      </c>
      <c r="CI48" s="39"/>
      <c r="CJ48">
        <v>1</v>
      </c>
      <c r="CK48">
        <v>0.05</v>
      </c>
      <c r="CL48" s="39"/>
      <c r="CM48">
        <v>0.5</v>
      </c>
      <c r="CN48">
        <v>0.03</v>
      </c>
      <c r="CO48" s="39"/>
      <c r="CP48">
        <v>0.06</v>
      </c>
      <c r="CQ48">
        <v>3.0000000000000001E-3</v>
      </c>
      <c r="CR48" s="39"/>
      <c r="CS48">
        <v>1.2999999999999999E-2</v>
      </c>
      <c r="CT48">
        <v>6.4999999999999997E-4</v>
      </c>
      <c r="CU48" s="39"/>
      <c r="CV48" s="37"/>
      <c r="CW48" s="41">
        <v>30</v>
      </c>
      <c r="CX48" s="41">
        <v>9.4009599999999997E-4</v>
      </c>
      <c r="CY48" s="41">
        <v>40</v>
      </c>
      <c r="CZ48" s="41"/>
    </row>
    <row r="49" spans="1:104" x14ac:dyDescent="0.25">
      <c r="A49" s="34"/>
      <c r="B49" s="35"/>
      <c r="D49" s="34"/>
      <c r="E49" s="34"/>
      <c r="G49" s="31"/>
      <c r="H49" s="31"/>
      <c r="I49" s="31"/>
      <c r="J49" s="33"/>
      <c r="K49" s="32"/>
      <c r="L49" s="32"/>
      <c r="O49" s="34"/>
      <c r="Y49" s="34"/>
      <c r="Z49" s="34"/>
      <c r="AA49" t="s">
        <v>168</v>
      </c>
      <c r="AB49" s="37"/>
      <c r="AC49" s="42" t="s">
        <v>192</v>
      </c>
      <c r="AD49" s="38" t="s">
        <v>163</v>
      </c>
      <c r="AE49" s="34"/>
      <c r="AF49" s="34"/>
      <c r="AG49" s="36">
        <v>500</v>
      </c>
      <c r="AH49" s="34"/>
      <c r="AI49" s="34"/>
      <c r="AJ49" s="34"/>
      <c r="AK49" s="39"/>
      <c r="AL49" s="37"/>
      <c r="AM49" s="34"/>
      <c r="AN49" s="34"/>
      <c r="AO49" s="37"/>
      <c r="AP49" s="37"/>
      <c r="AQ49" s="36"/>
      <c r="AR49" s="39"/>
      <c r="AS49" s="36"/>
      <c r="AT49" s="36"/>
      <c r="AU49" s="39"/>
      <c r="AV49" s="39"/>
      <c r="AW49" s="39"/>
      <c r="AX49" s="39"/>
      <c r="AY49" s="44">
        <v>100000000</v>
      </c>
      <c r="AZ49" s="44">
        <v>3700000</v>
      </c>
      <c r="BA49" s="34"/>
      <c r="BB49">
        <v>0</v>
      </c>
      <c r="BC49">
        <v>0</v>
      </c>
      <c r="BD49" s="34"/>
      <c r="BE49" s="44">
        <v>1.0499999999999999E-5</v>
      </c>
      <c r="BF49" s="44">
        <v>3.0499999999999999E-7</v>
      </c>
      <c r="BH49">
        <v>0</v>
      </c>
      <c r="BI49">
        <v>0</v>
      </c>
      <c r="BJ49" s="34"/>
      <c r="BK49" s="44">
        <v>1.0699999999999999E-5</v>
      </c>
      <c r="BL49" s="44">
        <v>2.2700000000000001E-7</v>
      </c>
      <c r="BN49">
        <v>0</v>
      </c>
      <c r="BO49">
        <v>0</v>
      </c>
      <c r="BP49" s="34"/>
      <c r="BQ49">
        <v>-30.8</v>
      </c>
      <c r="BR49">
        <v>0.25</v>
      </c>
      <c r="BS49" s="34"/>
      <c r="BT49">
        <v>-10.6</v>
      </c>
      <c r="BU49">
        <v>0.1</v>
      </c>
      <c r="BV49" s="34"/>
      <c r="BW49">
        <v>500</v>
      </c>
      <c r="BX49">
        <v>3.2</v>
      </c>
      <c r="BY49">
        <v>0.16</v>
      </c>
      <c r="BZ49" s="34"/>
      <c r="CA49">
        <v>0.64</v>
      </c>
      <c r="CB49">
        <v>0.03</v>
      </c>
      <c r="CC49" s="39"/>
      <c r="CD49">
        <v>2</v>
      </c>
      <c r="CE49">
        <v>0.1</v>
      </c>
      <c r="CF49" s="39"/>
      <c r="CG49">
        <v>1</v>
      </c>
      <c r="CH49">
        <v>0</v>
      </c>
      <c r="CI49" s="39"/>
      <c r="CJ49">
        <v>1</v>
      </c>
      <c r="CK49">
        <v>0.05</v>
      </c>
      <c r="CL49" s="39"/>
      <c r="CM49">
        <v>0.5</v>
      </c>
      <c r="CN49">
        <v>0.03</v>
      </c>
      <c r="CO49" s="39"/>
      <c r="CP49">
        <v>0.14000000000000001</v>
      </c>
      <c r="CQ49">
        <v>7.0000000000000001E-3</v>
      </c>
      <c r="CR49" s="39"/>
      <c r="CS49">
        <v>1.2999999999999999E-2</v>
      </c>
      <c r="CT49">
        <v>6.4999999999999997E-4</v>
      </c>
      <c r="CU49" s="39"/>
      <c r="CV49" s="37"/>
      <c r="CW49" s="41">
        <v>30</v>
      </c>
      <c r="CX49" s="41">
        <v>9.4009599999999997E-4</v>
      </c>
      <c r="CY49" s="41">
        <v>40</v>
      </c>
      <c r="CZ49" s="41"/>
    </row>
    <row r="50" spans="1:104" x14ac:dyDescent="0.25">
      <c r="A50" s="34"/>
      <c r="B50" s="35"/>
      <c r="D50" s="34"/>
      <c r="E50" s="34"/>
      <c r="G50" s="31"/>
      <c r="H50" s="31"/>
      <c r="I50" s="31"/>
      <c r="J50" s="33"/>
      <c r="K50" s="32"/>
      <c r="L50" s="32"/>
      <c r="O50" s="34"/>
      <c r="Y50" s="34"/>
      <c r="Z50" s="34"/>
      <c r="AA50" t="s">
        <v>168</v>
      </c>
      <c r="AB50" s="37"/>
      <c r="AC50" s="42" t="s">
        <v>192</v>
      </c>
      <c r="AD50" s="38" t="s">
        <v>163</v>
      </c>
      <c r="AE50" s="34"/>
      <c r="AF50" s="34"/>
      <c r="AG50" s="36">
        <v>500</v>
      </c>
      <c r="AH50" s="34"/>
      <c r="AI50" s="34"/>
      <c r="AJ50" s="34"/>
      <c r="AK50" s="39"/>
      <c r="AL50" s="37"/>
      <c r="AM50" s="34"/>
      <c r="AN50" s="34"/>
      <c r="AO50" s="37"/>
      <c r="AP50" s="37"/>
      <c r="AQ50" s="36"/>
      <c r="AR50" s="39"/>
      <c r="AS50" s="36"/>
      <c r="AT50" s="36"/>
      <c r="AU50" s="39"/>
      <c r="AV50" s="39"/>
      <c r="AW50" s="39"/>
      <c r="AX50" s="39"/>
      <c r="AY50" s="44">
        <v>88100000</v>
      </c>
      <c r="AZ50" s="44">
        <v>7970000</v>
      </c>
      <c r="BA50" s="34"/>
      <c r="BB50">
        <v>0</v>
      </c>
      <c r="BC50">
        <v>0</v>
      </c>
      <c r="BD50" s="34"/>
      <c r="BE50" s="44">
        <v>9.6299999999999993E-6</v>
      </c>
      <c r="BF50" s="44">
        <v>4.4999999999999998E-7</v>
      </c>
      <c r="BH50">
        <v>0</v>
      </c>
      <c r="BI50">
        <v>0</v>
      </c>
      <c r="BJ50" s="34"/>
      <c r="BK50" s="44">
        <v>1.2500000000000001E-5</v>
      </c>
      <c r="BL50" s="44">
        <v>3.3500000000000002E-7</v>
      </c>
      <c r="BN50">
        <v>0</v>
      </c>
      <c r="BO50">
        <v>0</v>
      </c>
      <c r="BP50" s="34"/>
      <c r="BQ50">
        <v>-33.200000000000003</v>
      </c>
      <c r="BR50">
        <v>0.25</v>
      </c>
      <c r="BS50" s="34"/>
      <c r="BT50">
        <v>-10.6</v>
      </c>
      <c r="BU50">
        <v>0.1</v>
      </c>
      <c r="BV50" s="34"/>
      <c r="BW50">
        <v>500</v>
      </c>
      <c r="BX50">
        <v>3</v>
      </c>
      <c r="BY50">
        <v>0.15</v>
      </c>
      <c r="BZ50" s="34"/>
      <c r="CA50">
        <v>0.62</v>
      </c>
      <c r="CB50">
        <v>0.03</v>
      </c>
      <c r="CC50" s="39"/>
      <c r="CD50">
        <v>2</v>
      </c>
      <c r="CE50">
        <v>0.1</v>
      </c>
      <c r="CF50" s="39"/>
      <c r="CG50">
        <v>1</v>
      </c>
      <c r="CH50">
        <v>0</v>
      </c>
      <c r="CI50" s="39"/>
      <c r="CJ50">
        <v>1</v>
      </c>
      <c r="CK50">
        <v>0.05</v>
      </c>
      <c r="CL50" s="39"/>
      <c r="CM50">
        <v>0.5</v>
      </c>
      <c r="CN50">
        <v>0.03</v>
      </c>
      <c r="CO50" s="39"/>
      <c r="CP50">
        <v>0.16</v>
      </c>
      <c r="CQ50">
        <v>8.0000000000000002E-3</v>
      </c>
      <c r="CR50" s="39"/>
      <c r="CS50">
        <v>1.2999999999999999E-2</v>
      </c>
      <c r="CT50">
        <v>6.4999999999999997E-4</v>
      </c>
      <c r="CU50" s="39"/>
      <c r="CV50" s="37"/>
      <c r="CW50" s="41">
        <v>30</v>
      </c>
      <c r="CX50" s="41">
        <v>9.4009599999999997E-4</v>
      </c>
      <c r="CY50" s="41">
        <v>40</v>
      </c>
      <c r="CZ50" s="41"/>
    </row>
    <row r="51" spans="1:104" x14ac:dyDescent="0.25">
      <c r="A51" s="34"/>
      <c r="B51" s="35"/>
      <c r="D51" s="34"/>
      <c r="E51" s="34"/>
      <c r="G51" s="31"/>
      <c r="H51" s="31"/>
      <c r="I51" s="31"/>
      <c r="J51" s="33"/>
      <c r="K51" s="32"/>
      <c r="L51" s="32"/>
      <c r="O51" s="34"/>
      <c r="Y51" s="34"/>
      <c r="Z51" s="34"/>
      <c r="AA51" t="s">
        <v>168</v>
      </c>
      <c r="AB51" s="37"/>
      <c r="AC51" s="42" t="s">
        <v>192</v>
      </c>
      <c r="AD51" s="38" t="s">
        <v>163</v>
      </c>
      <c r="AE51" s="34"/>
      <c r="AF51" s="34"/>
      <c r="AG51" s="36">
        <v>500</v>
      </c>
      <c r="AH51" s="34"/>
      <c r="AI51" s="34"/>
      <c r="AJ51" s="34"/>
      <c r="AK51" s="39"/>
      <c r="AL51" s="37"/>
      <c r="AM51" s="34"/>
      <c r="AN51" s="34"/>
      <c r="AO51" s="37"/>
      <c r="AP51" s="37"/>
      <c r="AQ51" s="36"/>
      <c r="AR51" s="39"/>
      <c r="AS51" s="36"/>
      <c r="AT51" s="36"/>
      <c r="AU51" s="39"/>
      <c r="AV51" s="39"/>
      <c r="AW51" s="39"/>
      <c r="AX51" s="39"/>
      <c r="AY51" s="44">
        <v>96000000</v>
      </c>
      <c r="AZ51" s="44">
        <v>3080000</v>
      </c>
      <c r="BA51" s="34"/>
      <c r="BB51">
        <v>0</v>
      </c>
      <c r="BC51">
        <v>0</v>
      </c>
      <c r="BD51" s="34"/>
      <c r="BE51" s="44">
        <v>1.06E-5</v>
      </c>
      <c r="BF51" s="44">
        <v>3.1699999999999999E-7</v>
      </c>
      <c r="BH51">
        <v>0</v>
      </c>
      <c r="BI51">
        <v>0</v>
      </c>
      <c r="BJ51" s="34"/>
      <c r="BK51" s="44">
        <v>1.04E-5</v>
      </c>
      <c r="BL51" s="44">
        <v>2.6800000000000002E-7</v>
      </c>
      <c r="BN51">
        <v>0</v>
      </c>
      <c r="BO51">
        <v>0</v>
      </c>
      <c r="BP51" s="34"/>
      <c r="BQ51">
        <v>-31.1</v>
      </c>
      <c r="BR51">
        <v>0.25</v>
      </c>
      <c r="BS51" s="34"/>
      <c r="BT51">
        <v>-10.6</v>
      </c>
      <c r="BU51">
        <v>0.1</v>
      </c>
      <c r="BV51" s="34"/>
      <c r="BW51">
        <v>500</v>
      </c>
      <c r="BX51">
        <v>6.2</v>
      </c>
      <c r="BY51">
        <v>0.31</v>
      </c>
      <c r="BZ51" s="34"/>
      <c r="CA51">
        <v>0.73</v>
      </c>
      <c r="CB51">
        <v>0.04</v>
      </c>
      <c r="CC51" s="39"/>
      <c r="CD51">
        <v>2</v>
      </c>
      <c r="CE51">
        <v>0.1</v>
      </c>
      <c r="CF51" s="39"/>
      <c r="CG51">
        <v>1</v>
      </c>
      <c r="CH51">
        <v>0</v>
      </c>
      <c r="CI51" s="39"/>
      <c r="CJ51">
        <v>1</v>
      </c>
      <c r="CK51">
        <v>0.05</v>
      </c>
      <c r="CL51" s="39"/>
      <c r="CM51">
        <v>0.5</v>
      </c>
      <c r="CN51">
        <v>0.03</v>
      </c>
      <c r="CO51" s="39"/>
      <c r="CP51">
        <v>0.38</v>
      </c>
      <c r="CQ51">
        <v>1.9E-2</v>
      </c>
      <c r="CR51" s="39"/>
      <c r="CS51">
        <v>1.2999999999999999E-2</v>
      </c>
      <c r="CT51">
        <v>6.4999999999999997E-4</v>
      </c>
      <c r="CU51" s="39"/>
      <c r="CV51" s="37"/>
      <c r="CW51" s="41">
        <v>30</v>
      </c>
      <c r="CX51" s="41">
        <v>9.4009599999999997E-4</v>
      </c>
      <c r="CY51" s="41">
        <v>40</v>
      </c>
      <c r="CZ51" s="41"/>
    </row>
    <row r="52" spans="1:104" x14ac:dyDescent="0.25">
      <c r="A52" s="34"/>
      <c r="B52" s="35"/>
      <c r="D52" s="34"/>
      <c r="E52" s="34"/>
      <c r="G52" s="31"/>
      <c r="H52" s="31"/>
      <c r="I52" s="31"/>
      <c r="J52" s="33"/>
      <c r="K52" s="32"/>
      <c r="L52" s="32"/>
      <c r="O52" s="34"/>
      <c r="Y52" s="34"/>
      <c r="Z52" s="34"/>
      <c r="AA52" t="s">
        <v>168</v>
      </c>
      <c r="AB52" s="37"/>
      <c r="AC52" s="42" t="s">
        <v>192</v>
      </c>
      <c r="AD52" s="38" t="s">
        <v>163</v>
      </c>
      <c r="AE52" s="34"/>
      <c r="AF52" s="34"/>
      <c r="AG52" s="36">
        <v>500</v>
      </c>
      <c r="AH52" s="34"/>
      <c r="AI52" s="34"/>
      <c r="AJ52" s="34"/>
      <c r="AK52" s="39"/>
      <c r="AL52" s="37"/>
      <c r="AM52" s="34"/>
      <c r="AN52" s="34"/>
      <c r="AO52" s="37"/>
      <c r="AP52" s="37"/>
      <c r="AQ52" s="36"/>
      <c r="AR52" s="39"/>
      <c r="AS52" s="36"/>
      <c r="AT52" s="36"/>
      <c r="AU52" s="39"/>
      <c r="AV52" s="39"/>
      <c r="AW52" s="39"/>
      <c r="AX52" s="39"/>
      <c r="AY52" s="44">
        <v>80600000</v>
      </c>
      <c r="AZ52" s="44">
        <v>2530000</v>
      </c>
      <c r="BA52" s="34"/>
      <c r="BB52">
        <v>0</v>
      </c>
      <c r="BC52">
        <v>0</v>
      </c>
      <c r="BD52" s="34"/>
      <c r="BE52" s="44">
        <v>9.0999999999999993E-6</v>
      </c>
      <c r="BF52" s="44">
        <v>2.7099999999999998E-7</v>
      </c>
      <c r="BH52">
        <v>0</v>
      </c>
      <c r="BI52">
        <v>0</v>
      </c>
      <c r="BJ52" s="34"/>
      <c r="BK52" s="44">
        <v>9.3100000000000006E-6</v>
      </c>
      <c r="BL52" s="44">
        <v>3.1199999999999999E-7</v>
      </c>
      <c r="BN52">
        <v>0</v>
      </c>
      <c r="BO52">
        <v>0</v>
      </c>
      <c r="BP52" s="34"/>
      <c r="BQ52">
        <v>-32.6</v>
      </c>
      <c r="BR52">
        <v>0.25</v>
      </c>
      <c r="BS52" s="34"/>
      <c r="BT52">
        <v>-10.6</v>
      </c>
      <c r="BU52">
        <v>0.1</v>
      </c>
      <c r="BV52" s="34"/>
      <c r="BW52">
        <v>500</v>
      </c>
      <c r="BX52">
        <v>4.7</v>
      </c>
      <c r="BY52">
        <v>0.24</v>
      </c>
      <c r="BZ52" s="34"/>
      <c r="CA52">
        <v>0.71</v>
      </c>
      <c r="CB52">
        <v>0.04</v>
      </c>
      <c r="CC52" s="39"/>
      <c r="CD52">
        <v>2</v>
      </c>
      <c r="CE52">
        <v>0.1</v>
      </c>
      <c r="CF52" s="39"/>
      <c r="CG52">
        <v>1</v>
      </c>
      <c r="CH52">
        <v>0</v>
      </c>
      <c r="CI52" s="39"/>
      <c r="CJ52">
        <v>1</v>
      </c>
      <c r="CK52">
        <v>0.05</v>
      </c>
      <c r="CL52" s="39"/>
      <c r="CM52">
        <v>0.5</v>
      </c>
      <c r="CN52">
        <v>0.03</v>
      </c>
      <c r="CO52" s="39"/>
      <c r="CP52">
        <v>0.34</v>
      </c>
      <c r="CQ52">
        <v>1.7000000000000001E-2</v>
      </c>
      <c r="CR52" s="39"/>
      <c r="CS52">
        <v>1.2999999999999999E-2</v>
      </c>
      <c r="CT52">
        <v>6.4999999999999997E-4</v>
      </c>
      <c r="CU52" s="39"/>
      <c r="CV52" s="37"/>
      <c r="CW52" s="41">
        <v>30</v>
      </c>
      <c r="CX52" s="41">
        <v>9.4009599999999997E-4</v>
      </c>
      <c r="CY52" s="41">
        <v>40</v>
      </c>
      <c r="CZ52" s="41"/>
    </row>
    <row r="53" spans="1:104" x14ac:dyDescent="0.25">
      <c r="A53" s="34"/>
      <c r="B53" s="35"/>
      <c r="D53" s="34"/>
      <c r="E53" s="34"/>
      <c r="G53" s="31"/>
      <c r="H53" s="31"/>
      <c r="I53" s="31"/>
      <c r="J53" s="33"/>
      <c r="K53" s="32"/>
      <c r="L53" s="32"/>
      <c r="O53" s="34"/>
      <c r="Y53" s="34"/>
      <c r="Z53" s="34"/>
      <c r="AA53" t="s">
        <v>168</v>
      </c>
      <c r="AB53" s="37"/>
      <c r="AC53" s="42" t="s">
        <v>192</v>
      </c>
      <c r="AD53" s="38" t="s">
        <v>163</v>
      </c>
      <c r="AE53" s="34"/>
      <c r="AF53" s="34"/>
      <c r="AG53" s="36">
        <v>500</v>
      </c>
      <c r="AH53" s="34"/>
      <c r="AI53" s="34"/>
      <c r="AJ53" s="34"/>
      <c r="AK53" s="39"/>
      <c r="AL53" s="37"/>
      <c r="AM53" s="34"/>
      <c r="AN53" s="34"/>
      <c r="AO53" s="37"/>
      <c r="AP53" s="37"/>
      <c r="AQ53" s="36"/>
      <c r="AR53" s="39"/>
      <c r="AS53" s="36"/>
      <c r="AT53" s="36"/>
      <c r="AU53" s="39"/>
      <c r="AV53" s="39"/>
      <c r="AW53" s="39"/>
      <c r="AX53" s="39"/>
      <c r="AY53" s="44">
        <v>88100000</v>
      </c>
      <c r="AZ53" s="44">
        <v>3040000</v>
      </c>
      <c r="BA53" s="34"/>
      <c r="BB53">
        <v>0</v>
      </c>
      <c r="BC53">
        <v>0</v>
      </c>
      <c r="BD53" s="34"/>
      <c r="BE53" s="44">
        <v>9.2799999999999992E-6</v>
      </c>
      <c r="BF53" s="44">
        <v>2.23E-7</v>
      </c>
      <c r="BH53">
        <v>0</v>
      </c>
      <c r="BI53">
        <v>0</v>
      </c>
      <c r="BJ53" s="34"/>
      <c r="BK53" s="44">
        <v>1.03E-5</v>
      </c>
      <c r="BL53" s="44">
        <v>3.5499999999999999E-7</v>
      </c>
      <c r="BN53">
        <v>0</v>
      </c>
      <c r="BO53">
        <v>0</v>
      </c>
      <c r="BP53" s="34"/>
      <c r="BQ53">
        <v>-30.8</v>
      </c>
      <c r="BR53">
        <v>0.25</v>
      </c>
      <c r="BS53" s="34"/>
      <c r="BT53">
        <v>-10.6</v>
      </c>
      <c r="BU53">
        <v>0.1</v>
      </c>
      <c r="BV53" s="34"/>
      <c r="BW53">
        <v>500</v>
      </c>
      <c r="BX53">
        <v>5.8</v>
      </c>
      <c r="BY53">
        <v>0.28999999999999998</v>
      </c>
      <c r="BZ53" s="34"/>
      <c r="CA53">
        <v>0.46</v>
      </c>
      <c r="CB53">
        <v>0.02</v>
      </c>
      <c r="CC53" s="39"/>
      <c r="CD53">
        <v>2</v>
      </c>
      <c r="CE53">
        <v>0.1</v>
      </c>
      <c r="CF53" s="39"/>
      <c r="CG53">
        <v>1</v>
      </c>
      <c r="CH53">
        <v>0</v>
      </c>
      <c r="CI53" s="39"/>
      <c r="CJ53">
        <v>1</v>
      </c>
      <c r="CK53">
        <v>0.05</v>
      </c>
      <c r="CL53" s="39"/>
      <c r="CM53">
        <v>0.5</v>
      </c>
      <c r="CN53">
        <v>0.03</v>
      </c>
      <c r="CO53" s="39"/>
      <c r="CP53">
        <v>0.2</v>
      </c>
      <c r="CQ53">
        <v>0.01</v>
      </c>
      <c r="CR53" s="39"/>
      <c r="CS53">
        <v>1.2999999999999999E-2</v>
      </c>
      <c r="CT53">
        <v>6.4999999999999997E-4</v>
      </c>
      <c r="CU53" s="39"/>
      <c r="CV53" s="37"/>
      <c r="CW53" s="41">
        <v>30</v>
      </c>
      <c r="CX53" s="41">
        <v>9.4009599999999997E-4</v>
      </c>
      <c r="CY53" s="41">
        <v>40</v>
      </c>
      <c r="CZ53" s="41"/>
    </row>
    <row r="54" spans="1:104" x14ac:dyDescent="0.25">
      <c r="A54" s="34"/>
      <c r="B54" s="35"/>
      <c r="D54" s="34"/>
      <c r="E54" s="34"/>
      <c r="G54" s="31"/>
      <c r="H54" s="31"/>
      <c r="I54" s="31"/>
      <c r="J54" s="33"/>
      <c r="K54" s="32"/>
      <c r="L54" s="32"/>
      <c r="O54" s="34"/>
      <c r="Y54" s="34"/>
      <c r="Z54" s="34"/>
      <c r="AA54" t="s">
        <v>168</v>
      </c>
      <c r="AB54" s="37"/>
      <c r="AC54" s="42" t="s">
        <v>192</v>
      </c>
      <c r="AD54" s="38" t="s">
        <v>163</v>
      </c>
      <c r="AE54" s="34"/>
      <c r="AF54" s="34"/>
      <c r="AG54" s="36">
        <v>500</v>
      </c>
      <c r="AH54" s="34"/>
      <c r="AI54" s="34"/>
      <c r="AJ54" s="34"/>
      <c r="AK54" s="39"/>
      <c r="AL54" s="37"/>
      <c r="AM54" s="34"/>
      <c r="AN54" s="34"/>
      <c r="AO54" s="37"/>
      <c r="AP54" s="37"/>
      <c r="AQ54" s="36"/>
      <c r="AR54" s="39"/>
      <c r="AS54" s="36"/>
      <c r="AT54" s="36"/>
      <c r="AU54" s="39"/>
      <c r="AV54" s="39"/>
      <c r="AW54" s="39"/>
      <c r="AX54" s="39"/>
      <c r="AY54" s="44">
        <v>130000000</v>
      </c>
      <c r="AZ54" s="44">
        <v>4790000</v>
      </c>
      <c r="BA54" s="34"/>
      <c r="BB54">
        <v>0</v>
      </c>
      <c r="BC54">
        <v>0</v>
      </c>
      <c r="BD54" s="34"/>
      <c r="BE54" s="44">
        <v>1.0000000000000001E-5</v>
      </c>
      <c r="BF54" s="44">
        <v>3.6899999999999998E-7</v>
      </c>
      <c r="BH54">
        <v>0</v>
      </c>
      <c r="BI54">
        <v>0</v>
      </c>
      <c r="BJ54" s="34"/>
      <c r="BK54" s="44">
        <v>1.13E-5</v>
      </c>
      <c r="BL54" s="44">
        <v>2.4600000000000001E-7</v>
      </c>
      <c r="BN54">
        <v>0</v>
      </c>
      <c r="BO54">
        <v>0</v>
      </c>
      <c r="BP54" s="34"/>
      <c r="BQ54">
        <v>-33</v>
      </c>
      <c r="BR54">
        <v>0.25</v>
      </c>
      <c r="BS54" s="34"/>
      <c r="BT54">
        <v>-10.6</v>
      </c>
      <c r="BU54">
        <v>0.1</v>
      </c>
      <c r="BV54" s="34"/>
      <c r="BW54">
        <v>500</v>
      </c>
      <c r="BX54">
        <v>2.4</v>
      </c>
      <c r="BY54">
        <v>0.12</v>
      </c>
      <c r="BZ54" s="34"/>
      <c r="CA54">
        <v>0.76</v>
      </c>
      <c r="CB54">
        <v>0.04</v>
      </c>
      <c r="CC54" s="39"/>
      <c r="CD54">
        <v>2</v>
      </c>
      <c r="CE54">
        <v>0.1</v>
      </c>
      <c r="CF54" s="39"/>
      <c r="CG54">
        <v>1</v>
      </c>
      <c r="CH54">
        <v>0</v>
      </c>
      <c r="CI54" s="39"/>
      <c r="CJ54">
        <v>1</v>
      </c>
      <c r="CK54">
        <v>0.05</v>
      </c>
      <c r="CL54" s="39"/>
      <c r="CM54">
        <v>0.5</v>
      </c>
      <c r="CN54">
        <v>0.03</v>
      </c>
      <c r="CO54" s="39"/>
      <c r="CP54">
        <v>0.16</v>
      </c>
      <c r="CQ54">
        <v>8.0000000000000002E-3</v>
      </c>
      <c r="CR54" s="39"/>
      <c r="CS54">
        <v>1.2999999999999999E-2</v>
      </c>
      <c r="CT54">
        <v>6.4999999999999997E-4</v>
      </c>
      <c r="CU54" s="39"/>
      <c r="CV54" s="37"/>
      <c r="CW54" s="41">
        <v>30</v>
      </c>
      <c r="CX54" s="41">
        <v>9.4009599999999997E-4</v>
      </c>
      <c r="CY54" s="41">
        <v>40</v>
      </c>
      <c r="CZ54" s="41"/>
    </row>
    <row r="55" spans="1:104" x14ac:dyDescent="0.25">
      <c r="A55" s="34"/>
      <c r="B55" s="35"/>
      <c r="D55" s="34"/>
      <c r="E55" s="34"/>
      <c r="G55" s="31"/>
      <c r="H55" s="31"/>
      <c r="I55" s="31"/>
      <c r="J55" s="33"/>
      <c r="K55" s="32"/>
      <c r="L55" s="32"/>
      <c r="O55" s="34"/>
      <c r="Y55" s="34"/>
      <c r="Z55" s="34"/>
      <c r="AA55" t="s">
        <v>168</v>
      </c>
      <c r="AB55" s="37"/>
      <c r="AC55" s="42" t="s">
        <v>192</v>
      </c>
      <c r="AD55" s="38" t="s">
        <v>163</v>
      </c>
      <c r="AE55" s="34"/>
      <c r="AF55" s="34"/>
      <c r="AG55" s="36">
        <v>500</v>
      </c>
      <c r="AH55" s="34"/>
      <c r="AI55" s="34"/>
      <c r="AJ55" s="34"/>
      <c r="AK55" s="39"/>
      <c r="AL55" s="37"/>
      <c r="AM55" s="34"/>
      <c r="AN55" s="34"/>
      <c r="AO55" s="37"/>
      <c r="AP55" s="37"/>
      <c r="AQ55" s="36"/>
      <c r="AR55" s="39"/>
      <c r="AS55" s="36"/>
      <c r="AT55" s="36"/>
      <c r="AU55" s="39"/>
      <c r="AV55" s="39"/>
      <c r="AW55" s="39"/>
      <c r="AX55" s="39"/>
      <c r="AY55" s="44">
        <v>125000000</v>
      </c>
      <c r="AZ55" s="44">
        <v>3420000</v>
      </c>
      <c r="BA55" s="34"/>
      <c r="BB55">
        <v>0</v>
      </c>
      <c r="BC55">
        <v>0</v>
      </c>
      <c r="BD55" s="34"/>
      <c r="BE55" s="44">
        <v>8.8699999999999998E-6</v>
      </c>
      <c r="BF55" s="44">
        <v>3.9299999999999999E-7</v>
      </c>
      <c r="BH55">
        <v>0</v>
      </c>
      <c r="BI55">
        <v>0</v>
      </c>
      <c r="BJ55" s="34"/>
      <c r="BK55" s="44">
        <v>8.4400000000000005E-6</v>
      </c>
      <c r="BL55" s="44">
        <v>5.4899999999999995E-7</v>
      </c>
      <c r="BN55">
        <v>0</v>
      </c>
      <c r="BO55">
        <v>0</v>
      </c>
      <c r="BP55" s="34"/>
      <c r="BQ55">
        <v>-33.1</v>
      </c>
      <c r="BR55">
        <v>0.25</v>
      </c>
      <c r="BS55" s="34"/>
      <c r="BT55">
        <v>-10.6</v>
      </c>
      <c r="BU55">
        <v>0.1</v>
      </c>
      <c r="BV55" s="34"/>
      <c r="BW55">
        <v>500</v>
      </c>
      <c r="BX55">
        <v>3.5</v>
      </c>
      <c r="BY55">
        <v>0.18</v>
      </c>
      <c r="BZ55" s="34"/>
      <c r="CA55">
        <v>0.75</v>
      </c>
      <c r="CB55">
        <v>0.04</v>
      </c>
      <c r="CC55" s="39"/>
      <c r="CD55">
        <v>2</v>
      </c>
      <c r="CE55">
        <v>0.1</v>
      </c>
      <c r="CF55" s="39"/>
      <c r="CG55">
        <v>1</v>
      </c>
      <c r="CH55">
        <v>0</v>
      </c>
      <c r="CI55" s="39"/>
      <c r="CJ55">
        <v>1</v>
      </c>
      <c r="CK55">
        <v>0.05</v>
      </c>
      <c r="CL55" s="39"/>
      <c r="CM55">
        <v>0.5</v>
      </c>
      <c r="CN55">
        <v>0.03</v>
      </c>
      <c r="CO55" s="39"/>
      <c r="CP55">
        <v>0.2</v>
      </c>
      <c r="CQ55">
        <v>0.01</v>
      </c>
      <c r="CR55" s="39"/>
      <c r="CS55">
        <v>1.2999999999999999E-2</v>
      </c>
      <c r="CT55">
        <v>6.4999999999999997E-4</v>
      </c>
      <c r="CU55" s="39"/>
      <c r="CV55" s="37"/>
      <c r="CW55" s="41">
        <v>30</v>
      </c>
      <c r="CX55" s="41">
        <v>9.4009599999999997E-4</v>
      </c>
      <c r="CY55" s="41">
        <v>40</v>
      </c>
      <c r="CZ55" s="41"/>
    </row>
    <row r="56" spans="1:104" x14ac:dyDescent="0.25">
      <c r="A56" s="34"/>
      <c r="B56" s="35"/>
      <c r="D56" s="34"/>
      <c r="E56" s="34"/>
      <c r="G56" s="31"/>
      <c r="H56" s="31"/>
      <c r="I56" s="31"/>
      <c r="J56" s="33"/>
      <c r="K56" s="32"/>
      <c r="L56" s="32"/>
      <c r="O56" s="34"/>
      <c r="Y56" s="34"/>
      <c r="Z56" s="34"/>
      <c r="AA56" t="s">
        <v>168</v>
      </c>
      <c r="AB56" s="37"/>
      <c r="AC56" s="42" t="s">
        <v>192</v>
      </c>
      <c r="AD56" s="38" t="s">
        <v>163</v>
      </c>
      <c r="AE56" s="34"/>
      <c r="AF56" s="34"/>
      <c r="AG56" s="36">
        <v>500</v>
      </c>
      <c r="AH56" s="34"/>
      <c r="AI56" s="34"/>
      <c r="AJ56" s="34"/>
      <c r="AK56" s="39"/>
      <c r="AL56" s="37"/>
      <c r="AM56" s="34"/>
      <c r="AN56" s="34"/>
      <c r="AO56" s="37"/>
      <c r="AP56" s="37"/>
      <c r="AQ56" s="36"/>
      <c r="AR56" s="39"/>
      <c r="AS56" s="36"/>
      <c r="AT56" s="36"/>
      <c r="AU56" s="39"/>
      <c r="AV56" s="39"/>
      <c r="AW56" s="39"/>
      <c r="AX56" s="39"/>
      <c r="AY56" s="44">
        <v>127000000</v>
      </c>
      <c r="AZ56" s="44">
        <v>4950000</v>
      </c>
      <c r="BA56" s="34"/>
      <c r="BB56">
        <v>0</v>
      </c>
      <c r="BC56">
        <v>0</v>
      </c>
      <c r="BD56" s="34"/>
      <c r="BE56" s="44">
        <v>7.2200000000000003E-6</v>
      </c>
      <c r="BF56" s="44">
        <v>4.7E-7</v>
      </c>
      <c r="BH56">
        <v>0</v>
      </c>
      <c r="BI56">
        <v>0</v>
      </c>
      <c r="BJ56" s="34"/>
      <c r="BK56" s="44">
        <v>1.11E-5</v>
      </c>
      <c r="BL56" s="44">
        <v>2.8999999999999998E-7</v>
      </c>
      <c r="BN56">
        <v>0</v>
      </c>
      <c r="BO56">
        <v>0</v>
      </c>
      <c r="BP56" s="34"/>
      <c r="BQ56">
        <v>-32.299999999999997</v>
      </c>
      <c r="BR56">
        <v>0.25</v>
      </c>
      <c r="BS56" s="34"/>
      <c r="BT56">
        <v>-10.6</v>
      </c>
      <c r="BU56">
        <v>0.1</v>
      </c>
      <c r="BV56" s="34"/>
      <c r="BW56">
        <v>500</v>
      </c>
      <c r="BX56">
        <v>4.0999999999999996</v>
      </c>
      <c r="BY56">
        <v>0.21</v>
      </c>
      <c r="BZ56" s="34"/>
      <c r="CA56">
        <v>0.75</v>
      </c>
      <c r="CB56">
        <v>0.04</v>
      </c>
      <c r="CC56" s="39"/>
      <c r="CD56">
        <v>2</v>
      </c>
      <c r="CE56">
        <v>0.1</v>
      </c>
      <c r="CF56" s="39"/>
      <c r="CG56">
        <v>1</v>
      </c>
      <c r="CH56">
        <v>0</v>
      </c>
      <c r="CI56" s="39"/>
      <c r="CJ56">
        <v>1</v>
      </c>
      <c r="CK56">
        <v>0.05</v>
      </c>
      <c r="CL56" s="39"/>
      <c r="CM56">
        <v>0.5</v>
      </c>
      <c r="CN56">
        <v>0.03</v>
      </c>
      <c r="CO56" s="39"/>
      <c r="CP56">
        <v>0.36</v>
      </c>
      <c r="CQ56">
        <v>1.7999999999999999E-2</v>
      </c>
      <c r="CR56" s="39"/>
      <c r="CS56">
        <v>1.2999999999999999E-2</v>
      </c>
      <c r="CT56">
        <v>6.4999999999999997E-4</v>
      </c>
      <c r="CU56" s="39"/>
      <c r="CV56" s="37"/>
      <c r="CW56" s="41">
        <v>30</v>
      </c>
      <c r="CX56" s="41">
        <v>9.4009599999999997E-4</v>
      </c>
      <c r="CY56" s="41">
        <v>40</v>
      </c>
      <c r="CZ56" s="41"/>
    </row>
    <row r="57" spans="1:104" x14ac:dyDescent="0.25">
      <c r="A57" s="34"/>
      <c r="B57" s="35"/>
      <c r="D57" s="34"/>
      <c r="E57" s="34"/>
      <c r="G57" s="31"/>
      <c r="H57" s="31"/>
      <c r="I57" s="31"/>
      <c r="J57" s="33"/>
      <c r="K57" s="32"/>
      <c r="L57" s="32"/>
      <c r="O57" s="34"/>
      <c r="Y57" s="34"/>
      <c r="Z57" s="34"/>
      <c r="AA57" t="s">
        <v>168</v>
      </c>
      <c r="AB57" s="37"/>
      <c r="AC57" s="42" t="s">
        <v>192</v>
      </c>
      <c r="AD57" s="38" t="s">
        <v>163</v>
      </c>
      <c r="AE57" s="34"/>
      <c r="AF57" s="34"/>
      <c r="AG57" s="36">
        <v>500</v>
      </c>
      <c r="AH57" s="34"/>
      <c r="AI57" s="34"/>
      <c r="AJ57" s="34"/>
      <c r="AK57" s="39"/>
      <c r="AL57" s="37"/>
      <c r="AM57" s="34"/>
      <c r="AN57" s="34"/>
      <c r="AO57" s="37"/>
      <c r="AP57" s="37"/>
      <c r="AQ57" s="36"/>
      <c r="AR57" s="39"/>
      <c r="AS57" s="36"/>
      <c r="AT57" s="36"/>
      <c r="AU57" s="39"/>
      <c r="AV57" s="39"/>
      <c r="AW57" s="39"/>
      <c r="AX57" s="39"/>
      <c r="AY57" s="44">
        <v>88100000</v>
      </c>
      <c r="AZ57" s="44">
        <v>1600000</v>
      </c>
      <c r="BA57" s="34"/>
      <c r="BB57">
        <v>0</v>
      </c>
      <c r="BC57">
        <v>0</v>
      </c>
      <c r="BD57" s="34"/>
      <c r="BE57" s="44">
        <v>1.0499999999999999E-5</v>
      </c>
      <c r="BF57" s="44">
        <v>3.03E-7</v>
      </c>
      <c r="BH57">
        <v>0</v>
      </c>
      <c r="BI57">
        <v>0</v>
      </c>
      <c r="BJ57" s="34"/>
      <c r="BK57" s="44">
        <v>1.1E-5</v>
      </c>
      <c r="BL57" s="44">
        <v>2.0200000000000001E-7</v>
      </c>
      <c r="BN57">
        <v>0</v>
      </c>
      <c r="BO57">
        <v>0</v>
      </c>
      <c r="BP57" s="34"/>
      <c r="BQ57">
        <v>-31.9</v>
      </c>
      <c r="BR57">
        <v>0.25</v>
      </c>
      <c r="BS57" s="34"/>
      <c r="BT57">
        <v>-10.6</v>
      </c>
      <c r="BU57">
        <v>0.1</v>
      </c>
      <c r="BV57" s="34"/>
      <c r="BW57">
        <v>500</v>
      </c>
      <c r="BX57">
        <v>3.2</v>
      </c>
      <c r="BY57">
        <v>0.16</v>
      </c>
      <c r="BZ57" s="34"/>
      <c r="CA57">
        <v>0.77</v>
      </c>
      <c r="CB57">
        <v>0.04</v>
      </c>
      <c r="CC57" s="39"/>
      <c r="CD57">
        <v>2</v>
      </c>
      <c r="CE57">
        <v>0.1</v>
      </c>
      <c r="CF57" s="39"/>
      <c r="CG57">
        <v>1</v>
      </c>
      <c r="CH57">
        <v>0</v>
      </c>
      <c r="CI57" s="39"/>
      <c r="CJ57">
        <v>1</v>
      </c>
      <c r="CK57">
        <v>0.05</v>
      </c>
      <c r="CL57" s="39"/>
      <c r="CM57">
        <v>0.5</v>
      </c>
      <c r="CN57">
        <v>0.03</v>
      </c>
      <c r="CO57" s="39"/>
      <c r="CP57">
        <v>0.24</v>
      </c>
      <c r="CQ57">
        <v>1.2E-2</v>
      </c>
      <c r="CR57" s="39"/>
      <c r="CS57">
        <v>1.2999999999999999E-2</v>
      </c>
      <c r="CT57">
        <v>6.4999999999999997E-4</v>
      </c>
      <c r="CU57" s="39"/>
      <c r="CV57" s="37"/>
      <c r="CW57" s="41">
        <v>30</v>
      </c>
      <c r="CX57" s="41">
        <v>9.4009599999999997E-4</v>
      </c>
      <c r="CY57" s="41">
        <v>40</v>
      </c>
      <c r="CZ57" s="41"/>
    </row>
    <row r="58" spans="1:104" x14ac:dyDescent="0.25">
      <c r="A58" s="34"/>
      <c r="B58" s="35"/>
      <c r="D58" s="34"/>
      <c r="E58" s="34"/>
      <c r="G58" s="31"/>
      <c r="H58" s="31"/>
      <c r="I58" s="31"/>
      <c r="J58" s="33"/>
      <c r="K58" s="32"/>
      <c r="L58" s="32"/>
      <c r="O58" s="34"/>
      <c r="Y58" s="34"/>
      <c r="Z58" s="34"/>
      <c r="AA58" t="s">
        <v>168</v>
      </c>
      <c r="AB58" s="37"/>
      <c r="AC58" s="42" t="s">
        <v>192</v>
      </c>
      <c r="AD58" s="38" t="s">
        <v>163</v>
      </c>
      <c r="AE58" s="34"/>
      <c r="AF58" s="34"/>
      <c r="AG58" s="36">
        <v>500</v>
      </c>
      <c r="AH58" s="34"/>
      <c r="AI58" s="34"/>
      <c r="AJ58" s="34"/>
      <c r="AK58" s="39"/>
      <c r="AL58" s="37"/>
      <c r="AM58" s="34"/>
      <c r="AN58" s="34"/>
      <c r="AO58" s="37"/>
      <c r="AP58" s="37"/>
      <c r="AQ58" s="36"/>
      <c r="AR58" s="39"/>
      <c r="AS58" s="36"/>
      <c r="AT58" s="36"/>
      <c r="AU58" s="39"/>
      <c r="AV58" s="39"/>
      <c r="AW58" s="39"/>
      <c r="AX58" s="39"/>
      <c r="AY58" s="44">
        <v>106000000</v>
      </c>
      <c r="AZ58" s="44">
        <v>2600000</v>
      </c>
      <c r="BA58" s="34"/>
      <c r="BB58">
        <v>0</v>
      </c>
      <c r="BC58">
        <v>0</v>
      </c>
      <c r="BD58" s="34"/>
      <c r="BE58" s="44">
        <v>1.04E-5</v>
      </c>
      <c r="BF58" s="44">
        <v>1.2700000000000001E-7</v>
      </c>
      <c r="BH58">
        <v>0</v>
      </c>
      <c r="BI58">
        <v>0</v>
      </c>
      <c r="BJ58" s="34"/>
      <c r="BK58" s="44">
        <v>1.06E-5</v>
      </c>
      <c r="BL58" s="44">
        <v>1.8799999999999999E-7</v>
      </c>
      <c r="BN58">
        <v>0</v>
      </c>
      <c r="BO58">
        <v>0</v>
      </c>
      <c r="BP58" s="34"/>
      <c r="BQ58">
        <v>-32.799999999999997</v>
      </c>
      <c r="BR58">
        <v>0.25</v>
      </c>
      <c r="BS58" s="34"/>
      <c r="BT58">
        <v>-10.6</v>
      </c>
      <c r="BU58">
        <v>0.1</v>
      </c>
      <c r="BV58" s="34"/>
      <c r="BW58">
        <v>500</v>
      </c>
      <c r="BX58">
        <v>3.6</v>
      </c>
      <c r="BY58">
        <v>0.18</v>
      </c>
      <c r="BZ58" s="34"/>
      <c r="CA58">
        <v>0.5</v>
      </c>
      <c r="CB58">
        <v>0.03</v>
      </c>
      <c r="CC58" s="39"/>
      <c r="CD58">
        <v>2</v>
      </c>
      <c r="CE58">
        <v>0.1</v>
      </c>
      <c r="CF58" s="39"/>
      <c r="CG58">
        <v>1</v>
      </c>
      <c r="CH58">
        <v>0</v>
      </c>
      <c r="CI58" s="39"/>
      <c r="CJ58">
        <v>1</v>
      </c>
      <c r="CK58">
        <v>0.05</v>
      </c>
      <c r="CL58" s="39"/>
      <c r="CM58">
        <v>0.5</v>
      </c>
      <c r="CN58">
        <v>0.03</v>
      </c>
      <c r="CO58" s="39"/>
      <c r="CP58">
        <v>0.1</v>
      </c>
      <c r="CQ58">
        <v>5.0000000000000001E-3</v>
      </c>
      <c r="CR58" s="39"/>
      <c r="CS58">
        <v>1.2999999999999999E-2</v>
      </c>
      <c r="CT58">
        <v>6.4999999999999997E-4</v>
      </c>
      <c r="CU58" s="39"/>
      <c r="CV58" s="37"/>
      <c r="CW58" s="41">
        <v>30</v>
      </c>
      <c r="CX58" s="41">
        <v>9.4009599999999997E-4</v>
      </c>
      <c r="CY58" s="41">
        <v>40</v>
      </c>
      <c r="CZ58" s="41"/>
    </row>
    <row r="59" spans="1:104" x14ac:dyDescent="0.25">
      <c r="A59" s="34"/>
      <c r="B59" s="35"/>
      <c r="D59" s="34"/>
      <c r="E59" s="34"/>
      <c r="G59" s="31"/>
      <c r="H59" s="31"/>
      <c r="I59" s="31"/>
      <c r="J59" s="33"/>
      <c r="K59" s="32"/>
      <c r="L59" s="32"/>
      <c r="O59" s="34"/>
      <c r="Y59" s="34"/>
      <c r="Z59" s="34"/>
      <c r="AA59" t="s">
        <v>168</v>
      </c>
      <c r="AB59" s="37"/>
      <c r="AC59" s="42" t="s">
        <v>192</v>
      </c>
      <c r="AD59" s="38" t="s">
        <v>163</v>
      </c>
      <c r="AE59" s="34"/>
      <c r="AF59" s="34"/>
      <c r="AG59" s="36">
        <v>500</v>
      </c>
      <c r="AH59" s="34"/>
      <c r="AI59" s="34"/>
      <c r="AJ59" s="34"/>
      <c r="AK59" s="39"/>
      <c r="AL59" s="37"/>
      <c r="AM59" s="34"/>
      <c r="AN59" s="34"/>
      <c r="AO59" s="37"/>
      <c r="AP59" s="37"/>
      <c r="AQ59" s="36"/>
      <c r="AR59" s="39"/>
      <c r="AS59" s="36"/>
      <c r="AT59" s="36"/>
      <c r="AU59" s="39"/>
      <c r="AV59" s="39"/>
      <c r="AW59" s="39"/>
      <c r="AX59" s="39"/>
      <c r="AY59" s="44">
        <v>106000000</v>
      </c>
      <c r="AZ59" s="44">
        <v>4130000</v>
      </c>
      <c r="BA59" s="34"/>
      <c r="BB59">
        <v>0</v>
      </c>
      <c r="BC59">
        <v>0</v>
      </c>
      <c r="BD59" s="34"/>
      <c r="BE59" s="44">
        <v>8.9400000000000008E-6</v>
      </c>
      <c r="BF59" s="44">
        <v>5.0800000000000005E-7</v>
      </c>
      <c r="BH59">
        <v>0</v>
      </c>
      <c r="BI59">
        <v>0</v>
      </c>
      <c r="BJ59" s="34"/>
      <c r="BK59" s="44">
        <v>1.1399999999999999E-5</v>
      </c>
      <c r="BL59" s="44">
        <v>2.2399999999999999E-7</v>
      </c>
      <c r="BN59">
        <v>0</v>
      </c>
      <c r="BO59">
        <v>0</v>
      </c>
      <c r="BP59" s="34"/>
      <c r="BQ59">
        <v>-32.799999999999997</v>
      </c>
      <c r="BR59">
        <v>0.25</v>
      </c>
      <c r="BS59" s="34"/>
      <c r="BT59">
        <v>-10.6</v>
      </c>
      <c r="BU59">
        <v>0.1</v>
      </c>
      <c r="BV59" s="34"/>
      <c r="BW59">
        <v>500</v>
      </c>
      <c r="BX59">
        <v>3.1</v>
      </c>
      <c r="BY59">
        <v>0.16</v>
      </c>
      <c r="BZ59" s="34"/>
      <c r="CA59">
        <v>0.78</v>
      </c>
      <c r="CB59">
        <v>0.04</v>
      </c>
      <c r="CC59" s="39"/>
      <c r="CD59">
        <v>2</v>
      </c>
      <c r="CE59">
        <v>0.1</v>
      </c>
      <c r="CF59" s="39"/>
      <c r="CG59">
        <v>1</v>
      </c>
      <c r="CH59">
        <v>0</v>
      </c>
      <c r="CI59" s="39"/>
      <c r="CJ59">
        <v>1</v>
      </c>
      <c r="CK59">
        <v>0.05</v>
      </c>
      <c r="CL59" s="39"/>
      <c r="CM59">
        <v>0.5</v>
      </c>
      <c r="CN59">
        <v>0.03</v>
      </c>
      <c r="CO59" s="39"/>
      <c r="CP59">
        <v>0.27</v>
      </c>
      <c r="CQ59">
        <v>1.2999999999999999E-2</v>
      </c>
      <c r="CR59" s="39"/>
      <c r="CS59">
        <v>1.2999999999999999E-2</v>
      </c>
      <c r="CT59">
        <v>6.4999999999999997E-4</v>
      </c>
      <c r="CU59" s="39"/>
      <c r="CV59" s="37"/>
      <c r="CW59" s="41">
        <v>30</v>
      </c>
      <c r="CX59" s="41">
        <v>9.4009599999999997E-4</v>
      </c>
      <c r="CY59" s="41">
        <v>40</v>
      </c>
      <c r="CZ59" s="41"/>
    </row>
    <row r="60" spans="1:104" x14ac:dyDescent="0.25">
      <c r="A60" s="34"/>
      <c r="B60" s="35"/>
      <c r="D60" s="34"/>
      <c r="E60" s="34"/>
      <c r="G60" s="31"/>
      <c r="H60" s="31"/>
      <c r="I60" s="31"/>
      <c r="J60" s="33"/>
      <c r="K60" s="32"/>
      <c r="L60" s="32"/>
      <c r="O60" s="34"/>
      <c r="Y60" s="34"/>
      <c r="Z60" s="34"/>
      <c r="AA60" t="s">
        <v>168</v>
      </c>
      <c r="AB60" s="37"/>
      <c r="AC60" s="42" t="s">
        <v>192</v>
      </c>
      <c r="AD60" s="38" t="s">
        <v>163</v>
      </c>
      <c r="AE60" s="34"/>
      <c r="AF60" s="34"/>
      <c r="AG60" s="36">
        <v>500</v>
      </c>
      <c r="AH60" s="34"/>
      <c r="AI60" s="34"/>
      <c r="AJ60" s="34"/>
      <c r="AK60" s="39"/>
      <c r="AL60" s="37"/>
      <c r="AM60" s="34"/>
      <c r="AN60" s="34"/>
      <c r="AO60" s="37"/>
      <c r="AP60" s="37"/>
      <c r="AQ60" s="36"/>
      <c r="AR60" s="39"/>
      <c r="AS60" s="36"/>
      <c r="AT60" s="36"/>
      <c r="AU60" s="39"/>
      <c r="AV60" s="39"/>
      <c r="AW60" s="39"/>
      <c r="AX60" s="39"/>
      <c r="AY60" s="44">
        <v>123000000</v>
      </c>
      <c r="AZ60" s="44">
        <v>6430000</v>
      </c>
      <c r="BA60" s="34"/>
      <c r="BB60">
        <v>0</v>
      </c>
      <c r="BC60">
        <v>0</v>
      </c>
      <c r="BD60" s="34"/>
      <c r="BE60" s="44">
        <v>7.9899999999999997E-6</v>
      </c>
      <c r="BF60" s="44">
        <v>4.39E-7</v>
      </c>
      <c r="BH60">
        <v>0</v>
      </c>
      <c r="BI60">
        <v>0</v>
      </c>
      <c r="BJ60" s="34"/>
      <c r="BK60" s="44">
        <v>8.8100000000000004E-6</v>
      </c>
      <c r="BL60" s="44">
        <v>1.5800000000000001E-7</v>
      </c>
      <c r="BN60">
        <v>0</v>
      </c>
      <c r="BO60">
        <v>0</v>
      </c>
      <c r="BP60" s="34"/>
      <c r="BQ60">
        <v>-32.1</v>
      </c>
      <c r="BR60">
        <v>0.25</v>
      </c>
      <c r="BS60" s="34"/>
      <c r="BT60">
        <v>-10.6</v>
      </c>
      <c r="BU60">
        <v>0.1</v>
      </c>
      <c r="BV60" s="34"/>
      <c r="BW60">
        <v>500</v>
      </c>
      <c r="BX60">
        <v>2.9</v>
      </c>
      <c r="BY60">
        <v>0.15</v>
      </c>
      <c r="BZ60" s="34"/>
      <c r="CA60">
        <v>0.74</v>
      </c>
      <c r="CB60">
        <v>0.04</v>
      </c>
      <c r="CC60" s="39"/>
      <c r="CD60">
        <v>2</v>
      </c>
      <c r="CE60">
        <v>0.1</v>
      </c>
      <c r="CF60" s="39"/>
      <c r="CG60">
        <v>1</v>
      </c>
      <c r="CH60">
        <v>0</v>
      </c>
      <c r="CI60" s="39"/>
      <c r="CJ60">
        <v>1</v>
      </c>
      <c r="CK60">
        <v>0.05</v>
      </c>
      <c r="CL60" s="39"/>
      <c r="CM60">
        <v>0.5</v>
      </c>
      <c r="CN60">
        <v>0.03</v>
      </c>
      <c r="CO60" s="39"/>
      <c r="CP60">
        <v>0.18</v>
      </c>
      <c r="CQ60">
        <v>8.9999999999999993E-3</v>
      </c>
      <c r="CR60" s="39"/>
      <c r="CS60">
        <v>1.2999999999999999E-2</v>
      </c>
      <c r="CT60">
        <v>6.4999999999999997E-4</v>
      </c>
      <c r="CU60" s="39"/>
      <c r="CV60" s="37"/>
      <c r="CW60" s="41">
        <v>30</v>
      </c>
      <c r="CX60" s="41">
        <v>9.4009599999999997E-4</v>
      </c>
      <c r="CY60" s="41">
        <v>40</v>
      </c>
      <c r="CZ60" s="41"/>
    </row>
    <row r="61" spans="1:104" x14ac:dyDescent="0.25">
      <c r="A61" s="34"/>
      <c r="B61" s="35"/>
      <c r="D61" s="34"/>
      <c r="E61" s="34"/>
      <c r="G61" s="31"/>
      <c r="H61" s="31"/>
      <c r="I61" s="31"/>
      <c r="J61" s="33"/>
      <c r="K61" s="32"/>
      <c r="L61" s="32"/>
      <c r="O61" s="34"/>
      <c r="Y61" s="34"/>
      <c r="Z61" s="34"/>
      <c r="AA61" t="s">
        <v>168</v>
      </c>
      <c r="AB61" s="37"/>
      <c r="AC61" s="42" t="s">
        <v>192</v>
      </c>
      <c r="AD61" s="38" t="s">
        <v>163</v>
      </c>
      <c r="AE61" s="34"/>
      <c r="AF61" s="34"/>
      <c r="AG61" s="36">
        <v>500</v>
      </c>
      <c r="AH61" s="34"/>
      <c r="AI61" s="34"/>
      <c r="AJ61" s="34"/>
      <c r="AK61" s="39"/>
      <c r="AL61" s="37"/>
      <c r="AM61" s="34"/>
      <c r="AN61" s="34"/>
      <c r="AO61" s="37"/>
      <c r="AP61" s="37"/>
      <c r="AQ61" s="36"/>
      <c r="AR61" s="39"/>
      <c r="AS61" s="36"/>
      <c r="AT61" s="36"/>
      <c r="AU61" s="39"/>
      <c r="AV61" s="39"/>
      <c r="AW61" s="39"/>
      <c r="AX61" s="39"/>
      <c r="AY61" s="44">
        <v>101000000</v>
      </c>
      <c r="AZ61" s="44">
        <v>3790000</v>
      </c>
      <c r="BA61" s="34"/>
      <c r="BB61">
        <v>0</v>
      </c>
      <c r="BC61">
        <v>0</v>
      </c>
      <c r="BD61" s="34"/>
      <c r="BE61" s="44">
        <v>8.3999999999999992E-6</v>
      </c>
      <c r="BF61" s="44">
        <v>3.8700000000000001E-7</v>
      </c>
      <c r="BH61">
        <v>0</v>
      </c>
      <c r="BI61">
        <v>0</v>
      </c>
      <c r="BJ61" s="34"/>
      <c r="BK61" s="44">
        <v>1.11E-5</v>
      </c>
      <c r="BL61" s="44">
        <v>3.22E-7</v>
      </c>
      <c r="BN61">
        <v>0</v>
      </c>
      <c r="BO61">
        <v>0</v>
      </c>
      <c r="BP61" s="34"/>
      <c r="BQ61">
        <v>-30.2</v>
      </c>
      <c r="BR61">
        <v>0.25</v>
      </c>
      <c r="BS61" s="34"/>
      <c r="BT61">
        <v>-10.6</v>
      </c>
      <c r="BU61">
        <v>0.1</v>
      </c>
      <c r="BV61" s="34"/>
      <c r="BW61">
        <v>500</v>
      </c>
      <c r="BX61">
        <v>3.7</v>
      </c>
      <c r="BY61">
        <v>0.19</v>
      </c>
      <c r="BZ61" s="34"/>
      <c r="CA61">
        <v>0.47</v>
      </c>
      <c r="CB61">
        <v>0.02</v>
      </c>
      <c r="CC61" s="39"/>
      <c r="CD61">
        <v>2</v>
      </c>
      <c r="CE61">
        <v>0.1</v>
      </c>
      <c r="CF61" s="39"/>
      <c r="CG61">
        <v>1</v>
      </c>
      <c r="CH61">
        <v>0</v>
      </c>
      <c r="CI61" s="39"/>
      <c r="CJ61">
        <v>1</v>
      </c>
      <c r="CK61">
        <v>0.05</v>
      </c>
      <c r="CL61" s="39"/>
      <c r="CM61">
        <v>0.5</v>
      </c>
      <c r="CN61">
        <v>0.03</v>
      </c>
      <c r="CO61" s="39"/>
      <c r="CP61">
        <v>0.14000000000000001</v>
      </c>
      <c r="CQ61">
        <v>7.0000000000000001E-3</v>
      </c>
      <c r="CR61" s="39"/>
      <c r="CS61">
        <v>1.2999999999999999E-2</v>
      </c>
      <c r="CT61">
        <v>6.4999999999999997E-4</v>
      </c>
      <c r="CU61" s="39"/>
      <c r="CV61" s="37"/>
      <c r="CW61" s="41">
        <v>30</v>
      </c>
      <c r="CX61" s="41">
        <v>9.4009599999999997E-4</v>
      </c>
      <c r="CY61" s="41">
        <v>40</v>
      </c>
      <c r="CZ61" s="41"/>
    </row>
    <row r="62" spans="1:104" x14ac:dyDescent="0.25">
      <c r="A62" s="34"/>
      <c r="B62" s="35"/>
      <c r="D62" s="34"/>
      <c r="E62" s="34"/>
      <c r="G62" s="31"/>
      <c r="H62" s="31"/>
      <c r="I62" s="31"/>
      <c r="J62" s="33"/>
      <c r="K62" s="32"/>
      <c r="L62" s="32"/>
      <c r="O62" s="34"/>
      <c r="Y62" s="34"/>
      <c r="Z62" s="34"/>
      <c r="AA62" t="s">
        <v>169</v>
      </c>
      <c r="AB62" s="37"/>
      <c r="AC62" s="42" t="s">
        <v>192</v>
      </c>
      <c r="AD62" s="38" t="s">
        <v>163</v>
      </c>
      <c r="AE62" s="34"/>
      <c r="AF62" s="34"/>
      <c r="AG62" s="36">
        <v>1000</v>
      </c>
      <c r="AH62" s="34"/>
      <c r="AI62" s="34"/>
      <c r="AJ62" s="34"/>
      <c r="AK62" s="39"/>
      <c r="AL62" s="37"/>
      <c r="AM62" s="34"/>
      <c r="AN62" s="34"/>
      <c r="AO62" s="37"/>
      <c r="AP62" s="37"/>
      <c r="AQ62" s="36"/>
      <c r="AR62" s="39"/>
      <c r="AS62" s="36"/>
      <c r="AT62" s="36"/>
      <c r="AU62" s="39"/>
      <c r="AV62" s="39"/>
      <c r="AW62" s="39"/>
      <c r="AX62" s="39"/>
      <c r="AY62" s="44">
        <v>83400000</v>
      </c>
      <c r="AZ62" s="44">
        <v>4870000</v>
      </c>
      <c r="BA62" s="34"/>
      <c r="BB62">
        <v>0</v>
      </c>
      <c r="BC62">
        <v>0</v>
      </c>
      <c r="BD62" s="34"/>
      <c r="BE62" s="44">
        <v>1.06E-5</v>
      </c>
      <c r="BF62" s="44">
        <v>3.3999999999999997E-7</v>
      </c>
      <c r="BH62">
        <v>0</v>
      </c>
      <c r="BI62">
        <v>0</v>
      </c>
      <c r="BJ62" s="34"/>
      <c r="BK62" s="44">
        <v>1.1E-5</v>
      </c>
      <c r="BL62" s="44">
        <v>3.5600000000000001E-7</v>
      </c>
      <c r="BN62">
        <v>0</v>
      </c>
      <c r="BO62">
        <v>0</v>
      </c>
      <c r="BP62" s="34"/>
      <c r="BQ62">
        <v>-35.799999999999997</v>
      </c>
      <c r="BR62">
        <v>0.25</v>
      </c>
      <c r="BS62" s="34"/>
      <c r="BT62">
        <v>-11.2</v>
      </c>
      <c r="BU62">
        <v>0.1</v>
      </c>
      <c r="BV62" s="34"/>
      <c r="BW62">
        <v>1000</v>
      </c>
      <c r="BX62">
        <v>3.7</v>
      </c>
      <c r="BY62">
        <v>0.19</v>
      </c>
      <c r="BZ62" s="34"/>
      <c r="CA62">
        <v>0.85</v>
      </c>
      <c r="CB62">
        <v>0.04</v>
      </c>
      <c r="CC62" s="39"/>
      <c r="CD62">
        <v>2</v>
      </c>
      <c r="CE62">
        <v>0.1</v>
      </c>
      <c r="CF62" s="39"/>
      <c r="CG62">
        <v>1</v>
      </c>
      <c r="CH62">
        <v>0</v>
      </c>
      <c r="CI62" s="39"/>
      <c r="CJ62">
        <v>1</v>
      </c>
      <c r="CK62">
        <v>0.05</v>
      </c>
      <c r="CL62" s="39"/>
      <c r="CM62">
        <v>0.5</v>
      </c>
      <c r="CN62">
        <v>0.03</v>
      </c>
      <c r="CO62" s="39"/>
      <c r="CP62">
        <v>0.25</v>
      </c>
      <c r="CQ62">
        <v>1.2999999999999999E-2</v>
      </c>
      <c r="CR62" s="39"/>
      <c r="CS62">
        <v>1.2999999999999999E-2</v>
      </c>
      <c r="CT62">
        <v>6.4999999999999997E-4</v>
      </c>
      <c r="CU62" s="39"/>
      <c r="CV62" s="37"/>
      <c r="CW62" s="41">
        <v>30</v>
      </c>
      <c r="CX62" s="41">
        <v>9.4009599999999997E-4</v>
      </c>
      <c r="CY62" s="41">
        <v>40</v>
      </c>
      <c r="CZ62" s="41"/>
    </row>
    <row r="63" spans="1:104" x14ac:dyDescent="0.25">
      <c r="A63" s="34"/>
      <c r="B63" s="35"/>
      <c r="D63" s="34"/>
      <c r="E63" s="34"/>
      <c r="G63" s="31"/>
      <c r="H63" s="31"/>
      <c r="I63" s="31"/>
      <c r="J63" s="33"/>
      <c r="K63" s="32"/>
      <c r="L63" s="32"/>
      <c r="O63" s="34"/>
      <c r="Y63" s="34"/>
      <c r="Z63" s="34"/>
      <c r="AA63" t="s">
        <v>169</v>
      </c>
      <c r="AB63" s="37"/>
      <c r="AC63" s="42" t="s">
        <v>192</v>
      </c>
      <c r="AD63" s="38" t="s">
        <v>163</v>
      </c>
      <c r="AE63" s="34"/>
      <c r="AF63" s="34"/>
      <c r="AG63" s="36">
        <v>1000</v>
      </c>
      <c r="AH63" s="34"/>
      <c r="AI63" s="34"/>
      <c r="AJ63" s="34"/>
      <c r="AK63" s="39"/>
      <c r="AL63" s="37"/>
      <c r="AM63" s="34"/>
      <c r="AN63" s="34"/>
      <c r="AO63" s="37"/>
      <c r="AP63" s="37"/>
      <c r="AQ63" s="36"/>
      <c r="AR63" s="39"/>
      <c r="AS63" s="36"/>
      <c r="AT63" s="36"/>
      <c r="AU63" s="39"/>
      <c r="AV63" s="39"/>
      <c r="AW63" s="39"/>
      <c r="AX63" s="39"/>
      <c r="AY63" s="44">
        <v>74400000</v>
      </c>
      <c r="AZ63" s="44">
        <v>4880000</v>
      </c>
      <c r="BA63" s="34"/>
      <c r="BB63">
        <v>0</v>
      </c>
      <c r="BC63">
        <v>0</v>
      </c>
      <c r="BD63" s="34"/>
      <c r="BE63" s="44">
        <v>9.7999999999999993E-6</v>
      </c>
      <c r="BF63" s="44">
        <v>3.0699999999999998E-7</v>
      </c>
      <c r="BH63">
        <v>0</v>
      </c>
      <c r="BI63">
        <v>0</v>
      </c>
      <c r="BJ63" s="34"/>
      <c r="BK63" s="44">
        <v>1.17E-5</v>
      </c>
      <c r="BL63" s="44">
        <v>2.6300000000000001E-7</v>
      </c>
      <c r="BN63">
        <v>0</v>
      </c>
      <c r="BO63">
        <v>0</v>
      </c>
      <c r="BP63" s="34"/>
      <c r="BQ63">
        <v>-34.799999999999997</v>
      </c>
      <c r="BR63">
        <v>0.25</v>
      </c>
      <c r="BS63" s="34"/>
      <c r="BT63">
        <v>-11.2</v>
      </c>
      <c r="BU63">
        <v>0.1</v>
      </c>
      <c r="BV63" s="34"/>
      <c r="BW63">
        <v>1000</v>
      </c>
      <c r="BX63">
        <v>5.5</v>
      </c>
      <c r="BY63">
        <v>0.28000000000000003</v>
      </c>
      <c r="BZ63" s="34"/>
      <c r="CA63">
        <v>0.79</v>
      </c>
      <c r="CB63">
        <v>0.04</v>
      </c>
      <c r="CC63" s="39"/>
      <c r="CD63">
        <v>2</v>
      </c>
      <c r="CE63">
        <v>0.1</v>
      </c>
      <c r="CF63" s="39"/>
      <c r="CG63">
        <v>1</v>
      </c>
      <c r="CH63">
        <v>0</v>
      </c>
      <c r="CI63" s="39"/>
      <c r="CJ63">
        <v>1</v>
      </c>
      <c r="CK63">
        <v>0.05</v>
      </c>
      <c r="CL63" s="39"/>
      <c r="CM63">
        <v>0.5</v>
      </c>
      <c r="CN63">
        <v>0.03</v>
      </c>
      <c r="CO63" s="39"/>
      <c r="CP63">
        <v>0.31</v>
      </c>
      <c r="CQ63">
        <v>1.6E-2</v>
      </c>
      <c r="CR63" s="39"/>
      <c r="CS63">
        <v>1.2999999999999999E-2</v>
      </c>
      <c r="CT63">
        <v>6.4999999999999997E-4</v>
      </c>
      <c r="CU63" s="39"/>
      <c r="CV63" s="37"/>
      <c r="CW63" s="41">
        <v>30</v>
      </c>
      <c r="CX63" s="41">
        <v>9.4009599999999997E-4</v>
      </c>
      <c r="CY63" s="41">
        <v>40</v>
      </c>
      <c r="CZ63" s="41"/>
    </row>
    <row r="64" spans="1:104" x14ac:dyDescent="0.25">
      <c r="A64" s="34"/>
      <c r="B64" s="35"/>
      <c r="D64" s="34"/>
      <c r="E64" s="34"/>
      <c r="G64" s="31"/>
      <c r="H64" s="31"/>
      <c r="I64" s="31"/>
      <c r="J64" s="33"/>
      <c r="K64" s="32"/>
      <c r="L64" s="32"/>
      <c r="O64" s="34"/>
      <c r="Y64" s="34"/>
      <c r="Z64" s="34"/>
      <c r="AA64" t="s">
        <v>169</v>
      </c>
      <c r="AB64" s="37"/>
      <c r="AC64" s="42" t="s">
        <v>192</v>
      </c>
      <c r="AD64" s="38" t="s">
        <v>163</v>
      </c>
      <c r="AE64" s="34"/>
      <c r="AF64" s="34"/>
      <c r="AG64" s="36">
        <v>1000</v>
      </c>
      <c r="AH64" s="34"/>
      <c r="AI64" s="34"/>
      <c r="AJ64" s="34"/>
      <c r="AK64" s="39"/>
      <c r="AL64" s="37"/>
      <c r="AM64" s="34"/>
      <c r="AN64" s="34"/>
      <c r="AO64" s="37"/>
      <c r="AP64" s="37"/>
      <c r="AQ64" s="36"/>
      <c r="AR64" s="39"/>
      <c r="AS64" s="36"/>
      <c r="AT64" s="36"/>
      <c r="AU64" s="39"/>
      <c r="AV64" s="39"/>
      <c r="AW64" s="39"/>
      <c r="AX64" s="39"/>
      <c r="AY64" s="44">
        <v>93500000</v>
      </c>
      <c r="AZ64" s="44">
        <v>4980000</v>
      </c>
      <c r="BA64" s="34"/>
      <c r="BB64">
        <v>0</v>
      </c>
      <c r="BC64">
        <v>0</v>
      </c>
      <c r="BD64" s="34"/>
      <c r="BE64" s="44">
        <v>1.0900000000000001E-5</v>
      </c>
      <c r="BF64" s="44">
        <v>6.1600000000000001E-7</v>
      </c>
      <c r="BH64">
        <v>0</v>
      </c>
      <c r="BI64">
        <v>0</v>
      </c>
      <c r="BJ64" s="34"/>
      <c r="BK64" s="44">
        <v>1.17E-5</v>
      </c>
      <c r="BL64" s="44">
        <v>2.5499999999999999E-7</v>
      </c>
      <c r="BN64">
        <v>0</v>
      </c>
      <c r="BO64">
        <v>0</v>
      </c>
      <c r="BP64" s="34"/>
      <c r="BQ64">
        <v>-36.1</v>
      </c>
      <c r="BR64">
        <v>0.25</v>
      </c>
      <c r="BS64" s="34"/>
      <c r="BT64">
        <v>-11.2</v>
      </c>
      <c r="BU64">
        <v>0.1</v>
      </c>
      <c r="BV64" s="34"/>
      <c r="BW64">
        <v>1000</v>
      </c>
      <c r="BX64">
        <v>3</v>
      </c>
      <c r="BY64">
        <v>0.15</v>
      </c>
      <c r="BZ64" s="34"/>
      <c r="CA64">
        <v>0.75</v>
      </c>
      <c r="CB64">
        <v>0.04</v>
      </c>
      <c r="CC64" s="39"/>
      <c r="CD64">
        <v>2</v>
      </c>
      <c r="CE64">
        <v>0.1</v>
      </c>
      <c r="CF64" s="39"/>
      <c r="CG64">
        <v>1</v>
      </c>
      <c r="CH64">
        <v>0</v>
      </c>
      <c r="CI64" s="39"/>
      <c r="CJ64">
        <v>1</v>
      </c>
      <c r="CK64">
        <v>0.05</v>
      </c>
      <c r="CL64" s="39"/>
      <c r="CM64">
        <v>0.5</v>
      </c>
      <c r="CN64">
        <v>0.03</v>
      </c>
      <c r="CO64" s="39"/>
      <c r="CP64">
        <v>0.09</v>
      </c>
      <c r="CQ64">
        <v>5.0000000000000001E-3</v>
      </c>
      <c r="CR64" s="39"/>
      <c r="CS64">
        <v>1.2999999999999999E-2</v>
      </c>
      <c r="CT64">
        <v>6.4999999999999997E-4</v>
      </c>
      <c r="CU64" s="39"/>
      <c r="CV64" s="37"/>
      <c r="CW64" s="41">
        <v>30</v>
      </c>
      <c r="CX64" s="41">
        <v>9.4009599999999997E-4</v>
      </c>
      <c r="CY64" s="41">
        <v>40</v>
      </c>
      <c r="CZ64" s="41"/>
    </row>
    <row r="65" spans="1:104" x14ac:dyDescent="0.25">
      <c r="A65" s="34"/>
      <c r="B65" s="35"/>
      <c r="D65" s="34"/>
      <c r="E65" s="34"/>
      <c r="G65" s="31"/>
      <c r="H65" s="31"/>
      <c r="I65" s="31"/>
      <c r="J65" s="33"/>
      <c r="K65" s="32"/>
      <c r="L65" s="32"/>
      <c r="O65" s="34"/>
      <c r="Y65" s="34"/>
      <c r="Z65" s="34"/>
      <c r="AA65" t="s">
        <v>169</v>
      </c>
      <c r="AB65" s="37"/>
      <c r="AC65" s="42" t="s">
        <v>192</v>
      </c>
      <c r="AD65" s="38" t="s">
        <v>163</v>
      </c>
      <c r="AE65" s="34"/>
      <c r="AF65" s="34"/>
      <c r="AG65" s="36">
        <v>1000</v>
      </c>
      <c r="AH65" s="34"/>
      <c r="AI65" s="34"/>
      <c r="AJ65" s="34"/>
      <c r="AK65" s="39"/>
      <c r="AL65" s="37"/>
      <c r="AM65" s="34"/>
      <c r="AN65" s="34"/>
      <c r="AO65" s="37"/>
      <c r="AP65" s="37"/>
      <c r="AQ65" s="36"/>
      <c r="AR65" s="39"/>
      <c r="AS65" s="36"/>
      <c r="AT65" s="36"/>
      <c r="AU65" s="39"/>
      <c r="AV65" s="39"/>
      <c r="AW65" s="39"/>
      <c r="AX65" s="39"/>
      <c r="AY65" s="44">
        <v>98500000</v>
      </c>
      <c r="AZ65" s="44">
        <v>6790000</v>
      </c>
      <c r="BA65" s="34"/>
      <c r="BB65">
        <v>0</v>
      </c>
      <c r="BC65">
        <v>0</v>
      </c>
      <c r="BD65" s="34"/>
      <c r="BE65" s="44">
        <v>9.3899999999999999E-6</v>
      </c>
      <c r="BF65" s="44">
        <v>4.75E-7</v>
      </c>
      <c r="BH65">
        <v>0</v>
      </c>
      <c r="BI65">
        <v>0</v>
      </c>
      <c r="BJ65" s="34"/>
      <c r="BK65" s="44">
        <v>1.03E-5</v>
      </c>
      <c r="BL65" s="44">
        <v>2.17E-7</v>
      </c>
      <c r="BN65">
        <v>0</v>
      </c>
      <c r="BO65">
        <v>0</v>
      </c>
      <c r="BP65" s="34"/>
      <c r="BQ65">
        <v>-38.700000000000003</v>
      </c>
      <c r="BR65">
        <v>0.25</v>
      </c>
      <c r="BS65" s="34"/>
      <c r="BT65">
        <v>-11.2</v>
      </c>
      <c r="BU65">
        <v>0.1</v>
      </c>
      <c r="BV65" s="34"/>
      <c r="BW65">
        <v>1000</v>
      </c>
      <c r="BX65">
        <v>2.5</v>
      </c>
      <c r="BY65">
        <v>0.13</v>
      </c>
      <c r="BZ65" s="34"/>
      <c r="CA65">
        <v>0.83</v>
      </c>
      <c r="CB65">
        <v>0.04</v>
      </c>
      <c r="CC65" s="39"/>
      <c r="CD65">
        <v>2</v>
      </c>
      <c r="CE65">
        <v>0.1</v>
      </c>
      <c r="CF65" s="39"/>
      <c r="CG65">
        <v>1</v>
      </c>
      <c r="CH65">
        <v>0</v>
      </c>
      <c r="CI65" s="39"/>
      <c r="CJ65">
        <v>1</v>
      </c>
      <c r="CK65">
        <v>0.05</v>
      </c>
      <c r="CL65" s="39"/>
      <c r="CM65">
        <v>0.5</v>
      </c>
      <c r="CN65">
        <v>0.03</v>
      </c>
      <c r="CO65" s="39"/>
      <c r="CP65">
        <v>0.13</v>
      </c>
      <c r="CQ65">
        <v>6.0000000000000001E-3</v>
      </c>
      <c r="CR65" s="39"/>
      <c r="CS65">
        <v>1.2999999999999999E-2</v>
      </c>
      <c r="CT65">
        <v>6.4999999999999997E-4</v>
      </c>
      <c r="CU65" s="39"/>
      <c r="CV65" s="37"/>
      <c r="CW65" s="41">
        <v>30</v>
      </c>
      <c r="CX65" s="41">
        <v>9.4009599999999997E-4</v>
      </c>
      <c r="CY65" s="41">
        <v>40</v>
      </c>
      <c r="CZ65" s="41"/>
    </row>
    <row r="66" spans="1:104" x14ac:dyDescent="0.25">
      <c r="A66" s="34"/>
      <c r="B66" s="35"/>
      <c r="D66" s="34"/>
      <c r="E66" s="34"/>
      <c r="G66" s="31"/>
      <c r="H66" s="31"/>
      <c r="I66" s="31"/>
      <c r="J66" s="33"/>
      <c r="K66" s="32"/>
      <c r="L66" s="32"/>
      <c r="O66" s="34"/>
      <c r="Y66" s="34"/>
      <c r="Z66" s="34"/>
      <c r="AA66" t="s">
        <v>169</v>
      </c>
      <c r="AB66" s="37"/>
      <c r="AC66" s="42" t="s">
        <v>192</v>
      </c>
      <c r="AD66" s="38" t="s">
        <v>163</v>
      </c>
      <c r="AE66" s="34"/>
      <c r="AF66" s="34"/>
      <c r="AG66" s="36">
        <v>1000</v>
      </c>
      <c r="AH66" s="34"/>
      <c r="AI66" s="34"/>
      <c r="AJ66" s="34"/>
      <c r="AK66" s="39"/>
      <c r="AL66" s="37"/>
      <c r="AM66" s="34"/>
      <c r="AN66" s="34"/>
      <c r="AO66" s="37"/>
      <c r="AP66" s="37"/>
      <c r="AQ66" s="36"/>
      <c r="AR66" s="39"/>
      <c r="AS66" s="36"/>
      <c r="AT66" s="36"/>
      <c r="AU66" s="39"/>
      <c r="AV66" s="39"/>
      <c r="AW66" s="39"/>
      <c r="AX66" s="39"/>
      <c r="AY66" s="44">
        <v>76800000</v>
      </c>
      <c r="AZ66" s="44">
        <v>1880000</v>
      </c>
      <c r="BA66" s="34"/>
      <c r="BB66">
        <v>0</v>
      </c>
      <c r="BC66">
        <v>0</v>
      </c>
      <c r="BD66" s="34"/>
      <c r="BE66" s="44">
        <v>9.7799999999999995E-6</v>
      </c>
      <c r="BF66" s="44">
        <v>4.8800000000000003E-7</v>
      </c>
      <c r="BH66">
        <v>0</v>
      </c>
      <c r="BI66">
        <v>0</v>
      </c>
      <c r="BJ66" s="34"/>
      <c r="BK66" s="44">
        <v>1.06E-5</v>
      </c>
      <c r="BL66" s="44">
        <v>2.7300000000000002E-7</v>
      </c>
      <c r="BN66">
        <v>0</v>
      </c>
      <c r="BO66">
        <v>0</v>
      </c>
      <c r="BP66" s="34"/>
      <c r="BQ66">
        <v>-35.6</v>
      </c>
      <c r="BR66">
        <v>0.25</v>
      </c>
      <c r="BS66" s="34"/>
      <c r="BT66">
        <v>-11.2</v>
      </c>
      <c r="BU66">
        <v>0.1</v>
      </c>
      <c r="BV66" s="34"/>
      <c r="BW66">
        <v>1000</v>
      </c>
      <c r="BX66">
        <v>4.0999999999999996</v>
      </c>
      <c r="BY66">
        <v>0.21</v>
      </c>
      <c r="BZ66" s="34"/>
      <c r="CA66">
        <v>0.83</v>
      </c>
      <c r="CB66">
        <v>0.04</v>
      </c>
      <c r="CC66" s="39"/>
      <c r="CD66">
        <v>2</v>
      </c>
      <c r="CE66">
        <v>0.1</v>
      </c>
      <c r="CF66" s="39"/>
      <c r="CG66">
        <v>1</v>
      </c>
      <c r="CH66">
        <v>0</v>
      </c>
      <c r="CI66" s="39"/>
      <c r="CJ66">
        <v>1</v>
      </c>
      <c r="CK66">
        <v>0.05</v>
      </c>
      <c r="CL66" s="39"/>
      <c r="CM66">
        <v>0.5</v>
      </c>
      <c r="CN66">
        <v>0.03</v>
      </c>
      <c r="CO66" s="39"/>
      <c r="CP66">
        <v>0.27</v>
      </c>
      <c r="CQ66">
        <v>1.2999999999999999E-2</v>
      </c>
      <c r="CR66" s="39"/>
      <c r="CS66">
        <v>1.2999999999999999E-2</v>
      </c>
      <c r="CT66">
        <v>6.4999999999999997E-4</v>
      </c>
      <c r="CU66" s="39"/>
      <c r="CV66" s="37"/>
      <c r="CW66" s="41">
        <v>30</v>
      </c>
      <c r="CX66" s="41">
        <v>9.4009599999999997E-4</v>
      </c>
      <c r="CY66" s="41">
        <v>40</v>
      </c>
      <c r="CZ66" s="41"/>
    </row>
    <row r="67" spans="1:104" x14ac:dyDescent="0.25">
      <c r="A67" s="34"/>
      <c r="B67" s="35"/>
      <c r="D67" s="34"/>
      <c r="E67" s="34"/>
      <c r="G67" s="31"/>
      <c r="H67" s="31"/>
      <c r="I67" s="31"/>
      <c r="J67" s="33"/>
      <c r="K67" s="32"/>
      <c r="L67" s="32"/>
      <c r="O67" s="34"/>
      <c r="Y67" s="34"/>
      <c r="Z67" s="34"/>
      <c r="AA67" t="s">
        <v>169</v>
      </c>
      <c r="AB67" s="37"/>
      <c r="AC67" s="42" t="s">
        <v>192</v>
      </c>
      <c r="AD67" s="38" t="s">
        <v>163</v>
      </c>
      <c r="AE67" s="34"/>
      <c r="AF67" s="34"/>
      <c r="AG67" s="36">
        <v>1000</v>
      </c>
      <c r="AH67" s="34"/>
      <c r="AI67" s="34"/>
      <c r="AJ67" s="34"/>
      <c r="AK67" s="39"/>
      <c r="AL67" s="37"/>
      <c r="AM67" s="34"/>
      <c r="AN67" s="34"/>
      <c r="AO67" s="37"/>
      <c r="AP67" s="37"/>
      <c r="AQ67" s="36"/>
      <c r="AR67" s="39"/>
      <c r="AS67" s="36"/>
      <c r="AT67" s="36"/>
      <c r="AU67" s="39"/>
      <c r="AV67" s="39"/>
      <c r="AW67" s="39"/>
      <c r="AX67" s="39"/>
      <c r="AY67" s="44">
        <v>67700000</v>
      </c>
      <c r="AZ67" s="44">
        <v>4520000</v>
      </c>
      <c r="BA67" s="34"/>
      <c r="BB67">
        <v>0</v>
      </c>
      <c r="BC67">
        <v>0</v>
      </c>
      <c r="BD67" s="34"/>
      <c r="BE67" s="44">
        <v>9.91E-6</v>
      </c>
      <c r="BF67" s="44">
        <v>5.7899999999999998E-7</v>
      </c>
      <c r="BH67">
        <v>0</v>
      </c>
      <c r="BI67">
        <v>0</v>
      </c>
      <c r="BJ67" s="34"/>
      <c r="BK67" s="44">
        <v>1.24E-5</v>
      </c>
      <c r="BL67" s="44">
        <v>3.9400000000000001E-7</v>
      </c>
      <c r="BN67">
        <v>0</v>
      </c>
      <c r="BO67">
        <v>0</v>
      </c>
      <c r="BP67" s="34"/>
      <c r="BQ67">
        <v>-34.200000000000003</v>
      </c>
      <c r="BR67">
        <v>0.25</v>
      </c>
      <c r="BS67" s="34"/>
      <c r="BT67">
        <v>-11.2</v>
      </c>
      <c r="BU67">
        <v>0.1</v>
      </c>
      <c r="BV67" s="34"/>
      <c r="BW67">
        <v>1000</v>
      </c>
      <c r="BX67">
        <v>9.8000000000000007</v>
      </c>
      <c r="BY67">
        <v>0.49</v>
      </c>
      <c r="BZ67" s="34"/>
      <c r="CA67">
        <v>0.67</v>
      </c>
      <c r="CB67">
        <v>0.03</v>
      </c>
      <c r="CC67" s="39"/>
      <c r="CD67">
        <v>2</v>
      </c>
      <c r="CE67">
        <v>0.1</v>
      </c>
      <c r="CF67" s="39"/>
      <c r="CG67">
        <v>1</v>
      </c>
      <c r="CH67">
        <v>0</v>
      </c>
      <c r="CI67" s="39"/>
      <c r="CJ67">
        <v>1</v>
      </c>
      <c r="CK67">
        <v>0.05</v>
      </c>
      <c r="CL67" s="39"/>
      <c r="CM67">
        <v>0.5</v>
      </c>
      <c r="CN67">
        <v>0.03</v>
      </c>
      <c r="CO67" s="39"/>
      <c r="CP67">
        <v>0.4</v>
      </c>
      <c r="CQ67">
        <v>0.02</v>
      </c>
      <c r="CR67" s="39"/>
      <c r="CS67">
        <v>1.2999999999999999E-2</v>
      </c>
      <c r="CT67">
        <v>6.4999999999999997E-4</v>
      </c>
      <c r="CU67" s="39"/>
      <c r="CV67" s="37"/>
      <c r="CW67" s="41">
        <v>30</v>
      </c>
      <c r="CX67" s="41">
        <v>9.4009599999999997E-4</v>
      </c>
      <c r="CY67" s="41">
        <v>40</v>
      </c>
      <c r="CZ67" s="41"/>
    </row>
    <row r="68" spans="1:104" x14ac:dyDescent="0.25">
      <c r="A68" s="34"/>
      <c r="B68" s="35"/>
      <c r="D68" s="34"/>
      <c r="E68" s="34"/>
      <c r="G68" s="31"/>
      <c r="H68" s="31"/>
      <c r="I68" s="31"/>
      <c r="J68" s="33"/>
      <c r="K68" s="32"/>
      <c r="L68" s="32"/>
      <c r="O68" s="34"/>
      <c r="Y68" s="34"/>
      <c r="Z68" s="34"/>
      <c r="AA68" t="s">
        <v>169</v>
      </c>
      <c r="AB68" s="37"/>
      <c r="AC68" s="42" t="s">
        <v>192</v>
      </c>
      <c r="AD68" s="38" t="s">
        <v>163</v>
      </c>
      <c r="AE68" s="34"/>
      <c r="AF68" s="34"/>
      <c r="AG68" s="36">
        <v>1000</v>
      </c>
      <c r="AH68" s="34"/>
      <c r="AI68" s="34"/>
      <c r="AJ68" s="34"/>
      <c r="AK68" s="39"/>
      <c r="AL68" s="37"/>
      <c r="AM68" s="34"/>
      <c r="AN68" s="34"/>
      <c r="AO68" s="37"/>
      <c r="AP68" s="37"/>
      <c r="AQ68" s="36"/>
      <c r="AR68" s="39"/>
      <c r="AS68" s="36"/>
      <c r="AT68" s="36"/>
      <c r="AU68" s="39"/>
      <c r="AV68" s="39"/>
      <c r="AW68" s="39"/>
      <c r="AX68" s="39"/>
      <c r="AY68" s="44">
        <v>69300000</v>
      </c>
      <c r="AZ68" s="44">
        <v>1920000</v>
      </c>
      <c r="BA68" s="34"/>
      <c r="BB68">
        <v>0</v>
      </c>
      <c r="BC68">
        <v>0</v>
      </c>
      <c r="BD68" s="34"/>
      <c r="BE68" s="44">
        <v>1.04E-5</v>
      </c>
      <c r="BF68" s="44">
        <v>4.7800000000000002E-7</v>
      </c>
      <c r="BH68">
        <v>0</v>
      </c>
      <c r="BI68">
        <v>0</v>
      </c>
      <c r="BJ68" s="34"/>
      <c r="BK68" s="44">
        <v>1.29E-5</v>
      </c>
      <c r="BL68" s="44">
        <v>2.2000000000000001E-7</v>
      </c>
      <c r="BN68">
        <v>0</v>
      </c>
      <c r="BO68">
        <v>0</v>
      </c>
      <c r="BP68" s="34"/>
      <c r="BQ68">
        <v>-34.700000000000003</v>
      </c>
      <c r="BR68">
        <v>0.25</v>
      </c>
      <c r="BS68" s="34"/>
      <c r="BT68">
        <v>-11.2</v>
      </c>
      <c r="BU68">
        <v>0.1</v>
      </c>
      <c r="BV68" s="34"/>
      <c r="BW68">
        <v>1000</v>
      </c>
      <c r="BX68">
        <v>10.3</v>
      </c>
      <c r="BY68">
        <v>0.52</v>
      </c>
      <c r="BZ68" s="34"/>
      <c r="CA68">
        <v>0.77</v>
      </c>
      <c r="CB68">
        <v>0.04</v>
      </c>
      <c r="CC68" s="39"/>
      <c r="CD68">
        <v>2</v>
      </c>
      <c r="CE68">
        <v>0.1</v>
      </c>
      <c r="CF68" s="39"/>
      <c r="CG68">
        <v>1</v>
      </c>
      <c r="CH68">
        <v>0</v>
      </c>
      <c r="CI68" s="39"/>
      <c r="CJ68">
        <v>1</v>
      </c>
      <c r="CK68">
        <v>0.05</v>
      </c>
      <c r="CL68" s="39"/>
      <c r="CM68">
        <v>0.5</v>
      </c>
      <c r="CN68">
        <v>0.03</v>
      </c>
      <c r="CO68" s="39"/>
      <c r="CP68">
        <v>0.57999999999999996</v>
      </c>
      <c r="CQ68">
        <v>2.9000000000000001E-2</v>
      </c>
      <c r="CR68" s="39"/>
      <c r="CS68">
        <v>1.2999999999999999E-2</v>
      </c>
      <c r="CT68">
        <v>6.4999999999999997E-4</v>
      </c>
      <c r="CU68" s="39"/>
      <c r="CV68" s="37"/>
      <c r="CW68" s="41">
        <v>30</v>
      </c>
      <c r="CX68" s="41">
        <v>9.4009599999999997E-4</v>
      </c>
      <c r="CY68" s="41">
        <v>40</v>
      </c>
      <c r="CZ68" s="41"/>
    </row>
    <row r="69" spans="1:104" x14ac:dyDescent="0.25">
      <c r="A69" s="34"/>
      <c r="B69" s="35"/>
      <c r="D69" s="34"/>
      <c r="E69" s="34"/>
      <c r="G69" s="31"/>
      <c r="H69" s="31"/>
      <c r="I69" s="31"/>
      <c r="J69" s="33"/>
      <c r="K69" s="32"/>
      <c r="L69" s="32"/>
      <c r="O69" s="34"/>
      <c r="Y69" s="34"/>
      <c r="Z69" s="34"/>
      <c r="AA69" t="s">
        <v>169</v>
      </c>
      <c r="AB69" s="37"/>
      <c r="AC69" s="42" t="s">
        <v>192</v>
      </c>
      <c r="AD69" s="38" t="s">
        <v>163</v>
      </c>
      <c r="AE69" s="34"/>
      <c r="AF69" s="34"/>
      <c r="AG69" s="36">
        <v>1000</v>
      </c>
      <c r="AH69" s="34"/>
      <c r="AI69" s="34"/>
      <c r="AJ69" s="34"/>
      <c r="AK69" s="39"/>
      <c r="AL69" s="37"/>
      <c r="AM69" s="34"/>
      <c r="AN69" s="34"/>
      <c r="AO69" s="37"/>
      <c r="AP69" s="37"/>
      <c r="AQ69" s="36"/>
      <c r="AR69" s="39"/>
      <c r="AS69" s="36"/>
      <c r="AT69" s="36"/>
      <c r="AU69" s="39"/>
      <c r="AV69" s="39"/>
      <c r="AW69" s="39"/>
      <c r="AX69" s="39"/>
      <c r="AY69" s="44">
        <v>73700000</v>
      </c>
      <c r="AZ69" s="44">
        <v>3900000</v>
      </c>
      <c r="BA69" s="34"/>
      <c r="BB69">
        <v>0</v>
      </c>
      <c r="BC69">
        <v>0</v>
      </c>
      <c r="BD69" s="34"/>
      <c r="BE69" s="44">
        <v>1.1E-5</v>
      </c>
      <c r="BF69" s="44">
        <v>2.0499999999999999E-6</v>
      </c>
      <c r="BH69">
        <v>0</v>
      </c>
      <c r="BI69">
        <v>0</v>
      </c>
      <c r="BJ69" s="34"/>
      <c r="BK69" s="44">
        <v>1.2999999999999999E-5</v>
      </c>
      <c r="BL69" s="44">
        <v>3.7099999999999997E-7</v>
      </c>
      <c r="BN69">
        <v>0</v>
      </c>
      <c r="BO69">
        <v>0</v>
      </c>
      <c r="BP69" s="34"/>
      <c r="BQ69">
        <v>-35.6</v>
      </c>
      <c r="BR69">
        <v>0.25</v>
      </c>
      <c r="BS69" s="34"/>
      <c r="BT69">
        <v>-11.2</v>
      </c>
      <c r="BU69">
        <v>0.1</v>
      </c>
      <c r="BV69" s="34"/>
      <c r="BW69">
        <v>1000</v>
      </c>
      <c r="BX69">
        <v>9</v>
      </c>
      <c r="BY69">
        <v>0.45</v>
      </c>
      <c r="BZ69" s="34"/>
      <c r="CA69">
        <v>0.8</v>
      </c>
      <c r="CB69">
        <v>0.04</v>
      </c>
      <c r="CC69" s="39"/>
      <c r="CD69">
        <v>2</v>
      </c>
      <c r="CE69">
        <v>0.1</v>
      </c>
      <c r="CF69" s="39"/>
      <c r="CG69">
        <v>1</v>
      </c>
      <c r="CH69">
        <v>0</v>
      </c>
      <c r="CI69" s="39"/>
      <c r="CJ69">
        <v>1</v>
      </c>
      <c r="CK69">
        <v>0.05</v>
      </c>
      <c r="CL69" s="39"/>
      <c r="CM69">
        <v>0.5</v>
      </c>
      <c r="CN69">
        <v>0.03</v>
      </c>
      <c r="CO69" s="39"/>
      <c r="CP69">
        <v>0.49</v>
      </c>
      <c r="CQ69">
        <v>2.5000000000000001E-2</v>
      </c>
      <c r="CR69" s="39"/>
      <c r="CS69">
        <v>1.2999999999999999E-2</v>
      </c>
      <c r="CT69">
        <v>6.4999999999999997E-4</v>
      </c>
      <c r="CU69" s="39"/>
      <c r="CV69" s="37"/>
      <c r="CW69" s="41">
        <v>30</v>
      </c>
      <c r="CX69" s="41">
        <v>9.4009599999999997E-4</v>
      </c>
      <c r="CY69" s="41">
        <v>40</v>
      </c>
      <c r="CZ69" s="41"/>
    </row>
    <row r="70" spans="1:104" x14ac:dyDescent="0.25">
      <c r="A70" s="34"/>
      <c r="B70" s="35"/>
      <c r="D70" s="34"/>
      <c r="E70" s="34"/>
      <c r="G70" s="31"/>
      <c r="H70" s="31"/>
      <c r="I70" s="31"/>
      <c r="J70" s="33"/>
      <c r="K70" s="32"/>
      <c r="L70" s="32"/>
      <c r="O70" s="34"/>
      <c r="Y70" s="34"/>
      <c r="Z70" s="34"/>
      <c r="AA70" t="s">
        <v>169</v>
      </c>
      <c r="AB70" s="37"/>
      <c r="AC70" s="42" t="s">
        <v>192</v>
      </c>
      <c r="AD70" s="38" t="s">
        <v>163</v>
      </c>
      <c r="AE70" s="34"/>
      <c r="AF70" s="34"/>
      <c r="AG70" s="36">
        <v>1000</v>
      </c>
      <c r="AH70" s="34"/>
      <c r="AI70" s="34"/>
      <c r="AJ70" s="34"/>
      <c r="AK70" s="39"/>
      <c r="AL70" s="37"/>
      <c r="AM70" s="34"/>
      <c r="AN70" s="34"/>
      <c r="AO70" s="37"/>
      <c r="AP70" s="37"/>
      <c r="AQ70" s="36"/>
      <c r="AR70" s="39"/>
      <c r="AS70" s="36"/>
      <c r="AT70" s="36"/>
      <c r="AU70" s="39"/>
      <c r="AV70" s="39"/>
      <c r="AW70" s="39"/>
      <c r="AX70" s="39"/>
      <c r="AY70" s="44">
        <v>94500000</v>
      </c>
      <c r="AZ70" s="44">
        <v>2310000</v>
      </c>
      <c r="BA70" s="34"/>
      <c r="BB70">
        <v>0</v>
      </c>
      <c r="BC70">
        <v>0</v>
      </c>
      <c r="BD70" s="34"/>
      <c r="BE70" s="44">
        <v>1.1E-5</v>
      </c>
      <c r="BF70" s="44">
        <v>4.2800000000000002E-7</v>
      </c>
      <c r="BH70">
        <v>0</v>
      </c>
      <c r="BI70">
        <v>0</v>
      </c>
      <c r="BJ70" s="34"/>
      <c r="BK70" s="44">
        <v>1.19E-5</v>
      </c>
      <c r="BL70" s="44">
        <v>1.8400000000000001E-7</v>
      </c>
      <c r="BN70">
        <v>0</v>
      </c>
      <c r="BO70">
        <v>0</v>
      </c>
      <c r="BP70" s="34"/>
      <c r="BQ70">
        <v>-35.700000000000003</v>
      </c>
      <c r="BR70">
        <v>0.25</v>
      </c>
      <c r="BS70" s="34"/>
      <c r="BT70">
        <v>-11.2</v>
      </c>
      <c r="BU70">
        <v>0.1</v>
      </c>
      <c r="BV70" s="34"/>
      <c r="BW70">
        <v>1000</v>
      </c>
      <c r="BX70">
        <v>9.8000000000000007</v>
      </c>
      <c r="BY70">
        <v>0.49</v>
      </c>
      <c r="BZ70" s="34"/>
      <c r="CA70">
        <v>0.7</v>
      </c>
      <c r="CB70">
        <v>0.03</v>
      </c>
      <c r="CC70" s="39"/>
      <c r="CD70">
        <v>2</v>
      </c>
      <c r="CE70">
        <v>0.1</v>
      </c>
      <c r="CF70" s="39"/>
      <c r="CG70">
        <v>1</v>
      </c>
      <c r="CH70">
        <v>0</v>
      </c>
      <c r="CI70" s="39"/>
      <c r="CJ70">
        <v>1</v>
      </c>
      <c r="CK70">
        <v>0.05</v>
      </c>
      <c r="CL70" s="39"/>
      <c r="CM70">
        <v>0.5</v>
      </c>
      <c r="CN70">
        <v>0.03</v>
      </c>
      <c r="CO70" s="39"/>
      <c r="CP70">
        <v>0.24</v>
      </c>
      <c r="CQ70">
        <v>1.2E-2</v>
      </c>
      <c r="CR70" s="39"/>
      <c r="CS70">
        <v>1.2999999999999999E-2</v>
      </c>
      <c r="CT70">
        <v>6.4999999999999997E-4</v>
      </c>
      <c r="CU70" s="39"/>
      <c r="CV70" s="37"/>
      <c r="CW70" s="41">
        <v>30</v>
      </c>
      <c r="CX70" s="41">
        <v>9.4009599999999997E-4</v>
      </c>
      <c r="CY70" s="41">
        <v>40</v>
      </c>
      <c r="CZ70" s="41"/>
    </row>
    <row r="71" spans="1:104" x14ac:dyDescent="0.25">
      <c r="A71" s="34"/>
      <c r="B71" s="35"/>
      <c r="D71" s="34"/>
      <c r="E71" s="34"/>
      <c r="G71" s="31"/>
      <c r="H71" s="31"/>
      <c r="I71" s="31"/>
      <c r="J71" s="33"/>
      <c r="K71" s="32"/>
      <c r="L71" s="32"/>
      <c r="O71" s="34"/>
      <c r="Y71" s="34"/>
      <c r="Z71" s="34"/>
      <c r="AA71" t="s">
        <v>169</v>
      </c>
      <c r="AB71" s="37"/>
      <c r="AC71" s="42" t="s">
        <v>192</v>
      </c>
      <c r="AD71" s="38" t="s">
        <v>163</v>
      </c>
      <c r="AE71" s="34"/>
      <c r="AF71" s="34"/>
      <c r="AG71" s="36">
        <v>1000</v>
      </c>
      <c r="AH71" s="34"/>
      <c r="AI71" s="34"/>
      <c r="AJ71" s="34"/>
      <c r="AK71" s="39"/>
      <c r="AL71" s="37"/>
      <c r="AM71" s="34"/>
      <c r="AN71" s="34"/>
      <c r="AO71" s="37"/>
      <c r="AP71" s="37"/>
      <c r="AQ71" s="36"/>
      <c r="AR71" s="39"/>
      <c r="AS71" s="36"/>
      <c r="AT71" s="36"/>
      <c r="AU71" s="39"/>
      <c r="AV71" s="39"/>
      <c r="AW71" s="39"/>
      <c r="AX71" s="39"/>
      <c r="AY71" s="44">
        <v>84000000</v>
      </c>
      <c r="AZ71" s="44">
        <v>4630000</v>
      </c>
      <c r="BA71" s="34"/>
      <c r="BB71">
        <v>0</v>
      </c>
      <c r="BC71">
        <v>0</v>
      </c>
      <c r="BD71" s="34"/>
      <c r="BE71" s="44">
        <v>1.04E-5</v>
      </c>
      <c r="BF71" s="44">
        <v>4.9999999999999998E-7</v>
      </c>
      <c r="BH71">
        <v>0</v>
      </c>
      <c r="BI71">
        <v>0</v>
      </c>
      <c r="BJ71" s="34"/>
      <c r="BK71" s="44">
        <v>1.1600000000000001E-5</v>
      </c>
      <c r="BL71" s="44">
        <v>2.6E-7</v>
      </c>
      <c r="BN71">
        <v>0</v>
      </c>
      <c r="BO71">
        <v>0</v>
      </c>
      <c r="BP71" s="34"/>
      <c r="BQ71">
        <v>-35.200000000000003</v>
      </c>
      <c r="BR71">
        <v>0.25</v>
      </c>
      <c r="BS71" s="34"/>
      <c r="BT71">
        <v>-11.2</v>
      </c>
      <c r="BU71">
        <v>0.1</v>
      </c>
      <c r="BV71" s="34"/>
      <c r="BW71">
        <v>1000</v>
      </c>
      <c r="BX71">
        <v>9.9</v>
      </c>
      <c r="BY71">
        <v>0.49</v>
      </c>
      <c r="BZ71" s="34"/>
      <c r="CA71">
        <v>0.79</v>
      </c>
      <c r="CB71">
        <v>0.04</v>
      </c>
      <c r="CC71" s="39"/>
      <c r="CD71">
        <v>2</v>
      </c>
      <c r="CE71">
        <v>0.1</v>
      </c>
      <c r="CF71" s="39"/>
      <c r="CG71">
        <v>1</v>
      </c>
      <c r="CH71">
        <v>0</v>
      </c>
      <c r="CI71" s="39"/>
      <c r="CJ71">
        <v>1</v>
      </c>
      <c r="CK71">
        <v>0.05</v>
      </c>
      <c r="CL71" s="39"/>
      <c r="CM71">
        <v>0.5</v>
      </c>
      <c r="CN71">
        <v>0.03</v>
      </c>
      <c r="CO71" s="39"/>
      <c r="CP71">
        <v>0.46</v>
      </c>
      <c r="CQ71">
        <v>2.3E-2</v>
      </c>
      <c r="CR71" s="39"/>
      <c r="CS71">
        <v>1.2999999999999999E-2</v>
      </c>
      <c r="CT71">
        <v>6.4999999999999997E-4</v>
      </c>
      <c r="CU71" s="39"/>
      <c r="CV71" s="37"/>
      <c r="CW71" s="41">
        <v>30</v>
      </c>
      <c r="CX71" s="41">
        <v>9.4009599999999997E-4</v>
      </c>
      <c r="CY71" s="41">
        <v>40</v>
      </c>
      <c r="CZ71" s="41"/>
    </row>
    <row r="72" spans="1:104" x14ac:dyDescent="0.25">
      <c r="A72" s="34"/>
      <c r="B72" s="35"/>
      <c r="D72" s="34"/>
      <c r="E72" s="34"/>
      <c r="G72" s="31"/>
      <c r="H72" s="31"/>
      <c r="I72" s="31"/>
      <c r="J72" s="33"/>
      <c r="K72" s="32"/>
      <c r="L72" s="32"/>
      <c r="O72" s="34"/>
      <c r="Y72" s="34"/>
      <c r="Z72" s="34"/>
      <c r="AA72" t="s">
        <v>170</v>
      </c>
      <c r="AB72" s="37"/>
      <c r="AC72" s="42" t="str">
        <f>LEFT(AA72, FIND(" ", AA72)-1)</f>
        <v>Zelkova</v>
      </c>
      <c r="AD72" s="38" t="str">
        <f>RIGHT(AA72, LEN(AA72)-FIND(" ",AA72))</f>
        <v>serrata</v>
      </c>
      <c r="AE72" s="34"/>
      <c r="AF72" s="34"/>
      <c r="AG72" s="36">
        <v>400</v>
      </c>
      <c r="AH72" s="34"/>
      <c r="AI72" s="34"/>
      <c r="AJ72" s="34"/>
      <c r="AK72" s="39"/>
      <c r="AL72" s="37"/>
      <c r="AM72" s="34"/>
      <c r="AN72" s="34"/>
      <c r="AO72" s="37"/>
      <c r="AP72" s="37"/>
      <c r="AQ72" s="36"/>
      <c r="AR72" s="39"/>
      <c r="AS72" s="36"/>
      <c r="AT72" s="36"/>
      <c r="AU72" s="39"/>
      <c r="AV72" s="39"/>
      <c r="AW72" s="39"/>
      <c r="AX72" s="39"/>
      <c r="AY72" s="44">
        <v>186000000</v>
      </c>
      <c r="AZ72" s="44">
        <v>12500000</v>
      </c>
      <c r="BA72" s="34"/>
      <c r="BB72">
        <v>0</v>
      </c>
      <c r="BC72">
        <v>0</v>
      </c>
      <c r="BD72" s="34"/>
      <c r="BE72" s="44">
        <v>1.63E-5</v>
      </c>
      <c r="BF72" s="44">
        <v>3.8799999999999998E-7</v>
      </c>
      <c r="BH72">
        <v>0</v>
      </c>
      <c r="BI72">
        <v>0</v>
      </c>
      <c r="BJ72" s="34"/>
      <c r="BK72" s="44">
        <v>8.2700000000000004E-6</v>
      </c>
      <c r="BL72" s="44">
        <v>1.3899999999999999E-7</v>
      </c>
      <c r="BN72">
        <v>0</v>
      </c>
      <c r="BO72">
        <v>0</v>
      </c>
      <c r="BP72" s="34"/>
      <c r="BQ72">
        <v>-30.3</v>
      </c>
      <c r="BR72">
        <v>0.25</v>
      </c>
      <c r="BS72" s="34"/>
      <c r="BT72">
        <v>-8.5</v>
      </c>
      <c r="BU72">
        <v>0.1</v>
      </c>
      <c r="BV72" s="34"/>
      <c r="BW72">
        <v>360</v>
      </c>
      <c r="BX72">
        <v>12</v>
      </c>
      <c r="BY72">
        <v>0.6</v>
      </c>
      <c r="BZ72" s="34"/>
      <c r="CA72">
        <v>0.7</v>
      </c>
      <c r="CB72">
        <v>7.0000000000000001E-3</v>
      </c>
      <c r="CC72" s="39"/>
      <c r="CD72">
        <v>2</v>
      </c>
      <c r="CE72">
        <v>0.1</v>
      </c>
      <c r="CF72" s="39"/>
      <c r="CG72">
        <v>1</v>
      </c>
      <c r="CH72">
        <v>0</v>
      </c>
      <c r="CI72" s="39"/>
      <c r="CJ72">
        <v>1</v>
      </c>
      <c r="CK72">
        <v>0.05</v>
      </c>
      <c r="CL72" s="39"/>
      <c r="CM72">
        <v>1</v>
      </c>
      <c r="CN72">
        <v>0.05</v>
      </c>
      <c r="CO72" s="39"/>
      <c r="CP72">
        <v>0.2</v>
      </c>
      <c r="CQ72">
        <v>0.01</v>
      </c>
      <c r="CR72" s="39"/>
      <c r="CS72">
        <v>1.2999999999999999E-2</v>
      </c>
      <c r="CT72">
        <v>6.4999999999999997E-4</v>
      </c>
      <c r="CU72" s="39"/>
      <c r="CV72" s="37"/>
      <c r="CW72" s="41">
        <v>30</v>
      </c>
      <c r="CX72" s="41">
        <v>9.4009599999999997E-4</v>
      </c>
      <c r="CY72" s="41">
        <v>40</v>
      </c>
      <c r="CZ72" s="41"/>
    </row>
    <row r="73" spans="1:104" x14ac:dyDescent="0.25">
      <c r="A73" s="34"/>
      <c r="B73" s="35"/>
      <c r="D73" s="34"/>
      <c r="E73" s="34"/>
      <c r="G73" s="31"/>
      <c r="H73" s="31"/>
      <c r="I73" s="31"/>
      <c r="J73" s="33"/>
      <c r="K73" s="32"/>
      <c r="L73" s="32"/>
      <c r="O73" s="34"/>
      <c r="Y73" s="34"/>
      <c r="Z73" s="34"/>
      <c r="AA73" t="s">
        <v>171</v>
      </c>
      <c r="AB73" s="37"/>
      <c r="AC73" s="42" t="str">
        <f t="shared" ref="AC73:AC96" si="0">LEFT(AA73, FIND(" ", AA73)-1)</f>
        <v>Castanea</v>
      </c>
      <c r="AD73" s="38" t="str">
        <f t="shared" ref="AD73:AD96" si="1">RIGHT(AA73, LEN(AA73)-FIND(" ",AA73))</f>
        <v>dentata</v>
      </c>
      <c r="AE73" s="34"/>
      <c r="AF73" s="34"/>
      <c r="AG73" s="36">
        <v>400</v>
      </c>
      <c r="AH73" s="34"/>
      <c r="AI73" s="34"/>
      <c r="AJ73" s="34"/>
      <c r="AK73" s="39"/>
      <c r="AL73" s="37"/>
      <c r="AM73" s="34"/>
      <c r="AN73" s="34"/>
      <c r="AO73" s="37"/>
      <c r="AP73" s="37"/>
      <c r="AQ73" s="36"/>
      <c r="AR73" s="39"/>
      <c r="AS73" s="36"/>
      <c r="AT73" s="36"/>
      <c r="AU73" s="39"/>
      <c r="AV73" s="39"/>
      <c r="AW73" s="39"/>
      <c r="AX73" s="39"/>
      <c r="AY73" s="44">
        <v>760000000</v>
      </c>
      <c r="AZ73" s="44">
        <v>10700000</v>
      </c>
      <c r="BA73" s="34"/>
      <c r="BB73">
        <v>0</v>
      </c>
      <c r="BC73">
        <v>0</v>
      </c>
      <c r="BD73" s="34"/>
      <c r="BE73" s="44">
        <v>9.7999999999999993E-6</v>
      </c>
      <c r="BF73" s="44">
        <v>2.8599999999999999E-7</v>
      </c>
      <c r="BH73">
        <v>0</v>
      </c>
      <c r="BI73">
        <v>0</v>
      </c>
      <c r="BJ73" s="34"/>
      <c r="BK73" s="44">
        <v>6.0399999999999998E-6</v>
      </c>
      <c r="BL73" s="44">
        <v>1.05E-7</v>
      </c>
      <c r="BN73">
        <v>0</v>
      </c>
      <c r="BO73">
        <v>0</v>
      </c>
      <c r="BP73" s="34"/>
      <c r="BQ73">
        <v>-28.8</v>
      </c>
      <c r="BR73">
        <v>0.25</v>
      </c>
      <c r="BS73" s="34"/>
      <c r="BT73">
        <v>-8.5</v>
      </c>
      <c r="BU73">
        <v>0.1</v>
      </c>
      <c r="BV73" s="34"/>
      <c r="BW73">
        <v>360</v>
      </c>
      <c r="BX73">
        <v>12</v>
      </c>
      <c r="BY73">
        <v>0.6</v>
      </c>
      <c r="BZ73" s="34"/>
      <c r="CA73">
        <v>0.64</v>
      </c>
      <c r="CB73">
        <v>7.0000000000000001E-3</v>
      </c>
      <c r="CC73" s="39"/>
      <c r="CD73">
        <v>2</v>
      </c>
      <c r="CE73">
        <v>0.1</v>
      </c>
      <c r="CF73" s="39"/>
      <c r="CG73">
        <v>1</v>
      </c>
      <c r="CH73">
        <v>0</v>
      </c>
      <c r="CI73" s="39"/>
      <c r="CJ73">
        <v>1</v>
      </c>
      <c r="CK73">
        <v>0.05</v>
      </c>
      <c r="CL73" s="39"/>
      <c r="CM73">
        <v>1</v>
      </c>
      <c r="CN73">
        <v>0.05</v>
      </c>
      <c r="CO73" s="39"/>
      <c r="CP73">
        <v>0.2</v>
      </c>
      <c r="CQ73">
        <v>0.01</v>
      </c>
      <c r="CR73" s="39"/>
      <c r="CS73">
        <v>1.2999999999999999E-2</v>
      </c>
      <c r="CT73">
        <v>6.4999999999999997E-4</v>
      </c>
      <c r="CU73" s="39"/>
      <c r="CV73" s="37"/>
      <c r="CW73" s="41">
        <v>30</v>
      </c>
      <c r="CX73" s="41">
        <v>9.4009599999999997E-4</v>
      </c>
      <c r="CY73" s="41">
        <v>40</v>
      </c>
      <c r="CZ73" s="41"/>
    </row>
    <row r="74" spans="1:104" x14ac:dyDescent="0.25">
      <c r="A74" s="34"/>
      <c r="B74" s="35"/>
      <c r="D74" s="34"/>
      <c r="E74" s="34"/>
      <c r="G74" s="31"/>
      <c r="H74" s="31"/>
      <c r="I74" s="31"/>
      <c r="J74" s="33"/>
      <c r="K74" s="32"/>
      <c r="L74" s="32"/>
      <c r="O74" s="34"/>
      <c r="Y74" s="34"/>
      <c r="Z74" s="34"/>
      <c r="AA74" t="s">
        <v>172</v>
      </c>
      <c r="AB74" s="37"/>
      <c r="AC74" s="42" t="str">
        <f t="shared" si="0"/>
        <v>Cladrastis</v>
      </c>
      <c r="AD74" s="38" t="str">
        <f t="shared" si="1"/>
        <v>kentukea</v>
      </c>
      <c r="AE74" s="34"/>
      <c r="AF74" s="34"/>
      <c r="AG74" s="36">
        <v>400</v>
      </c>
      <c r="AH74" s="34"/>
      <c r="AI74" s="34"/>
      <c r="AJ74" s="34"/>
      <c r="AK74" s="39"/>
      <c r="AL74" s="37"/>
      <c r="AM74" s="34"/>
      <c r="AN74" s="34"/>
      <c r="AO74" s="37"/>
      <c r="AP74" s="37"/>
      <c r="AQ74" s="36"/>
      <c r="AR74" s="39"/>
      <c r="AS74" s="36"/>
      <c r="AT74" s="36"/>
      <c r="AU74" s="39"/>
      <c r="AV74" s="39"/>
      <c r="AW74" s="39"/>
      <c r="AX74" s="39"/>
      <c r="AY74" s="44">
        <v>323000000</v>
      </c>
      <c r="AZ74" s="44">
        <v>10300000</v>
      </c>
      <c r="BA74" s="34"/>
      <c r="BB74">
        <v>0</v>
      </c>
      <c r="BC74">
        <v>0</v>
      </c>
      <c r="BD74" s="34"/>
      <c r="BE74" s="44">
        <v>9.6399999999999992E-6</v>
      </c>
      <c r="BF74" s="44">
        <v>3.3000000000000002E-7</v>
      </c>
      <c r="BH74">
        <v>0</v>
      </c>
      <c r="BI74">
        <v>0</v>
      </c>
      <c r="BJ74" s="34"/>
      <c r="BK74" s="44">
        <v>5.0000000000000004E-6</v>
      </c>
      <c r="BL74" s="44">
        <v>1.09E-7</v>
      </c>
      <c r="BN74">
        <v>0</v>
      </c>
      <c r="BO74">
        <v>0</v>
      </c>
      <c r="BP74" s="34"/>
      <c r="BQ74">
        <v>-31.7</v>
      </c>
      <c r="BR74">
        <v>0.25</v>
      </c>
      <c r="BS74" s="34"/>
      <c r="BT74">
        <v>-8.5</v>
      </c>
      <c r="BU74">
        <v>0.1</v>
      </c>
      <c r="BV74" s="34"/>
      <c r="BW74">
        <v>360</v>
      </c>
      <c r="BX74">
        <v>12</v>
      </c>
      <c r="BY74">
        <v>0.6</v>
      </c>
      <c r="BZ74" s="34"/>
      <c r="CA74">
        <v>0.76</v>
      </c>
      <c r="CB74">
        <v>7.0000000000000001E-3</v>
      </c>
      <c r="CC74" s="39"/>
      <c r="CD74">
        <v>2</v>
      </c>
      <c r="CE74">
        <v>0.1</v>
      </c>
      <c r="CF74" s="39"/>
      <c r="CG74">
        <v>1</v>
      </c>
      <c r="CH74">
        <v>0</v>
      </c>
      <c r="CI74" s="39"/>
      <c r="CJ74">
        <v>1</v>
      </c>
      <c r="CK74">
        <v>0.05</v>
      </c>
      <c r="CL74" s="39"/>
      <c r="CM74">
        <v>1</v>
      </c>
      <c r="CN74">
        <v>0.05</v>
      </c>
      <c r="CO74" s="39"/>
      <c r="CP74">
        <v>0.2</v>
      </c>
      <c r="CQ74">
        <v>0.01</v>
      </c>
      <c r="CR74" s="39"/>
      <c r="CS74">
        <v>1.2999999999999999E-2</v>
      </c>
      <c r="CT74">
        <v>6.4999999999999997E-4</v>
      </c>
      <c r="CU74" s="39"/>
      <c r="CV74" s="37"/>
      <c r="CW74" s="41">
        <v>30</v>
      </c>
      <c r="CX74" s="41">
        <v>9.4009599999999997E-4</v>
      </c>
      <c r="CY74" s="41">
        <v>40</v>
      </c>
      <c r="CZ74" s="41"/>
    </row>
    <row r="75" spans="1:104" x14ac:dyDescent="0.25">
      <c r="A75" s="34"/>
      <c r="B75" s="35"/>
      <c r="D75" s="34"/>
      <c r="E75" s="34"/>
      <c r="G75" s="31"/>
      <c r="H75" s="31"/>
      <c r="I75" s="31"/>
      <c r="J75" s="33"/>
      <c r="K75" s="32"/>
      <c r="L75" s="32"/>
      <c r="O75" s="34"/>
      <c r="Y75" s="34"/>
      <c r="Z75" s="34"/>
      <c r="AA75" t="s">
        <v>173</v>
      </c>
      <c r="AB75" s="37"/>
      <c r="AC75" s="42" t="str">
        <f t="shared" si="0"/>
        <v>Quercus</v>
      </c>
      <c r="AD75" s="38" t="str">
        <f t="shared" si="1"/>
        <v>palustris</v>
      </c>
      <c r="AE75" s="34"/>
      <c r="AF75" s="34"/>
      <c r="AG75" s="36">
        <v>400</v>
      </c>
      <c r="AH75" s="34"/>
      <c r="AI75" s="34"/>
      <c r="AJ75" s="34"/>
      <c r="AK75" s="39"/>
      <c r="AL75" s="37"/>
      <c r="AM75" s="34"/>
      <c r="AN75" s="34"/>
      <c r="AO75" s="37"/>
      <c r="AP75" s="37"/>
      <c r="AQ75" s="36"/>
      <c r="AR75" s="39"/>
      <c r="AS75" s="36"/>
      <c r="AT75" s="36"/>
      <c r="AU75" s="39"/>
      <c r="AV75" s="39"/>
      <c r="AW75" s="39"/>
      <c r="AX75" s="39"/>
      <c r="AY75" s="44">
        <v>367000000</v>
      </c>
      <c r="AZ75" s="44">
        <v>7360000</v>
      </c>
      <c r="BA75" s="34"/>
      <c r="BB75">
        <v>0</v>
      </c>
      <c r="BC75">
        <v>0</v>
      </c>
      <c r="BD75" s="34"/>
      <c r="BE75" s="44">
        <v>1.22E-5</v>
      </c>
      <c r="BF75" s="44">
        <v>2.6600000000000003E-7</v>
      </c>
      <c r="BH75">
        <v>0</v>
      </c>
      <c r="BI75">
        <v>0</v>
      </c>
      <c r="BJ75" s="34"/>
      <c r="BK75" s="44">
        <v>9.4399999999999994E-6</v>
      </c>
      <c r="BL75" s="44">
        <v>1.5599999999999999E-7</v>
      </c>
      <c r="BN75">
        <v>0</v>
      </c>
      <c r="BO75">
        <v>0</v>
      </c>
      <c r="BP75" s="34"/>
      <c r="BQ75">
        <v>-28.6</v>
      </c>
      <c r="BR75">
        <v>0.25</v>
      </c>
      <c r="BS75" s="34"/>
      <c r="BT75">
        <v>-8.5</v>
      </c>
      <c r="BU75">
        <v>0.1</v>
      </c>
      <c r="BV75" s="34"/>
      <c r="BW75">
        <v>360</v>
      </c>
      <c r="BX75">
        <v>12</v>
      </c>
      <c r="BY75">
        <v>0.6</v>
      </c>
      <c r="BZ75" s="34"/>
      <c r="CA75">
        <v>0.64</v>
      </c>
      <c r="CB75">
        <v>7.0000000000000001E-3</v>
      </c>
      <c r="CC75" s="39"/>
      <c r="CD75">
        <v>2</v>
      </c>
      <c r="CE75">
        <v>0.1</v>
      </c>
      <c r="CF75" s="39"/>
      <c r="CG75">
        <v>1</v>
      </c>
      <c r="CH75">
        <v>0</v>
      </c>
      <c r="CI75" s="39"/>
      <c r="CJ75">
        <v>1</v>
      </c>
      <c r="CK75">
        <v>0.05</v>
      </c>
      <c r="CL75" s="39"/>
      <c r="CM75">
        <v>1</v>
      </c>
      <c r="CN75">
        <v>0.05</v>
      </c>
      <c r="CO75" s="39"/>
      <c r="CP75">
        <v>0.2</v>
      </c>
      <c r="CQ75">
        <v>0.01</v>
      </c>
      <c r="CR75" s="39"/>
      <c r="CS75">
        <v>1.2999999999999999E-2</v>
      </c>
      <c r="CT75">
        <v>6.4999999999999997E-4</v>
      </c>
      <c r="CU75" s="39"/>
      <c r="CV75" s="37"/>
      <c r="CW75" s="41">
        <v>30</v>
      </c>
      <c r="CX75" s="41">
        <v>9.4009599999999997E-4</v>
      </c>
      <c r="CY75" s="41">
        <v>40</v>
      </c>
      <c r="CZ75" s="41"/>
    </row>
    <row r="76" spans="1:104" x14ac:dyDescent="0.25">
      <c r="A76" s="34"/>
      <c r="B76" s="35"/>
      <c r="D76" s="34"/>
      <c r="E76" s="34"/>
      <c r="G76" s="31"/>
      <c r="H76" s="31"/>
      <c r="I76" s="31"/>
      <c r="J76" s="33"/>
      <c r="K76" s="32"/>
      <c r="L76" s="32"/>
      <c r="O76" s="34"/>
      <c r="Y76" s="34"/>
      <c r="Z76" s="34"/>
      <c r="AA76" t="s">
        <v>174</v>
      </c>
      <c r="AB76" s="37"/>
      <c r="AC76" s="42" t="str">
        <f t="shared" si="0"/>
        <v>Tilia</v>
      </c>
      <c r="AD76" s="38" t="str">
        <f t="shared" si="1"/>
        <v>cordata</v>
      </c>
      <c r="AE76" s="34"/>
      <c r="AF76" s="34"/>
      <c r="AG76" s="36">
        <v>400</v>
      </c>
      <c r="AH76" s="34"/>
      <c r="AI76" s="34"/>
      <c r="AJ76" s="34"/>
      <c r="AK76" s="39"/>
      <c r="AL76" s="37"/>
      <c r="AM76" s="34"/>
      <c r="AN76" s="34"/>
      <c r="AO76" s="37"/>
      <c r="AP76" s="37"/>
      <c r="AQ76" s="36"/>
      <c r="AR76" s="39"/>
      <c r="AS76" s="36"/>
      <c r="AT76" s="36"/>
      <c r="AU76" s="39"/>
      <c r="AV76" s="39"/>
      <c r="AW76" s="39"/>
      <c r="AX76" s="39"/>
      <c r="AY76" s="44">
        <v>184000000</v>
      </c>
      <c r="AZ76" s="44">
        <v>9580000</v>
      </c>
      <c r="BA76" s="34"/>
      <c r="BB76">
        <v>0</v>
      </c>
      <c r="BC76">
        <v>0</v>
      </c>
      <c r="BD76" s="34"/>
      <c r="BE76" s="44">
        <v>1.4100000000000001E-5</v>
      </c>
      <c r="BF76" s="44">
        <v>4.0499999999999999E-7</v>
      </c>
      <c r="BH76">
        <v>0</v>
      </c>
      <c r="BI76">
        <v>0</v>
      </c>
      <c r="BJ76" s="34"/>
      <c r="BK76" s="44">
        <v>6.6200000000000001E-6</v>
      </c>
      <c r="BL76" s="44">
        <v>1.5300000000000001E-7</v>
      </c>
      <c r="BN76">
        <v>0</v>
      </c>
      <c r="BO76">
        <v>0</v>
      </c>
      <c r="BP76" s="34"/>
      <c r="BQ76">
        <v>-31.9</v>
      </c>
      <c r="BR76">
        <v>0.25</v>
      </c>
      <c r="BS76" s="34"/>
      <c r="BT76">
        <v>-8.5</v>
      </c>
      <c r="BU76">
        <v>0.1</v>
      </c>
      <c r="BV76" s="34"/>
      <c r="BW76">
        <v>360</v>
      </c>
      <c r="BX76">
        <v>12</v>
      </c>
      <c r="BY76">
        <v>0.6</v>
      </c>
      <c r="BZ76" s="34"/>
      <c r="CA76">
        <v>0.77</v>
      </c>
      <c r="CB76">
        <v>7.0000000000000001E-3</v>
      </c>
      <c r="CC76" s="39"/>
      <c r="CD76">
        <v>2</v>
      </c>
      <c r="CE76">
        <v>0.1</v>
      </c>
      <c r="CF76" s="39"/>
      <c r="CG76">
        <v>1</v>
      </c>
      <c r="CH76">
        <v>0</v>
      </c>
      <c r="CI76" s="39"/>
      <c r="CJ76">
        <v>1</v>
      </c>
      <c r="CK76">
        <v>0.05</v>
      </c>
      <c r="CL76" s="39"/>
      <c r="CM76">
        <v>1</v>
      </c>
      <c r="CN76">
        <v>0.05</v>
      </c>
      <c r="CO76" s="39"/>
      <c r="CP76">
        <v>0.2</v>
      </c>
      <c r="CQ76">
        <v>0.01</v>
      </c>
      <c r="CR76" s="39"/>
      <c r="CS76">
        <v>1.2999999999999999E-2</v>
      </c>
      <c r="CT76">
        <v>6.4999999999999997E-4</v>
      </c>
      <c r="CU76" s="39"/>
      <c r="CV76" s="37"/>
      <c r="CW76" s="41">
        <v>30</v>
      </c>
      <c r="CX76" s="41">
        <v>9.4009599999999997E-4</v>
      </c>
      <c r="CY76" s="41">
        <v>40</v>
      </c>
      <c r="CZ76" s="41"/>
    </row>
    <row r="77" spans="1:104" x14ac:dyDescent="0.25">
      <c r="A77" s="34"/>
      <c r="B77" s="35"/>
      <c r="D77" s="34"/>
      <c r="E77" s="34"/>
      <c r="G77" s="31"/>
      <c r="H77" s="31"/>
      <c r="I77" s="31"/>
      <c r="J77" s="33"/>
      <c r="K77" s="32"/>
      <c r="L77" s="32"/>
      <c r="O77" s="34"/>
      <c r="Y77" s="34"/>
      <c r="Z77" s="34"/>
      <c r="AA77" t="s">
        <v>174</v>
      </c>
      <c r="AB77" s="37"/>
      <c r="AC77" s="42" t="str">
        <f t="shared" si="0"/>
        <v>Tilia</v>
      </c>
      <c r="AD77" s="38" t="str">
        <f t="shared" si="1"/>
        <v>cordata</v>
      </c>
      <c r="AE77" s="34"/>
      <c r="AF77" s="34"/>
      <c r="AG77" s="36">
        <v>400</v>
      </c>
      <c r="AH77" s="34"/>
      <c r="AI77" s="34"/>
      <c r="AJ77" s="34"/>
      <c r="AK77" s="39"/>
      <c r="AL77" s="37"/>
      <c r="AM77" s="34"/>
      <c r="AN77" s="34"/>
      <c r="AO77" s="37"/>
      <c r="AP77" s="37"/>
      <c r="AQ77" s="36"/>
      <c r="AR77" s="39"/>
      <c r="AS77" s="36"/>
      <c r="AT77" s="36"/>
      <c r="AU77" s="39"/>
      <c r="AV77" s="39"/>
      <c r="AW77" s="39"/>
      <c r="AX77" s="39"/>
      <c r="AY77" s="44">
        <v>177000000</v>
      </c>
      <c r="AZ77" s="44">
        <v>5650000</v>
      </c>
      <c r="BA77" s="34"/>
      <c r="BB77">
        <v>0</v>
      </c>
      <c r="BC77">
        <v>0</v>
      </c>
      <c r="BD77" s="34"/>
      <c r="BE77" s="44">
        <v>1.6900000000000001E-5</v>
      </c>
      <c r="BF77" s="44">
        <v>6.8899999999999999E-7</v>
      </c>
      <c r="BH77">
        <v>0</v>
      </c>
      <c r="BI77">
        <v>0</v>
      </c>
      <c r="BJ77" s="34"/>
      <c r="BK77" s="44">
        <v>5.8699999999999997E-6</v>
      </c>
      <c r="BL77" s="44">
        <v>1.67E-7</v>
      </c>
      <c r="BN77">
        <v>0</v>
      </c>
      <c r="BO77">
        <v>0</v>
      </c>
      <c r="BP77" s="34"/>
      <c r="BQ77">
        <v>-32.4</v>
      </c>
      <c r="BR77">
        <v>0.25</v>
      </c>
      <c r="BS77" s="34"/>
      <c r="BT77">
        <v>-8.5</v>
      </c>
      <c r="BU77">
        <v>0.1</v>
      </c>
      <c r="BV77" s="34"/>
      <c r="BW77">
        <v>360</v>
      </c>
      <c r="BX77">
        <v>12</v>
      </c>
      <c r="BY77">
        <v>0.6</v>
      </c>
      <c r="BZ77" s="34"/>
      <c r="CA77">
        <v>0.79</v>
      </c>
      <c r="CB77">
        <v>7.0000000000000001E-3</v>
      </c>
      <c r="CC77" s="39"/>
      <c r="CD77">
        <v>2</v>
      </c>
      <c r="CE77">
        <v>0.1</v>
      </c>
      <c r="CF77" s="39"/>
      <c r="CG77">
        <v>1</v>
      </c>
      <c r="CH77">
        <v>0</v>
      </c>
      <c r="CI77" s="39"/>
      <c r="CJ77">
        <v>1</v>
      </c>
      <c r="CK77">
        <v>0.05</v>
      </c>
      <c r="CL77" s="39"/>
      <c r="CM77">
        <v>1</v>
      </c>
      <c r="CN77">
        <v>0.05</v>
      </c>
      <c r="CO77" s="39"/>
      <c r="CP77">
        <v>0.2</v>
      </c>
      <c r="CQ77">
        <v>0.01</v>
      </c>
      <c r="CR77" s="39"/>
      <c r="CS77">
        <v>1.2999999999999999E-2</v>
      </c>
      <c r="CT77">
        <v>6.4999999999999997E-4</v>
      </c>
      <c r="CU77" s="39"/>
      <c r="CV77" s="37"/>
      <c r="CW77" s="41">
        <v>30</v>
      </c>
      <c r="CX77" s="41">
        <v>9.4009599999999997E-4</v>
      </c>
      <c r="CY77" s="41">
        <v>40</v>
      </c>
      <c r="CZ77" s="41"/>
    </row>
    <row r="78" spans="1:104" x14ac:dyDescent="0.25">
      <c r="A78" s="34"/>
      <c r="B78" s="35"/>
      <c r="D78" s="34"/>
      <c r="E78" s="34"/>
      <c r="G78" s="31"/>
      <c r="H78" s="31"/>
      <c r="I78" s="31"/>
      <c r="J78" s="33"/>
      <c r="K78" s="32"/>
      <c r="L78" s="32"/>
      <c r="O78" s="34"/>
      <c r="Y78" s="34"/>
      <c r="Z78" s="34"/>
      <c r="AA78" t="s">
        <v>174</v>
      </c>
      <c r="AB78" s="37"/>
      <c r="AC78" s="42" t="str">
        <f t="shared" si="0"/>
        <v>Tilia</v>
      </c>
      <c r="AD78" s="38" t="str">
        <f t="shared" si="1"/>
        <v>cordata</v>
      </c>
      <c r="AE78" s="34"/>
      <c r="AF78" s="34"/>
      <c r="AG78" s="36">
        <v>400</v>
      </c>
      <c r="AH78" s="34"/>
      <c r="AI78" s="34"/>
      <c r="AJ78" s="34"/>
      <c r="AK78" s="39"/>
      <c r="AL78" s="37"/>
      <c r="AM78" s="34"/>
      <c r="AN78" s="34"/>
      <c r="AO78" s="37"/>
      <c r="AP78" s="37"/>
      <c r="AQ78" s="36"/>
      <c r="AR78" s="39"/>
      <c r="AS78" s="36"/>
      <c r="AT78" s="36"/>
      <c r="AU78" s="39"/>
      <c r="AV78" s="39"/>
      <c r="AW78" s="39"/>
      <c r="AX78" s="39"/>
      <c r="AY78" s="44">
        <v>220000000</v>
      </c>
      <c r="AZ78" s="44">
        <v>4000000</v>
      </c>
      <c r="BA78" s="34"/>
      <c r="BB78">
        <v>0</v>
      </c>
      <c r="BC78">
        <v>0</v>
      </c>
      <c r="BD78" s="34"/>
      <c r="BE78" s="44">
        <v>1.3699999999999999E-5</v>
      </c>
      <c r="BF78" s="44">
        <v>3.9400000000000001E-7</v>
      </c>
      <c r="BH78">
        <v>0</v>
      </c>
      <c r="BI78">
        <v>0</v>
      </c>
      <c r="BJ78" s="34"/>
      <c r="BK78" s="44">
        <v>5.6799999999999998E-6</v>
      </c>
      <c r="BL78" s="44">
        <v>1.6299999999999999E-7</v>
      </c>
      <c r="BN78">
        <v>0</v>
      </c>
      <c r="BO78">
        <v>0</v>
      </c>
      <c r="BP78" s="34"/>
      <c r="BQ78">
        <v>-31.3</v>
      </c>
      <c r="BR78">
        <v>0.25</v>
      </c>
      <c r="BS78" s="34"/>
      <c r="BT78">
        <v>-8.5</v>
      </c>
      <c r="BU78">
        <v>0.1</v>
      </c>
      <c r="BV78" s="34"/>
      <c r="BW78">
        <v>360</v>
      </c>
      <c r="BX78">
        <v>12</v>
      </c>
      <c r="BY78">
        <v>0.6</v>
      </c>
      <c r="BZ78" s="34"/>
      <c r="CA78">
        <v>0.75</v>
      </c>
      <c r="CB78">
        <v>7.0000000000000001E-3</v>
      </c>
      <c r="CC78" s="39"/>
      <c r="CD78">
        <v>2</v>
      </c>
      <c r="CE78">
        <v>0.1</v>
      </c>
      <c r="CF78" s="39"/>
      <c r="CG78">
        <v>1</v>
      </c>
      <c r="CH78">
        <v>0</v>
      </c>
      <c r="CI78" s="39"/>
      <c r="CJ78">
        <v>1</v>
      </c>
      <c r="CK78">
        <v>0.05</v>
      </c>
      <c r="CL78" s="39"/>
      <c r="CM78">
        <v>1</v>
      </c>
      <c r="CN78">
        <v>0.05</v>
      </c>
      <c r="CO78" s="39"/>
      <c r="CP78">
        <v>0.2</v>
      </c>
      <c r="CQ78">
        <v>0.01</v>
      </c>
      <c r="CR78" s="39"/>
      <c r="CS78">
        <v>1.2999999999999999E-2</v>
      </c>
      <c r="CT78">
        <v>6.4999999999999997E-4</v>
      </c>
      <c r="CU78" s="39"/>
      <c r="CV78" s="37"/>
      <c r="CW78" s="41">
        <v>30</v>
      </c>
      <c r="CX78" s="41">
        <v>9.4009599999999997E-4</v>
      </c>
      <c r="CY78" s="41">
        <v>40</v>
      </c>
      <c r="CZ78" s="41"/>
    </row>
    <row r="79" spans="1:104" x14ac:dyDescent="0.25">
      <c r="A79" s="34"/>
      <c r="B79" s="35"/>
      <c r="D79" s="34"/>
      <c r="E79" s="34"/>
      <c r="G79" s="31"/>
      <c r="H79" s="31"/>
      <c r="I79" s="31"/>
      <c r="J79" s="33"/>
      <c r="K79" s="32"/>
      <c r="L79" s="32"/>
      <c r="O79" s="34"/>
      <c r="Y79" s="34"/>
      <c r="Z79" s="34"/>
      <c r="AA79" t="s">
        <v>174</v>
      </c>
      <c r="AB79" s="37"/>
      <c r="AC79" s="42" t="str">
        <f t="shared" si="0"/>
        <v>Tilia</v>
      </c>
      <c r="AD79" s="38" t="str">
        <f t="shared" si="1"/>
        <v>cordata</v>
      </c>
      <c r="AE79" s="34"/>
      <c r="AF79" s="34"/>
      <c r="AG79" s="36">
        <v>400</v>
      </c>
      <c r="AH79" s="34"/>
      <c r="AI79" s="34"/>
      <c r="AJ79" s="34"/>
      <c r="AK79" s="39"/>
      <c r="AL79" s="37"/>
      <c r="AM79" s="34"/>
      <c r="AN79" s="34"/>
      <c r="AO79" s="37"/>
      <c r="AP79" s="37"/>
      <c r="AQ79" s="36"/>
      <c r="AR79" s="39"/>
      <c r="AS79" s="36"/>
      <c r="AT79" s="36"/>
      <c r="AU79" s="39"/>
      <c r="AV79" s="39"/>
      <c r="AW79" s="39"/>
      <c r="AX79" s="39"/>
      <c r="AY79" s="44">
        <v>201000000</v>
      </c>
      <c r="AZ79" s="44">
        <v>12200000</v>
      </c>
      <c r="BA79" s="34"/>
      <c r="BB79">
        <v>0</v>
      </c>
      <c r="BC79">
        <v>0</v>
      </c>
      <c r="BD79" s="34"/>
      <c r="BE79" s="44">
        <v>1.49E-5</v>
      </c>
      <c r="BF79" s="44">
        <v>5.0800000000000005E-7</v>
      </c>
      <c r="BH79">
        <v>0</v>
      </c>
      <c r="BI79">
        <v>0</v>
      </c>
      <c r="BJ79" s="34"/>
      <c r="BK79" s="44">
        <v>5.6799999999999998E-6</v>
      </c>
      <c r="BL79" s="44">
        <v>1.8199999999999999E-7</v>
      </c>
      <c r="BN79">
        <v>0</v>
      </c>
      <c r="BO79">
        <v>0</v>
      </c>
      <c r="BP79" s="34"/>
      <c r="BQ79">
        <v>-31.6</v>
      </c>
      <c r="BR79">
        <v>0.25</v>
      </c>
      <c r="BS79" s="34"/>
      <c r="BT79">
        <v>-8.5</v>
      </c>
      <c r="BU79">
        <v>0.1</v>
      </c>
      <c r="BV79" s="34"/>
      <c r="BW79">
        <v>360</v>
      </c>
      <c r="BX79">
        <v>12</v>
      </c>
      <c r="BY79">
        <v>0.6</v>
      </c>
      <c r="BZ79" s="34"/>
      <c r="CA79">
        <v>0.76</v>
      </c>
      <c r="CB79">
        <v>7.0000000000000001E-3</v>
      </c>
      <c r="CC79" s="39"/>
      <c r="CD79">
        <v>2</v>
      </c>
      <c r="CE79">
        <v>0.1</v>
      </c>
      <c r="CF79" s="39"/>
      <c r="CG79">
        <v>1</v>
      </c>
      <c r="CH79">
        <v>0</v>
      </c>
      <c r="CI79" s="39"/>
      <c r="CJ79">
        <v>1</v>
      </c>
      <c r="CK79">
        <v>0.05</v>
      </c>
      <c r="CL79" s="39"/>
      <c r="CM79">
        <v>1</v>
      </c>
      <c r="CN79">
        <v>0.05</v>
      </c>
      <c r="CO79" s="39"/>
      <c r="CP79">
        <v>0.2</v>
      </c>
      <c r="CQ79">
        <v>0.01</v>
      </c>
      <c r="CR79" s="39"/>
      <c r="CS79">
        <v>1.2999999999999999E-2</v>
      </c>
      <c r="CT79">
        <v>6.4999999999999997E-4</v>
      </c>
      <c r="CU79" s="39"/>
      <c r="CV79" s="37"/>
      <c r="CW79" s="41">
        <v>30</v>
      </c>
      <c r="CX79" s="41">
        <v>9.4009599999999997E-4</v>
      </c>
      <c r="CY79" s="41">
        <v>40</v>
      </c>
      <c r="CZ79" s="41"/>
    </row>
    <row r="80" spans="1:104" x14ac:dyDescent="0.25">
      <c r="A80" s="34"/>
      <c r="B80" s="35"/>
      <c r="D80" s="34"/>
      <c r="E80" s="34"/>
      <c r="G80" s="31"/>
      <c r="H80" s="31"/>
      <c r="I80" s="31"/>
      <c r="J80" s="33"/>
      <c r="K80" s="32"/>
      <c r="L80" s="32"/>
      <c r="O80" s="34"/>
      <c r="Y80" s="34"/>
      <c r="Z80" s="34"/>
      <c r="AA80" t="s">
        <v>175</v>
      </c>
      <c r="AB80" s="37"/>
      <c r="AC80" s="42" t="str">
        <f t="shared" si="0"/>
        <v>Styrax</v>
      </c>
      <c r="AD80" s="38" t="str">
        <f t="shared" si="1"/>
        <v>japonicus</v>
      </c>
      <c r="AE80" s="34"/>
      <c r="AF80" s="34"/>
      <c r="AG80" s="36">
        <v>400</v>
      </c>
      <c r="AH80" s="34"/>
      <c r="AI80" s="34"/>
      <c r="AJ80" s="34"/>
      <c r="AK80" s="39"/>
      <c r="AL80" s="37"/>
      <c r="AM80" s="34"/>
      <c r="AN80" s="34"/>
      <c r="AO80" s="37"/>
      <c r="AP80" s="37"/>
      <c r="AQ80" s="36"/>
      <c r="AR80" s="39"/>
      <c r="AS80" s="36"/>
      <c r="AT80" s="36"/>
      <c r="AU80" s="39"/>
      <c r="AV80" s="39"/>
      <c r="AW80" s="39"/>
      <c r="AX80" s="39"/>
      <c r="AY80" s="44">
        <v>408000000</v>
      </c>
      <c r="AZ80" s="44">
        <v>11000000</v>
      </c>
      <c r="BA80" s="34"/>
      <c r="BB80">
        <v>0</v>
      </c>
      <c r="BC80">
        <v>0</v>
      </c>
      <c r="BD80" s="34"/>
      <c r="BE80" s="44">
        <v>1.1E-5</v>
      </c>
      <c r="BF80" s="44">
        <v>4.32E-7</v>
      </c>
      <c r="BH80">
        <v>0</v>
      </c>
      <c r="BI80">
        <v>0</v>
      </c>
      <c r="BJ80" s="34"/>
      <c r="BK80" s="44">
        <v>6.8600000000000004E-6</v>
      </c>
      <c r="BL80" s="44">
        <v>1.3300000000000001E-7</v>
      </c>
      <c r="BN80">
        <v>0</v>
      </c>
      <c r="BO80">
        <v>0</v>
      </c>
      <c r="BP80" s="34"/>
      <c r="BQ80">
        <v>-27.4</v>
      </c>
      <c r="BR80">
        <v>0.25</v>
      </c>
      <c r="BS80" s="34"/>
      <c r="BT80">
        <v>-8.5</v>
      </c>
      <c r="BU80">
        <v>0.1</v>
      </c>
      <c r="BV80" s="34"/>
      <c r="BW80">
        <v>360</v>
      </c>
      <c r="BX80">
        <v>12</v>
      </c>
      <c r="BY80">
        <v>0.6</v>
      </c>
      <c r="BZ80" s="34"/>
      <c r="CA80">
        <v>0.59</v>
      </c>
      <c r="CB80">
        <v>7.0000000000000001E-3</v>
      </c>
      <c r="CC80" s="39"/>
      <c r="CD80">
        <v>2</v>
      </c>
      <c r="CE80">
        <v>0.1</v>
      </c>
      <c r="CF80" s="39"/>
      <c r="CG80">
        <v>1</v>
      </c>
      <c r="CH80">
        <v>0</v>
      </c>
      <c r="CI80" s="39"/>
      <c r="CJ80">
        <v>1</v>
      </c>
      <c r="CK80">
        <v>0.05</v>
      </c>
      <c r="CL80" s="39"/>
      <c r="CM80">
        <v>1</v>
      </c>
      <c r="CN80">
        <v>0.05</v>
      </c>
      <c r="CO80" s="39"/>
      <c r="CP80">
        <v>0.2</v>
      </c>
      <c r="CQ80">
        <v>0.01</v>
      </c>
      <c r="CR80" s="39"/>
      <c r="CS80">
        <v>1.2999999999999999E-2</v>
      </c>
      <c r="CT80">
        <v>6.4999999999999997E-4</v>
      </c>
      <c r="CU80" s="39"/>
      <c r="CV80" s="37"/>
      <c r="CW80" s="41">
        <v>30</v>
      </c>
      <c r="CX80" s="41">
        <v>9.4009599999999997E-4</v>
      </c>
      <c r="CY80" s="41">
        <v>40</v>
      </c>
      <c r="CZ80" s="41"/>
    </row>
    <row r="81" spans="1:104" x14ac:dyDescent="0.25">
      <c r="A81" s="34"/>
      <c r="B81" s="35"/>
      <c r="D81" s="34"/>
      <c r="E81" s="34"/>
      <c r="G81" s="31"/>
      <c r="H81" s="31"/>
      <c r="I81" s="31"/>
      <c r="J81" s="33"/>
      <c r="K81" s="32"/>
      <c r="L81" s="32"/>
      <c r="O81" s="34"/>
      <c r="Y81" s="34"/>
      <c r="Z81" s="34"/>
      <c r="AA81" t="s">
        <v>176</v>
      </c>
      <c r="AB81" s="37"/>
      <c r="AC81" s="42" t="str">
        <f t="shared" si="0"/>
        <v>Metasequoia</v>
      </c>
      <c r="AD81" s="38" t="str">
        <f t="shared" si="1"/>
        <v>glyptostroboides</v>
      </c>
      <c r="AE81" s="34"/>
      <c r="AF81" s="34"/>
      <c r="AG81" s="36">
        <v>400</v>
      </c>
      <c r="AH81" s="34"/>
      <c r="AI81" s="34"/>
      <c r="AJ81" s="34"/>
      <c r="AK81" s="39"/>
      <c r="AL81" s="37"/>
      <c r="AM81" s="34"/>
      <c r="AN81" s="34"/>
      <c r="AO81" s="37"/>
      <c r="AP81" s="37"/>
      <c r="AQ81" s="36"/>
      <c r="AR81" s="39"/>
      <c r="AS81" s="36"/>
      <c r="AT81" s="36"/>
      <c r="AU81" s="39"/>
      <c r="AV81" s="39"/>
      <c r="AW81" s="39"/>
      <c r="AX81" s="39"/>
      <c r="AY81" s="44">
        <v>149000000</v>
      </c>
      <c r="AZ81" s="44">
        <v>4680000</v>
      </c>
      <c r="BA81" s="34"/>
      <c r="BB81">
        <v>0</v>
      </c>
      <c r="BC81">
        <v>0</v>
      </c>
      <c r="BD81" s="34"/>
      <c r="BE81" s="44">
        <v>3.0599999999999998E-5</v>
      </c>
      <c r="BF81" s="44">
        <v>8.7000000000000003E-7</v>
      </c>
      <c r="BH81">
        <v>0</v>
      </c>
      <c r="BI81">
        <v>0</v>
      </c>
      <c r="BJ81" s="34"/>
      <c r="BK81" s="44">
        <v>1.77E-5</v>
      </c>
      <c r="BL81" s="44">
        <v>5.0399999999999996E-7</v>
      </c>
      <c r="BN81">
        <v>0</v>
      </c>
      <c r="BO81">
        <v>0</v>
      </c>
      <c r="BP81" s="34"/>
      <c r="BQ81">
        <v>-28.5</v>
      </c>
      <c r="BR81">
        <v>0.25</v>
      </c>
      <c r="BS81" s="34"/>
      <c r="BT81">
        <v>-8.5</v>
      </c>
      <c r="BU81">
        <v>0.1</v>
      </c>
      <c r="BV81" s="34"/>
      <c r="BW81">
        <v>360</v>
      </c>
      <c r="BX81">
        <v>10</v>
      </c>
      <c r="BY81">
        <v>0.5</v>
      </c>
      <c r="BZ81" s="34"/>
      <c r="CA81">
        <v>0.63</v>
      </c>
      <c r="CB81">
        <v>7.0000000000000001E-3</v>
      </c>
      <c r="CC81" s="39"/>
      <c r="CD81">
        <v>2</v>
      </c>
      <c r="CE81">
        <v>0.1</v>
      </c>
      <c r="CF81" s="39"/>
      <c r="CG81">
        <v>0.84</v>
      </c>
      <c r="CH81">
        <v>7.3000000000000001E-3</v>
      </c>
      <c r="CI81" s="39"/>
      <c r="CJ81">
        <v>1</v>
      </c>
      <c r="CK81">
        <v>0.05</v>
      </c>
      <c r="CL81" s="39"/>
      <c r="CM81">
        <v>0.5</v>
      </c>
      <c r="CN81">
        <v>2.5000000000000001E-2</v>
      </c>
      <c r="CO81" s="39"/>
      <c r="CP81">
        <v>0.2</v>
      </c>
      <c r="CQ81">
        <v>0.01</v>
      </c>
      <c r="CR81" s="39"/>
      <c r="CS81">
        <v>1.2999999999999999E-2</v>
      </c>
      <c r="CT81">
        <v>6.4999999999999997E-4</v>
      </c>
      <c r="CU81" s="39"/>
      <c r="CV81" s="37"/>
      <c r="CW81" s="41">
        <v>30</v>
      </c>
      <c r="CX81" s="41">
        <v>9.4009599999999997E-4</v>
      </c>
      <c r="CY81" s="41">
        <v>40</v>
      </c>
      <c r="CZ81" s="41"/>
    </row>
    <row r="82" spans="1:104" x14ac:dyDescent="0.25">
      <c r="A82" s="34"/>
      <c r="B82" s="35"/>
      <c r="D82" s="34"/>
      <c r="E82" s="34"/>
      <c r="G82" s="31"/>
      <c r="H82" s="31"/>
      <c r="I82" s="31"/>
      <c r="J82" s="33"/>
      <c r="K82" s="32"/>
      <c r="L82" s="32"/>
      <c r="O82" s="34"/>
      <c r="Y82" s="34"/>
      <c r="Z82" s="34"/>
      <c r="AA82" t="s">
        <v>177</v>
      </c>
      <c r="AB82" s="37"/>
      <c r="AC82" s="42" t="str">
        <f t="shared" si="0"/>
        <v>Tsuga</v>
      </c>
      <c r="AD82" s="38" t="str">
        <f t="shared" si="1"/>
        <v>canadensis</v>
      </c>
      <c r="AE82" s="34"/>
      <c r="AF82" s="34"/>
      <c r="AG82" s="36">
        <v>400</v>
      </c>
      <c r="AH82" s="34"/>
      <c r="AI82" s="34"/>
      <c r="AJ82" s="34"/>
      <c r="AK82" s="39"/>
      <c r="AL82" s="37"/>
      <c r="AM82" s="34"/>
      <c r="AN82" s="34"/>
      <c r="AO82" s="37"/>
      <c r="AP82" s="37"/>
      <c r="AQ82" s="36"/>
      <c r="AR82" s="39"/>
      <c r="AS82" s="36"/>
      <c r="AT82" s="36"/>
      <c r="AU82" s="39"/>
      <c r="AV82" s="39"/>
      <c r="AW82" s="39"/>
      <c r="AX82" s="39"/>
      <c r="AY82" s="44">
        <v>207000000</v>
      </c>
      <c r="AZ82" s="44">
        <v>11900000</v>
      </c>
      <c r="BA82" s="34"/>
      <c r="BB82">
        <v>0</v>
      </c>
      <c r="BC82">
        <v>0</v>
      </c>
      <c r="BD82" s="34"/>
      <c r="BE82" s="44">
        <v>2.3099999999999999E-5</v>
      </c>
      <c r="BF82" s="44">
        <v>7.4300000000000002E-7</v>
      </c>
      <c r="BH82">
        <v>0</v>
      </c>
      <c r="BI82">
        <v>0</v>
      </c>
      <c r="BJ82" s="34"/>
      <c r="BK82" s="44">
        <v>1.01E-5</v>
      </c>
      <c r="BL82" s="44">
        <v>3.1300000000000001E-7</v>
      </c>
      <c r="BN82">
        <v>0</v>
      </c>
      <c r="BO82">
        <v>0</v>
      </c>
      <c r="BP82" s="34"/>
      <c r="BQ82">
        <v>-27.8</v>
      </c>
      <c r="BR82">
        <v>0.25</v>
      </c>
      <c r="BS82" s="34"/>
      <c r="BT82">
        <v>-8.5</v>
      </c>
      <c r="BU82">
        <v>0.1</v>
      </c>
      <c r="BV82" s="34"/>
      <c r="BW82">
        <v>360</v>
      </c>
      <c r="BX82">
        <v>10</v>
      </c>
      <c r="BY82">
        <v>0.5</v>
      </c>
      <c r="BZ82" s="34"/>
      <c r="CA82">
        <v>0.6</v>
      </c>
      <c r="CB82">
        <v>7.0000000000000001E-3</v>
      </c>
      <c r="CC82" s="39"/>
      <c r="CD82">
        <v>2</v>
      </c>
      <c r="CE82">
        <v>0.1</v>
      </c>
      <c r="CF82" s="39"/>
      <c r="CG82">
        <v>1</v>
      </c>
      <c r="CH82">
        <v>0</v>
      </c>
      <c r="CI82" s="39"/>
      <c r="CJ82">
        <v>1</v>
      </c>
      <c r="CK82">
        <v>0.05</v>
      </c>
      <c r="CL82" s="39"/>
      <c r="CM82">
        <v>0.5</v>
      </c>
      <c r="CN82">
        <v>2.5000000000000001E-2</v>
      </c>
      <c r="CO82" s="39"/>
      <c r="CP82">
        <v>0.2</v>
      </c>
      <c r="CQ82">
        <v>0.01</v>
      </c>
      <c r="CR82" s="39"/>
      <c r="CS82">
        <v>1.2999999999999999E-2</v>
      </c>
      <c r="CT82">
        <v>6.4999999999999997E-4</v>
      </c>
      <c r="CU82" s="39"/>
      <c r="CV82" s="37"/>
      <c r="CW82" s="41">
        <v>30</v>
      </c>
      <c r="CX82" s="41">
        <v>9.4009599999999997E-4</v>
      </c>
      <c r="CY82" s="41">
        <v>40</v>
      </c>
      <c r="CZ82" s="41"/>
    </row>
    <row r="83" spans="1:104" x14ac:dyDescent="0.25">
      <c r="A83" s="34"/>
      <c r="B83" s="35"/>
      <c r="D83" s="34"/>
      <c r="E83" s="34"/>
      <c r="G83" s="31"/>
      <c r="H83" s="31"/>
      <c r="I83" s="31"/>
      <c r="J83" s="33"/>
      <c r="K83" s="32"/>
      <c r="L83" s="32"/>
      <c r="O83" s="34"/>
      <c r="Y83" s="34"/>
      <c r="Z83" s="34"/>
      <c r="AA83" t="s">
        <v>178</v>
      </c>
      <c r="AB83" s="37"/>
      <c r="AC83" s="42" t="str">
        <f t="shared" si="0"/>
        <v>Nyssa</v>
      </c>
      <c r="AD83" s="38" t="str">
        <f t="shared" si="1"/>
        <v>sylvatica</v>
      </c>
      <c r="AE83" s="34"/>
      <c r="AF83" s="34"/>
      <c r="AG83" s="36">
        <v>400</v>
      </c>
      <c r="AH83" s="34"/>
      <c r="AI83" s="34"/>
      <c r="AJ83" s="34"/>
      <c r="AK83" s="39"/>
      <c r="AL83" s="37"/>
      <c r="AM83" s="34"/>
      <c r="AN83" s="34"/>
      <c r="AO83" s="37"/>
      <c r="AP83" s="37"/>
      <c r="AQ83" s="36"/>
      <c r="AR83" s="39"/>
      <c r="AS83" s="36"/>
      <c r="AT83" s="36"/>
      <c r="AU83" s="39"/>
      <c r="AV83" s="39"/>
      <c r="AW83" s="39"/>
      <c r="AX83" s="39"/>
      <c r="AY83" s="44">
        <v>250000000</v>
      </c>
      <c r="AZ83" s="44">
        <v>5870000</v>
      </c>
      <c r="BA83" s="34"/>
      <c r="BB83">
        <v>0</v>
      </c>
      <c r="BC83">
        <v>0</v>
      </c>
      <c r="BD83" s="34"/>
      <c r="BE83" s="44">
        <v>1.4800000000000001E-5</v>
      </c>
      <c r="BF83" s="44">
        <v>4.1100000000000001E-7</v>
      </c>
      <c r="BH83">
        <v>0</v>
      </c>
      <c r="BI83">
        <v>0</v>
      </c>
      <c r="BJ83" s="34"/>
      <c r="BK83" s="44">
        <v>6.8399999999999997E-6</v>
      </c>
      <c r="BL83" s="44">
        <v>1.9299999999999999E-7</v>
      </c>
      <c r="BN83">
        <v>0</v>
      </c>
      <c r="BO83">
        <v>0</v>
      </c>
      <c r="BP83" s="34"/>
      <c r="BQ83">
        <v>-28.8</v>
      </c>
      <c r="BR83">
        <v>0.25</v>
      </c>
      <c r="BS83" s="34"/>
      <c r="BT83">
        <v>-8.5</v>
      </c>
      <c r="BU83">
        <v>0.1</v>
      </c>
      <c r="BV83" s="34"/>
      <c r="BW83">
        <v>360</v>
      </c>
      <c r="BX83">
        <v>12</v>
      </c>
      <c r="BY83">
        <v>0.6</v>
      </c>
      <c r="BZ83" s="34"/>
      <c r="CA83">
        <v>0.64</v>
      </c>
      <c r="CB83">
        <v>7.0000000000000001E-3</v>
      </c>
      <c r="CC83" s="39"/>
      <c r="CD83">
        <v>2</v>
      </c>
      <c r="CE83">
        <v>0.1</v>
      </c>
      <c r="CF83" s="39"/>
      <c r="CG83">
        <v>1</v>
      </c>
      <c r="CH83">
        <v>0</v>
      </c>
      <c r="CI83" s="39"/>
      <c r="CJ83">
        <v>1</v>
      </c>
      <c r="CK83">
        <v>0.05</v>
      </c>
      <c r="CL83" s="39"/>
      <c r="CM83">
        <v>1</v>
      </c>
      <c r="CN83">
        <v>0.05</v>
      </c>
      <c r="CO83" s="39"/>
      <c r="CP83">
        <v>0.2</v>
      </c>
      <c r="CQ83">
        <v>0.01</v>
      </c>
      <c r="CR83" s="39"/>
      <c r="CS83">
        <v>1.2999999999999999E-2</v>
      </c>
      <c r="CT83">
        <v>6.4999999999999997E-4</v>
      </c>
      <c r="CU83" s="39"/>
      <c r="CV83" s="37"/>
      <c r="CW83" s="41">
        <v>30</v>
      </c>
      <c r="CX83" s="41">
        <v>9.4009599999999997E-4</v>
      </c>
      <c r="CY83" s="41">
        <v>40</v>
      </c>
      <c r="CZ83" s="41"/>
    </row>
    <row r="84" spans="1:104" x14ac:dyDescent="0.25">
      <c r="A84" s="34"/>
      <c r="B84" s="35"/>
      <c r="D84" s="34"/>
      <c r="E84" s="34"/>
      <c r="G84" s="31"/>
      <c r="H84" s="31"/>
      <c r="I84" s="31"/>
      <c r="J84" s="33"/>
      <c r="K84" s="32"/>
      <c r="L84" s="32"/>
      <c r="O84" s="34"/>
      <c r="Y84" s="34"/>
      <c r="Z84" s="34"/>
      <c r="AA84" t="s">
        <v>179</v>
      </c>
      <c r="AB84" s="37"/>
      <c r="AC84" s="42" t="str">
        <f t="shared" si="0"/>
        <v>Betula</v>
      </c>
      <c r="AD84" s="38" t="str">
        <f t="shared" si="1"/>
        <v>papyrifera</v>
      </c>
      <c r="AE84" s="34"/>
      <c r="AF84" s="34"/>
      <c r="AG84" s="36">
        <v>400</v>
      </c>
      <c r="AH84" s="34"/>
      <c r="AI84" s="34"/>
      <c r="AJ84" s="34"/>
      <c r="AK84" s="39"/>
      <c r="AL84" s="37"/>
      <c r="AM84" s="34"/>
      <c r="AN84" s="34"/>
      <c r="AO84" s="37"/>
      <c r="AP84" s="37"/>
      <c r="AQ84" s="36"/>
      <c r="AR84" s="39"/>
      <c r="AS84" s="36"/>
      <c r="AT84" s="36"/>
      <c r="AU84" s="39"/>
      <c r="AV84" s="39"/>
      <c r="AW84" s="39"/>
      <c r="AX84" s="39"/>
      <c r="AY84" s="44">
        <v>96200000</v>
      </c>
      <c r="AZ84" s="44">
        <v>3550000</v>
      </c>
      <c r="BA84" s="34"/>
      <c r="BB84">
        <v>0</v>
      </c>
      <c r="BC84">
        <v>0</v>
      </c>
      <c r="BD84" s="34"/>
      <c r="BE84" s="44">
        <v>2.3200000000000001E-5</v>
      </c>
      <c r="BF84" s="44">
        <v>8.6700000000000002E-7</v>
      </c>
      <c r="BH84">
        <v>0</v>
      </c>
      <c r="BI84">
        <v>0</v>
      </c>
      <c r="BJ84" s="34"/>
      <c r="BK84" s="44">
        <v>8.9299999999999992E-6</v>
      </c>
      <c r="BL84" s="44">
        <v>2.8599999999999999E-7</v>
      </c>
      <c r="BN84">
        <v>0</v>
      </c>
      <c r="BO84">
        <v>0</v>
      </c>
      <c r="BP84" s="34"/>
      <c r="BQ84">
        <v>-29.9</v>
      </c>
      <c r="BR84">
        <v>0.25</v>
      </c>
      <c r="BS84" s="34"/>
      <c r="BT84">
        <v>-8.5</v>
      </c>
      <c r="BU84">
        <v>0.1</v>
      </c>
      <c r="BV84" s="34"/>
      <c r="BW84">
        <v>360</v>
      </c>
      <c r="BX84">
        <v>12</v>
      </c>
      <c r="BY84">
        <v>0.6</v>
      </c>
      <c r="BZ84" s="34"/>
      <c r="CA84">
        <v>0.69</v>
      </c>
      <c r="CB84">
        <v>7.0000000000000001E-3</v>
      </c>
      <c r="CC84" s="39"/>
      <c r="CD84">
        <v>2</v>
      </c>
      <c r="CE84">
        <v>0.1</v>
      </c>
      <c r="CF84" s="39"/>
      <c r="CG84">
        <v>1</v>
      </c>
      <c r="CH84">
        <v>0</v>
      </c>
      <c r="CI84" s="39"/>
      <c r="CJ84">
        <v>1</v>
      </c>
      <c r="CK84">
        <v>0.05</v>
      </c>
      <c r="CL84" s="39"/>
      <c r="CM84">
        <v>1</v>
      </c>
      <c r="CN84">
        <v>0.05</v>
      </c>
      <c r="CO84" s="39"/>
      <c r="CP84">
        <v>0.2</v>
      </c>
      <c r="CQ84">
        <v>0.01</v>
      </c>
      <c r="CR84" s="39"/>
      <c r="CS84">
        <v>1.2999999999999999E-2</v>
      </c>
      <c r="CT84">
        <v>6.4999999999999997E-4</v>
      </c>
      <c r="CU84" s="39"/>
      <c r="CV84" s="37"/>
      <c r="CW84" s="41">
        <v>30</v>
      </c>
      <c r="CX84" s="41">
        <v>9.4009599999999997E-4</v>
      </c>
      <c r="CY84" s="41">
        <v>40</v>
      </c>
      <c r="CZ84" s="41"/>
    </row>
    <row r="85" spans="1:104" x14ac:dyDescent="0.25">
      <c r="A85" s="34"/>
      <c r="B85" s="35"/>
      <c r="D85" s="34"/>
      <c r="E85" s="34"/>
      <c r="G85" s="31"/>
      <c r="H85" s="31"/>
      <c r="I85" s="31"/>
      <c r="J85" s="33"/>
      <c r="K85" s="32"/>
      <c r="L85" s="32"/>
      <c r="O85" s="34"/>
      <c r="Y85" s="34"/>
      <c r="Z85" s="34"/>
      <c r="AA85" t="s">
        <v>180</v>
      </c>
      <c r="AB85" s="37"/>
      <c r="AC85" s="42" t="str">
        <f t="shared" si="0"/>
        <v>Pinus</v>
      </c>
      <c r="AD85" s="38" t="str">
        <f t="shared" si="1"/>
        <v>thunbergii</v>
      </c>
      <c r="AE85" s="34"/>
      <c r="AF85" s="34"/>
      <c r="AG85" s="36">
        <v>400</v>
      </c>
      <c r="AH85" s="34"/>
      <c r="AI85" s="34"/>
      <c r="AJ85" s="34"/>
      <c r="AK85" s="39"/>
      <c r="AL85" s="37"/>
      <c r="AM85" s="34"/>
      <c r="AN85" s="34"/>
      <c r="AO85" s="37"/>
      <c r="AP85" s="37"/>
      <c r="AQ85" s="36"/>
      <c r="AR85" s="39"/>
      <c r="AS85" s="36"/>
      <c r="AT85" s="36"/>
      <c r="AU85" s="39"/>
      <c r="AV85" s="39"/>
      <c r="AW85" s="39"/>
      <c r="AX85" s="39"/>
      <c r="AY85" s="44">
        <v>70900000</v>
      </c>
      <c r="AZ85" s="44">
        <v>2540000</v>
      </c>
      <c r="BA85" s="34"/>
      <c r="BB85" s="44">
        <v>66900000</v>
      </c>
      <c r="BC85" s="44">
        <v>2360000</v>
      </c>
      <c r="BD85" s="34"/>
      <c r="BE85" s="44">
        <v>1.9000000000000001E-5</v>
      </c>
      <c r="BF85" s="44">
        <v>8.3300000000000001E-7</v>
      </c>
      <c r="BH85" s="44">
        <v>2.1999999999999999E-5</v>
      </c>
      <c r="BI85" s="44">
        <v>5.5199999999999997E-7</v>
      </c>
      <c r="BJ85" s="34"/>
      <c r="BK85" s="44">
        <v>2.1399999999999998E-5</v>
      </c>
      <c r="BL85" s="44">
        <v>8.3399999999999998E-7</v>
      </c>
      <c r="BN85" s="44">
        <v>2.0000000000000002E-5</v>
      </c>
      <c r="BO85" s="44">
        <v>6.5799999999999999E-7</v>
      </c>
      <c r="BP85" s="34"/>
      <c r="BQ85">
        <v>-30.8</v>
      </c>
      <c r="BR85">
        <v>0.25</v>
      </c>
      <c r="BS85" s="34"/>
      <c r="BT85">
        <v>-8.5</v>
      </c>
      <c r="BU85">
        <v>0.1</v>
      </c>
      <c r="BV85" s="34"/>
      <c r="BW85">
        <v>360</v>
      </c>
      <c r="BX85">
        <v>10</v>
      </c>
      <c r="BY85">
        <v>0.5</v>
      </c>
      <c r="BZ85" s="34"/>
      <c r="CA85">
        <v>0.73</v>
      </c>
      <c r="CB85">
        <v>7.0000000000000001E-3</v>
      </c>
      <c r="CC85" s="39"/>
      <c r="CD85">
        <v>2</v>
      </c>
      <c r="CE85">
        <v>0.1</v>
      </c>
      <c r="CF85" s="39"/>
      <c r="CG85">
        <v>1</v>
      </c>
      <c r="CH85">
        <v>0</v>
      </c>
      <c r="CI85" s="39"/>
      <c r="CJ85">
        <v>1</v>
      </c>
      <c r="CK85">
        <v>0.05</v>
      </c>
      <c r="CL85" s="39"/>
      <c r="CM85">
        <v>0.5</v>
      </c>
      <c r="CN85">
        <v>2.5000000000000001E-2</v>
      </c>
      <c r="CO85" s="39"/>
      <c r="CP85">
        <v>0.2</v>
      </c>
      <c r="CQ85">
        <v>0.01</v>
      </c>
      <c r="CR85" s="39"/>
      <c r="CS85">
        <v>1.2999999999999999E-2</v>
      </c>
      <c r="CT85">
        <v>6.4999999999999997E-4</v>
      </c>
      <c r="CU85" s="39"/>
      <c r="CV85" s="37"/>
      <c r="CW85" s="41">
        <v>30</v>
      </c>
      <c r="CX85" s="41">
        <v>9.4009599999999997E-4</v>
      </c>
      <c r="CY85" s="41">
        <v>40</v>
      </c>
      <c r="CZ85" s="41"/>
    </row>
    <row r="86" spans="1:104" x14ac:dyDescent="0.25">
      <c r="A86" s="34"/>
      <c r="B86" s="35"/>
      <c r="D86" s="34"/>
      <c r="E86" s="34"/>
      <c r="G86" s="31"/>
      <c r="H86" s="31"/>
      <c r="I86" s="31"/>
      <c r="J86" s="33"/>
      <c r="K86" s="32"/>
      <c r="L86" s="32"/>
      <c r="O86" s="34"/>
      <c r="Y86" s="34"/>
      <c r="Z86" s="34"/>
      <c r="AA86" t="s">
        <v>180</v>
      </c>
      <c r="AB86" s="37"/>
      <c r="AC86" s="42" t="str">
        <f t="shared" si="0"/>
        <v>Pinus</v>
      </c>
      <c r="AD86" s="38" t="str">
        <f t="shared" si="1"/>
        <v>thunbergii</v>
      </c>
      <c r="AE86" s="34"/>
      <c r="AF86" s="34"/>
      <c r="AG86" s="36">
        <v>400</v>
      </c>
      <c r="AH86" s="34"/>
      <c r="AI86" s="34"/>
      <c r="AJ86" s="34"/>
      <c r="AK86" s="39"/>
      <c r="AL86" s="37"/>
      <c r="AM86" s="34"/>
      <c r="AN86" s="34"/>
      <c r="AO86" s="37"/>
      <c r="AP86" s="37"/>
      <c r="AQ86" s="36"/>
      <c r="AR86" s="39"/>
      <c r="AS86" s="36"/>
      <c r="AT86" s="36"/>
      <c r="AU86" s="39"/>
      <c r="AV86" s="39"/>
      <c r="AW86" s="39"/>
      <c r="AX86" s="39"/>
      <c r="AY86" s="44">
        <v>76700000</v>
      </c>
      <c r="AZ86" s="44">
        <v>1900000</v>
      </c>
      <c r="BA86" s="34"/>
      <c r="BB86" s="44">
        <v>62800000</v>
      </c>
      <c r="BC86" s="44">
        <v>4350000</v>
      </c>
      <c r="BD86" s="34"/>
      <c r="BE86" s="44">
        <v>3.3200000000000001E-5</v>
      </c>
      <c r="BF86" s="44">
        <v>1.3200000000000001E-6</v>
      </c>
      <c r="BH86">
        <v>2.8399999999999999E-5</v>
      </c>
      <c r="BI86" s="44">
        <v>1.37E-6</v>
      </c>
      <c r="BJ86" s="34"/>
      <c r="BK86" s="44">
        <v>1.9899999999999999E-5</v>
      </c>
      <c r="BL86" s="44">
        <v>3.0699999999999998E-7</v>
      </c>
      <c r="BN86">
        <v>1.95E-5</v>
      </c>
      <c r="BO86" s="44">
        <v>2.8000000000000002E-7</v>
      </c>
      <c r="BP86" s="34"/>
      <c r="BQ86">
        <v>-30.8</v>
      </c>
      <c r="BR86">
        <v>0.25</v>
      </c>
      <c r="BS86" s="34"/>
      <c r="BT86">
        <v>-8.5</v>
      </c>
      <c r="BU86">
        <v>0.1</v>
      </c>
      <c r="BV86" s="34"/>
      <c r="BW86">
        <v>360</v>
      </c>
      <c r="BX86">
        <v>10</v>
      </c>
      <c r="BY86">
        <v>0.5</v>
      </c>
      <c r="BZ86" s="34"/>
      <c r="CA86">
        <v>0.73</v>
      </c>
      <c r="CB86">
        <v>7.0000000000000001E-3</v>
      </c>
      <c r="CC86" s="39"/>
      <c r="CD86">
        <v>2</v>
      </c>
      <c r="CE86">
        <v>0.1</v>
      </c>
      <c r="CF86" s="39"/>
      <c r="CG86">
        <v>1</v>
      </c>
      <c r="CH86">
        <v>0</v>
      </c>
      <c r="CI86" s="39"/>
      <c r="CJ86">
        <v>1</v>
      </c>
      <c r="CK86">
        <v>0.05</v>
      </c>
      <c r="CL86" s="39"/>
      <c r="CM86">
        <v>0.5</v>
      </c>
      <c r="CN86">
        <v>2.5000000000000001E-2</v>
      </c>
      <c r="CO86" s="39"/>
      <c r="CP86">
        <v>0.2</v>
      </c>
      <c r="CQ86">
        <v>0.01</v>
      </c>
      <c r="CR86" s="39"/>
      <c r="CS86">
        <v>1.2999999999999999E-2</v>
      </c>
      <c r="CT86">
        <v>6.4999999999999997E-4</v>
      </c>
      <c r="CU86" s="39"/>
      <c r="CV86" s="37"/>
      <c r="CW86" s="41">
        <v>30</v>
      </c>
      <c r="CX86" s="41">
        <v>9.4009599999999997E-4</v>
      </c>
      <c r="CY86" s="41">
        <v>40</v>
      </c>
      <c r="CZ86" s="41"/>
    </row>
    <row r="87" spans="1:104" x14ac:dyDescent="0.25">
      <c r="A87" s="34"/>
      <c r="B87" s="35"/>
      <c r="D87" s="34"/>
      <c r="E87" s="34"/>
      <c r="G87" s="31"/>
      <c r="H87" s="31"/>
      <c r="I87" s="31"/>
      <c r="J87" s="33"/>
      <c r="K87" s="32"/>
      <c r="L87" s="32"/>
      <c r="O87" s="34"/>
      <c r="Y87" s="34"/>
      <c r="Z87" s="34"/>
      <c r="AA87" t="s">
        <v>181</v>
      </c>
      <c r="AB87" s="37"/>
      <c r="AC87" s="42" t="str">
        <f t="shared" si="0"/>
        <v>Anemone</v>
      </c>
      <c r="AD87" s="38" t="str">
        <f t="shared" si="1"/>
        <v>quinquefolia</v>
      </c>
      <c r="AE87" s="34"/>
      <c r="AF87" s="34"/>
      <c r="AG87" s="36">
        <v>400</v>
      </c>
      <c r="AH87" s="34"/>
      <c r="AI87" s="34"/>
      <c r="AJ87" s="34"/>
      <c r="AK87" s="39"/>
      <c r="AL87" s="37"/>
      <c r="AM87" s="34"/>
      <c r="AN87" s="34"/>
      <c r="AO87" s="37"/>
      <c r="AP87" s="37"/>
      <c r="AQ87" s="36"/>
      <c r="AR87" s="39"/>
      <c r="AS87" s="36"/>
      <c r="AT87" s="36"/>
      <c r="AU87" s="39"/>
      <c r="AV87" s="39"/>
      <c r="AW87" s="39"/>
      <c r="AX87" s="39"/>
      <c r="AY87" s="44">
        <v>54400000</v>
      </c>
      <c r="AZ87" s="44">
        <v>1790000</v>
      </c>
      <c r="BA87" s="34"/>
      <c r="BB87">
        <v>0</v>
      </c>
      <c r="BC87">
        <v>0</v>
      </c>
      <c r="BD87" s="34"/>
      <c r="BE87" s="44">
        <v>3.0300000000000001E-5</v>
      </c>
      <c r="BF87" s="44">
        <v>7.4399999999999999E-7</v>
      </c>
      <c r="BH87">
        <v>0</v>
      </c>
      <c r="BI87">
        <v>0</v>
      </c>
      <c r="BJ87" s="34"/>
      <c r="BK87" s="44">
        <v>1.42E-5</v>
      </c>
      <c r="BL87" s="44">
        <v>3.4700000000000002E-7</v>
      </c>
      <c r="BN87">
        <v>0</v>
      </c>
      <c r="BO87">
        <v>0</v>
      </c>
      <c r="BP87" s="34"/>
      <c r="BQ87">
        <v>-29.9</v>
      </c>
      <c r="BR87">
        <v>0.25</v>
      </c>
      <c r="BS87" s="34"/>
      <c r="BT87">
        <v>-8.5</v>
      </c>
      <c r="BU87">
        <v>0.1</v>
      </c>
      <c r="BV87" s="34"/>
      <c r="BW87">
        <v>360</v>
      </c>
      <c r="BX87">
        <v>12</v>
      </c>
      <c r="BY87">
        <v>0.6</v>
      </c>
      <c r="BZ87" s="34"/>
      <c r="CA87">
        <v>0.69</v>
      </c>
      <c r="CB87">
        <v>7.0000000000000001E-3</v>
      </c>
      <c r="CC87" s="39"/>
      <c r="CD87">
        <v>2</v>
      </c>
      <c r="CE87">
        <v>0.1</v>
      </c>
      <c r="CF87" s="39"/>
      <c r="CG87">
        <v>1</v>
      </c>
      <c r="CH87">
        <v>0</v>
      </c>
      <c r="CI87" s="39"/>
      <c r="CJ87">
        <v>1</v>
      </c>
      <c r="CK87">
        <v>0.05</v>
      </c>
      <c r="CL87" s="39"/>
      <c r="CM87">
        <v>1</v>
      </c>
      <c r="CN87">
        <v>0.05</v>
      </c>
      <c r="CO87" s="39"/>
      <c r="CP87">
        <v>0.2</v>
      </c>
      <c r="CQ87">
        <v>0.01</v>
      </c>
      <c r="CR87" s="39"/>
      <c r="CS87">
        <v>1.2999999999999999E-2</v>
      </c>
      <c r="CT87">
        <v>6.4999999999999997E-4</v>
      </c>
      <c r="CU87" s="39"/>
      <c r="CV87" s="37"/>
      <c r="CW87" s="41">
        <v>30</v>
      </c>
      <c r="CX87" s="41">
        <v>9.4009599999999997E-4</v>
      </c>
      <c r="CY87" s="41">
        <v>40</v>
      </c>
      <c r="CZ87" s="41"/>
    </row>
    <row r="88" spans="1:104" x14ac:dyDescent="0.25">
      <c r="A88" s="34"/>
      <c r="B88" s="35"/>
      <c r="D88" s="34"/>
      <c r="E88" s="34"/>
      <c r="G88" s="31"/>
      <c r="H88" s="31"/>
      <c r="I88" s="31"/>
      <c r="J88" s="33"/>
      <c r="K88" s="32"/>
      <c r="L88" s="32"/>
      <c r="O88" s="34"/>
      <c r="Y88" s="34"/>
      <c r="Z88" s="34"/>
      <c r="AA88" t="s">
        <v>182</v>
      </c>
      <c r="AB88" s="37"/>
      <c r="AC88" s="42" t="str">
        <f t="shared" si="0"/>
        <v>Cercidiphyllum</v>
      </c>
      <c r="AD88" s="38" t="str">
        <f t="shared" si="1"/>
        <v>japonicum</v>
      </c>
      <c r="AE88" s="34"/>
      <c r="AF88" s="34"/>
      <c r="AG88" s="36">
        <v>400</v>
      </c>
      <c r="AH88" s="34"/>
      <c r="AI88" s="34"/>
      <c r="AJ88" s="34"/>
      <c r="AK88" s="39"/>
      <c r="AL88" s="37"/>
      <c r="AM88" s="34"/>
      <c r="AN88" s="34"/>
      <c r="AO88" s="37"/>
      <c r="AP88" s="37"/>
      <c r="AQ88" s="36"/>
      <c r="AR88" s="39"/>
      <c r="AS88" s="36"/>
      <c r="AT88" s="36"/>
      <c r="AU88" s="39"/>
      <c r="AV88" s="39"/>
      <c r="AW88" s="39"/>
      <c r="AX88" s="39"/>
      <c r="AY88" s="44">
        <v>92600000</v>
      </c>
      <c r="AZ88" s="44">
        <v>4250000</v>
      </c>
      <c r="BA88" s="34"/>
      <c r="BB88">
        <v>0</v>
      </c>
      <c r="BC88">
        <v>0</v>
      </c>
      <c r="BD88" s="34"/>
      <c r="BE88" s="44">
        <v>1.3699999999999999E-5</v>
      </c>
      <c r="BF88" s="44">
        <v>7.5799999999999998E-7</v>
      </c>
      <c r="BH88">
        <v>0</v>
      </c>
      <c r="BI88">
        <v>0</v>
      </c>
      <c r="BJ88" s="34"/>
      <c r="BK88" s="44">
        <v>7.2899999999999997E-6</v>
      </c>
      <c r="BL88" s="44">
        <v>3.7399999999999999E-7</v>
      </c>
      <c r="BN88">
        <v>0</v>
      </c>
      <c r="BO88">
        <v>0</v>
      </c>
      <c r="BP88" s="34"/>
      <c r="BQ88">
        <v>-29.3</v>
      </c>
      <c r="BR88">
        <v>0.25</v>
      </c>
      <c r="BS88" s="34"/>
      <c r="BT88">
        <v>-8.5</v>
      </c>
      <c r="BU88">
        <v>0.1</v>
      </c>
      <c r="BV88" s="34"/>
      <c r="BW88">
        <v>360</v>
      </c>
      <c r="BX88">
        <v>12</v>
      </c>
      <c r="BY88">
        <v>0.6</v>
      </c>
      <c r="BZ88" s="34"/>
      <c r="CA88">
        <v>0.67</v>
      </c>
      <c r="CB88">
        <v>7.0000000000000001E-3</v>
      </c>
      <c r="CC88" s="39"/>
      <c r="CD88">
        <v>2</v>
      </c>
      <c r="CE88">
        <v>0.1</v>
      </c>
      <c r="CF88" s="39"/>
      <c r="CG88">
        <v>1</v>
      </c>
      <c r="CH88">
        <v>0</v>
      </c>
      <c r="CI88" s="39"/>
      <c r="CJ88">
        <v>1</v>
      </c>
      <c r="CK88">
        <v>0.05</v>
      </c>
      <c r="CL88" s="39"/>
      <c r="CM88">
        <v>1</v>
      </c>
      <c r="CN88">
        <v>0.05</v>
      </c>
      <c r="CO88" s="39"/>
      <c r="CP88">
        <v>0.2</v>
      </c>
      <c r="CQ88">
        <v>0.01</v>
      </c>
      <c r="CR88" s="39"/>
      <c r="CS88">
        <v>1.2999999999999999E-2</v>
      </c>
      <c r="CT88">
        <v>6.4999999999999997E-4</v>
      </c>
      <c r="CU88" s="39"/>
      <c r="CV88" s="37"/>
      <c r="CW88" s="41">
        <v>30</v>
      </c>
      <c r="CX88" s="41">
        <v>9.4009599999999997E-4</v>
      </c>
      <c r="CY88" s="41">
        <v>40</v>
      </c>
      <c r="CZ88" s="41"/>
    </row>
    <row r="89" spans="1:104" x14ac:dyDescent="0.25">
      <c r="A89" s="34"/>
      <c r="B89" s="35"/>
      <c r="D89" s="34"/>
      <c r="E89" s="34"/>
      <c r="G89" s="31"/>
      <c r="H89" s="31"/>
      <c r="I89" s="31"/>
      <c r="J89" s="33"/>
      <c r="K89" s="32"/>
      <c r="L89" s="32"/>
      <c r="O89" s="34"/>
      <c r="Y89" s="34"/>
      <c r="Z89" s="34"/>
      <c r="AA89" t="s">
        <v>182</v>
      </c>
      <c r="AB89" s="37"/>
      <c r="AC89" s="42" t="str">
        <f t="shared" si="0"/>
        <v>Cercidiphyllum</v>
      </c>
      <c r="AD89" s="38" t="str">
        <f t="shared" si="1"/>
        <v>japonicum</v>
      </c>
      <c r="AE89" s="34"/>
      <c r="AF89" s="34"/>
      <c r="AG89" s="36">
        <v>400</v>
      </c>
      <c r="AH89" s="34"/>
      <c r="AI89" s="34"/>
      <c r="AJ89" s="34"/>
      <c r="AK89" s="39"/>
      <c r="AL89" s="37"/>
      <c r="AM89" s="34"/>
      <c r="AN89" s="34"/>
      <c r="AO89" s="37"/>
      <c r="AP89" s="37"/>
      <c r="AQ89" s="36"/>
      <c r="AR89" s="39"/>
      <c r="AS89" s="36"/>
      <c r="AT89" s="36"/>
      <c r="AU89" s="39"/>
      <c r="AV89" s="39"/>
      <c r="AW89" s="39"/>
      <c r="AX89" s="39"/>
      <c r="AY89" s="44">
        <v>72700000</v>
      </c>
      <c r="AZ89" s="44">
        <v>3290000</v>
      </c>
      <c r="BA89" s="34"/>
      <c r="BB89">
        <v>0</v>
      </c>
      <c r="BC89">
        <v>0</v>
      </c>
      <c r="BD89" s="34"/>
      <c r="BE89" s="44">
        <v>1.6500000000000001E-5</v>
      </c>
      <c r="BF89" s="44">
        <v>8.2999999999999999E-7</v>
      </c>
      <c r="BH89">
        <v>0</v>
      </c>
      <c r="BI89">
        <v>0</v>
      </c>
      <c r="BJ89" s="34"/>
      <c r="BK89" s="44">
        <v>8.1699999999999997E-6</v>
      </c>
      <c r="BL89" s="44">
        <v>3.3700000000000001E-7</v>
      </c>
      <c r="BN89">
        <v>0</v>
      </c>
      <c r="BO89">
        <v>0</v>
      </c>
      <c r="BP89" s="34"/>
      <c r="BQ89">
        <v>-29.2</v>
      </c>
      <c r="BR89">
        <v>0.25</v>
      </c>
      <c r="BS89" s="34"/>
      <c r="BT89">
        <v>-8.5</v>
      </c>
      <c r="BU89">
        <v>0.1</v>
      </c>
      <c r="BV89" s="34"/>
      <c r="BW89">
        <v>360</v>
      </c>
      <c r="BX89">
        <v>12</v>
      </c>
      <c r="BY89">
        <v>0.6</v>
      </c>
      <c r="BZ89" s="34"/>
      <c r="CA89">
        <v>0.66</v>
      </c>
      <c r="CB89">
        <v>7.0000000000000001E-3</v>
      </c>
      <c r="CC89" s="39"/>
      <c r="CD89">
        <v>2</v>
      </c>
      <c r="CE89">
        <v>0.1</v>
      </c>
      <c r="CF89" s="39"/>
      <c r="CG89">
        <v>1</v>
      </c>
      <c r="CH89">
        <v>0</v>
      </c>
      <c r="CI89" s="39"/>
      <c r="CJ89">
        <v>1</v>
      </c>
      <c r="CK89">
        <v>0.05</v>
      </c>
      <c r="CL89" s="39"/>
      <c r="CM89">
        <v>1</v>
      </c>
      <c r="CN89">
        <v>0.05</v>
      </c>
      <c r="CO89" s="39"/>
      <c r="CP89">
        <v>0.2</v>
      </c>
      <c r="CQ89">
        <v>0.01</v>
      </c>
      <c r="CR89" s="39"/>
      <c r="CS89">
        <v>1.2999999999999999E-2</v>
      </c>
      <c r="CT89">
        <v>6.4999999999999997E-4</v>
      </c>
      <c r="CU89" s="39"/>
      <c r="CV89" s="37"/>
      <c r="CW89" s="41">
        <v>30</v>
      </c>
      <c r="CX89" s="41">
        <v>9.4009599999999997E-4</v>
      </c>
      <c r="CY89" s="41">
        <v>40</v>
      </c>
      <c r="CZ89" s="41"/>
    </row>
    <row r="90" spans="1:104" x14ac:dyDescent="0.25">
      <c r="A90" s="34"/>
      <c r="B90" s="35"/>
      <c r="D90" s="34"/>
      <c r="E90" s="34"/>
      <c r="G90" s="31"/>
      <c r="H90" s="31"/>
      <c r="I90" s="31"/>
      <c r="J90" s="33"/>
      <c r="K90" s="32"/>
      <c r="L90" s="32"/>
      <c r="O90" s="34"/>
      <c r="Y90" s="34"/>
      <c r="Z90" s="34"/>
      <c r="AA90" t="s">
        <v>182</v>
      </c>
      <c r="AB90" s="37"/>
      <c r="AC90" s="42" t="str">
        <f t="shared" si="0"/>
        <v>Cercidiphyllum</v>
      </c>
      <c r="AD90" s="38" t="str">
        <f t="shared" si="1"/>
        <v>japonicum</v>
      </c>
      <c r="AE90" s="34"/>
      <c r="AF90" s="34"/>
      <c r="AG90" s="36">
        <v>400</v>
      </c>
      <c r="AH90" s="34"/>
      <c r="AI90" s="34"/>
      <c r="AJ90" s="34"/>
      <c r="AK90" s="39"/>
      <c r="AL90" s="37"/>
      <c r="AM90" s="34"/>
      <c r="AN90" s="34"/>
      <c r="AO90" s="37"/>
      <c r="AP90" s="37"/>
      <c r="AQ90" s="36"/>
      <c r="AR90" s="39"/>
      <c r="AS90" s="36"/>
      <c r="AT90" s="36"/>
      <c r="AU90" s="39"/>
      <c r="AV90" s="39"/>
      <c r="AW90" s="39"/>
      <c r="AX90" s="39"/>
      <c r="AY90" s="44">
        <v>91000000</v>
      </c>
      <c r="AZ90" s="44">
        <v>2540000</v>
      </c>
      <c r="BA90" s="34"/>
      <c r="BB90">
        <v>0</v>
      </c>
      <c r="BC90">
        <v>0</v>
      </c>
      <c r="BD90" s="34"/>
      <c r="BE90" s="44">
        <v>1.5699999999999999E-5</v>
      </c>
      <c r="BF90" s="44">
        <v>4.4200000000000001E-7</v>
      </c>
      <c r="BH90">
        <v>0</v>
      </c>
      <c r="BI90">
        <v>0</v>
      </c>
      <c r="BJ90" s="34"/>
      <c r="BK90" s="44">
        <v>8.4100000000000008E-6</v>
      </c>
      <c r="BL90" s="44">
        <v>3.5199999999999998E-7</v>
      </c>
      <c r="BN90">
        <v>0</v>
      </c>
      <c r="BO90">
        <v>0</v>
      </c>
      <c r="BP90" s="34"/>
      <c r="BQ90">
        <v>-29.6</v>
      </c>
      <c r="BR90">
        <v>0.25</v>
      </c>
      <c r="BS90" s="34"/>
      <c r="BT90">
        <v>-8.5</v>
      </c>
      <c r="BU90">
        <v>0.1</v>
      </c>
      <c r="BV90" s="34"/>
      <c r="BW90">
        <v>360</v>
      </c>
      <c r="BX90">
        <v>12</v>
      </c>
      <c r="BY90">
        <v>0.6</v>
      </c>
      <c r="BZ90" s="34"/>
      <c r="CA90">
        <v>0.68</v>
      </c>
      <c r="CB90">
        <v>7.0000000000000001E-3</v>
      </c>
      <c r="CC90" s="39"/>
      <c r="CD90">
        <v>2</v>
      </c>
      <c r="CE90">
        <v>0.1</v>
      </c>
      <c r="CF90" s="39"/>
      <c r="CG90">
        <v>1</v>
      </c>
      <c r="CH90">
        <v>0</v>
      </c>
      <c r="CI90" s="39"/>
      <c r="CJ90">
        <v>1</v>
      </c>
      <c r="CK90">
        <v>0.05</v>
      </c>
      <c r="CL90" s="39"/>
      <c r="CM90">
        <v>1</v>
      </c>
      <c r="CN90">
        <v>0.05</v>
      </c>
      <c r="CO90" s="39"/>
      <c r="CP90">
        <v>0.2</v>
      </c>
      <c r="CQ90">
        <v>0.01</v>
      </c>
      <c r="CR90" s="39"/>
      <c r="CS90">
        <v>1.2999999999999999E-2</v>
      </c>
      <c r="CT90">
        <v>6.4999999999999997E-4</v>
      </c>
      <c r="CU90" s="39"/>
      <c r="CV90" s="37"/>
      <c r="CW90" s="41">
        <v>30</v>
      </c>
      <c r="CX90" s="41">
        <v>9.4009599999999997E-4</v>
      </c>
      <c r="CY90" s="41">
        <v>40</v>
      </c>
      <c r="CZ90" s="41"/>
    </row>
    <row r="91" spans="1:104" x14ac:dyDescent="0.25">
      <c r="A91" s="34"/>
      <c r="B91" s="35"/>
      <c r="D91" s="34"/>
      <c r="E91" s="34"/>
      <c r="G91" s="31"/>
      <c r="H91" s="31"/>
      <c r="I91" s="31"/>
      <c r="J91" s="33"/>
      <c r="K91" s="32"/>
      <c r="L91" s="32"/>
      <c r="O91" s="34"/>
      <c r="Y91" s="34"/>
      <c r="Z91" s="34"/>
      <c r="AA91" t="s">
        <v>182</v>
      </c>
      <c r="AB91" s="37"/>
      <c r="AC91" s="42" t="str">
        <f t="shared" si="0"/>
        <v>Cercidiphyllum</v>
      </c>
      <c r="AD91" s="38" t="str">
        <f t="shared" si="1"/>
        <v>japonicum</v>
      </c>
      <c r="AE91" s="34"/>
      <c r="AF91" s="34"/>
      <c r="AG91" s="36">
        <v>400</v>
      </c>
      <c r="AH91" s="34"/>
      <c r="AI91" s="34"/>
      <c r="AJ91" s="34"/>
      <c r="AK91" s="39"/>
      <c r="AL91" s="37"/>
      <c r="AM91" s="34"/>
      <c r="AN91" s="34"/>
      <c r="AO91" s="37"/>
      <c r="AP91" s="37"/>
      <c r="AQ91" s="36"/>
      <c r="AR91" s="39"/>
      <c r="AS91" s="36"/>
      <c r="AT91" s="36"/>
      <c r="AU91" s="39"/>
      <c r="AV91" s="39"/>
      <c r="AW91" s="39"/>
      <c r="AX91" s="39"/>
      <c r="AY91" s="44">
        <v>83000000</v>
      </c>
      <c r="AZ91" s="44">
        <v>2100000</v>
      </c>
      <c r="BA91" s="34"/>
      <c r="BB91">
        <v>0</v>
      </c>
      <c r="BC91">
        <v>0</v>
      </c>
      <c r="BD91" s="34"/>
      <c r="BE91" s="44">
        <v>1.6699999999999999E-5</v>
      </c>
      <c r="BF91" s="44">
        <v>7.5700000000000002E-7</v>
      </c>
      <c r="BH91">
        <v>0</v>
      </c>
      <c r="BI91">
        <v>0</v>
      </c>
      <c r="BJ91" s="34"/>
      <c r="BK91" s="44">
        <v>7.8800000000000008E-6</v>
      </c>
      <c r="BL91" s="44">
        <v>2.9499999999999998E-7</v>
      </c>
      <c r="BN91">
        <v>0</v>
      </c>
      <c r="BO91">
        <v>0</v>
      </c>
      <c r="BP91" s="34"/>
      <c r="BQ91">
        <v>-29.4</v>
      </c>
      <c r="BR91">
        <v>0.25</v>
      </c>
      <c r="BS91" s="34"/>
      <c r="BT91">
        <v>-8.5</v>
      </c>
      <c r="BU91">
        <v>0.1</v>
      </c>
      <c r="BV91" s="34"/>
      <c r="BW91">
        <v>360</v>
      </c>
      <c r="BX91">
        <v>12</v>
      </c>
      <c r="BY91">
        <v>0.6</v>
      </c>
      <c r="BZ91" s="34"/>
      <c r="CA91">
        <v>0.67</v>
      </c>
      <c r="CB91">
        <v>7.0000000000000001E-3</v>
      </c>
      <c r="CC91" s="39"/>
      <c r="CD91">
        <v>2</v>
      </c>
      <c r="CE91">
        <v>0.1</v>
      </c>
      <c r="CF91" s="39"/>
      <c r="CG91">
        <v>1</v>
      </c>
      <c r="CH91">
        <v>0</v>
      </c>
      <c r="CI91" s="39"/>
      <c r="CJ91">
        <v>1</v>
      </c>
      <c r="CK91">
        <v>0.05</v>
      </c>
      <c r="CL91" s="39"/>
      <c r="CM91">
        <v>1</v>
      </c>
      <c r="CN91">
        <v>0.05</v>
      </c>
      <c r="CO91" s="39"/>
      <c r="CP91">
        <v>0.2</v>
      </c>
      <c r="CQ91">
        <v>0.01</v>
      </c>
      <c r="CR91" s="39"/>
      <c r="CS91">
        <v>1.2999999999999999E-2</v>
      </c>
      <c r="CT91">
        <v>6.4999999999999997E-4</v>
      </c>
      <c r="CU91" s="39"/>
      <c r="CV91" s="37"/>
      <c r="CW91" s="41">
        <v>30</v>
      </c>
      <c r="CX91" s="41">
        <v>9.4009599999999997E-4</v>
      </c>
      <c r="CY91" s="41">
        <v>40</v>
      </c>
      <c r="CZ91" s="41"/>
    </row>
    <row r="92" spans="1:104" x14ac:dyDescent="0.25">
      <c r="A92" s="34"/>
      <c r="B92" s="35"/>
      <c r="D92" s="34"/>
      <c r="E92" s="34"/>
      <c r="G92" s="31"/>
      <c r="H92" s="31"/>
      <c r="I92" s="31"/>
      <c r="J92" s="33"/>
      <c r="K92" s="32"/>
      <c r="L92" s="32"/>
      <c r="O92" s="34"/>
      <c r="Y92" s="34"/>
      <c r="Z92" s="34"/>
      <c r="AA92" t="s">
        <v>183</v>
      </c>
      <c r="AB92" s="37"/>
      <c r="AC92" s="42" t="str">
        <f t="shared" si="0"/>
        <v>Hepatica</v>
      </c>
      <c r="AD92" s="38" t="str">
        <f t="shared" si="1"/>
        <v>nobilis</v>
      </c>
      <c r="AE92" s="34"/>
      <c r="AF92" s="34"/>
      <c r="AG92" s="36">
        <v>400</v>
      </c>
      <c r="AH92" s="34"/>
      <c r="AI92" s="34"/>
      <c r="AJ92" s="34"/>
      <c r="AK92" s="39"/>
      <c r="AL92" s="37"/>
      <c r="AM92" s="34"/>
      <c r="AN92" s="34"/>
      <c r="AO92" s="37"/>
      <c r="AP92" s="37"/>
      <c r="AQ92" s="36"/>
      <c r="AR92" s="39"/>
      <c r="AS92" s="36"/>
      <c r="AT92" s="36"/>
      <c r="AU92" s="39"/>
      <c r="AV92" s="39"/>
      <c r="AW92" s="39"/>
      <c r="AX92" s="39"/>
      <c r="AY92" s="44">
        <v>47500000</v>
      </c>
      <c r="AZ92" s="44">
        <v>1080000</v>
      </c>
      <c r="BA92" s="34"/>
      <c r="BB92" s="44">
        <v>11700000</v>
      </c>
      <c r="BC92" s="44">
        <v>5370000</v>
      </c>
      <c r="BD92" s="34"/>
      <c r="BE92" s="44">
        <v>2.27E-5</v>
      </c>
      <c r="BF92" s="44">
        <v>4.9699999999999996E-7</v>
      </c>
      <c r="BH92">
        <v>2.0800000000000001E-5</v>
      </c>
      <c r="BI92" s="44">
        <v>4.6899999999999998E-7</v>
      </c>
      <c r="BJ92" s="34"/>
      <c r="BK92" s="44">
        <v>1.2999999999999999E-5</v>
      </c>
      <c r="BL92" s="44">
        <v>2.3900000000000001E-7</v>
      </c>
      <c r="BN92">
        <v>1.24E-5</v>
      </c>
      <c r="BO92" s="44">
        <v>1.31E-7</v>
      </c>
      <c r="BP92" s="34"/>
      <c r="BQ92">
        <v>-27.5</v>
      </c>
      <c r="BR92">
        <v>0.25</v>
      </c>
      <c r="BS92" s="34"/>
      <c r="BT92">
        <v>-8.5</v>
      </c>
      <c r="BU92">
        <v>0.1</v>
      </c>
      <c r="BV92" s="34"/>
      <c r="BW92">
        <v>360</v>
      </c>
      <c r="BX92">
        <v>12</v>
      </c>
      <c r="BY92">
        <v>0.6</v>
      </c>
      <c r="BZ92" s="34"/>
      <c r="CA92">
        <v>0.59</v>
      </c>
      <c r="CB92">
        <v>7.0000000000000001E-3</v>
      </c>
      <c r="CC92" s="39"/>
      <c r="CD92">
        <v>2</v>
      </c>
      <c r="CE92">
        <v>0.1</v>
      </c>
      <c r="CF92" s="39"/>
      <c r="CG92">
        <v>1</v>
      </c>
      <c r="CH92">
        <v>0</v>
      </c>
      <c r="CI92" s="39"/>
      <c r="CJ92">
        <v>1</v>
      </c>
      <c r="CK92">
        <v>0.05</v>
      </c>
      <c r="CL92" s="39"/>
      <c r="CM92">
        <v>1</v>
      </c>
      <c r="CN92">
        <v>0.05</v>
      </c>
      <c r="CO92" s="39"/>
      <c r="CP92">
        <v>0.2</v>
      </c>
      <c r="CQ92">
        <v>0.01</v>
      </c>
      <c r="CR92" s="39"/>
      <c r="CS92">
        <v>1.2999999999999999E-2</v>
      </c>
      <c r="CT92">
        <v>6.4999999999999997E-4</v>
      </c>
      <c r="CU92" s="39"/>
      <c r="CV92" s="37"/>
      <c r="CW92" s="41">
        <v>30</v>
      </c>
      <c r="CX92" s="41">
        <v>9.4009599999999997E-4</v>
      </c>
      <c r="CY92" s="41">
        <v>40</v>
      </c>
      <c r="CZ92" s="41"/>
    </row>
    <row r="93" spans="1:104" x14ac:dyDescent="0.25">
      <c r="A93" s="34"/>
      <c r="B93" s="35"/>
      <c r="D93" s="34"/>
      <c r="E93" s="34"/>
      <c r="G93" s="31"/>
      <c r="H93" s="31"/>
      <c r="I93" s="31"/>
      <c r="J93" s="33"/>
      <c r="K93" s="32"/>
      <c r="L93" s="32"/>
      <c r="O93" s="34"/>
      <c r="Y93" s="34"/>
      <c r="Z93" s="34"/>
      <c r="AA93" t="s">
        <v>184</v>
      </c>
      <c r="AB93" s="37"/>
      <c r="AC93" s="42" t="str">
        <f t="shared" si="0"/>
        <v>Taxodium</v>
      </c>
      <c r="AD93" s="38" t="str">
        <f t="shared" si="1"/>
        <v>distichum</v>
      </c>
      <c r="AE93" s="34"/>
      <c r="AF93" s="34"/>
      <c r="AG93" s="36">
        <v>400</v>
      </c>
      <c r="AH93" s="34"/>
      <c r="AI93" s="34"/>
      <c r="AJ93" s="34"/>
      <c r="AK93" s="39"/>
      <c r="AL93" s="37"/>
      <c r="AM93" s="34"/>
      <c r="AN93" s="34"/>
      <c r="AO93" s="37"/>
      <c r="AP93" s="37"/>
      <c r="AQ93" s="36"/>
      <c r="AR93" s="39"/>
      <c r="AS93" s="36"/>
      <c r="AT93" s="36"/>
      <c r="AU93" s="39"/>
      <c r="AV93" s="39"/>
      <c r="AW93" s="39"/>
      <c r="AX93" s="39"/>
      <c r="AY93" s="44">
        <v>148000000</v>
      </c>
      <c r="AZ93" s="44">
        <v>5610000</v>
      </c>
      <c r="BA93" s="34"/>
      <c r="BB93">
        <v>0</v>
      </c>
      <c r="BC93">
        <v>0</v>
      </c>
      <c r="BD93" s="34"/>
      <c r="BE93">
        <v>2.0699999999999998E-5</v>
      </c>
      <c r="BF93" s="44">
        <v>1.0499999999999999E-6</v>
      </c>
      <c r="BH93">
        <v>0</v>
      </c>
      <c r="BI93">
        <v>0</v>
      </c>
      <c r="BJ93" s="34"/>
      <c r="BK93">
        <v>9.7000000000000003E-6</v>
      </c>
      <c r="BL93" s="44">
        <v>4.2800000000000002E-7</v>
      </c>
      <c r="BN93">
        <v>0</v>
      </c>
      <c r="BO93">
        <v>0</v>
      </c>
      <c r="BP93" s="34"/>
      <c r="BQ93">
        <v>-27.6</v>
      </c>
      <c r="BR93">
        <v>0.25</v>
      </c>
      <c r="BS93" s="34"/>
      <c r="BT93">
        <v>-8.5</v>
      </c>
      <c r="BU93">
        <v>0.1</v>
      </c>
      <c r="BV93" s="34"/>
      <c r="BW93">
        <v>360</v>
      </c>
      <c r="BX93">
        <v>10</v>
      </c>
      <c r="BY93">
        <v>0.5</v>
      </c>
      <c r="BZ93" s="34"/>
      <c r="CA93">
        <v>0.6</v>
      </c>
      <c r="CB93">
        <v>7.0000000000000001E-3</v>
      </c>
      <c r="CC93" s="39"/>
      <c r="CD93">
        <v>2</v>
      </c>
      <c r="CE93">
        <v>0.1</v>
      </c>
      <c r="CF93" s="39"/>
      <c r="CG93">
        <v>1</v>
      </c>
      <c r="CH93">
        <v>0</v>
      </c>
      <c r="CI93" s="39"/>
      <c r="CJ93">
        <v>1</v>
      </c>
      <c r="CK93">
        <v>0.05</v>
      </c>
      <c r="CL93" s="39"/>
      <c r="CM93">
        <v>0.5</v>
      </c>
      <c r="CN93">
        <v>2.5000000000000001E-2</v>
      </c>
      <c r="CO93" s="39"/>
      <c r="CP93">
        <v>0.2</v>
      </c>
      <c r="CQ93">
        <v>0.01</v>
      </c>
      <c r="CR93" s="39"/>
      <c r="CS93">
        <v>1.2999999999999999E-2</v>
      </c>
      <c r="CT93">
        <v>6.4999999999999997E-4</v>
      </c>
      <c r="CU93" s="39"/>
      <c r="CV93" s="37"/>
      <c r="CW93" s="41">
        <v>30</v>
      </c>
      <c r="CX93" s="41">
        <v>9.4009599999999997E-4</v>
      </c>
      <c r="CY93" s="41">
        <v>40</v>
      </c>
      <c r="CZ93" s="41"/>
    </row>
    <row r="94" spans="1:104" x14ac:dyDescent="0.25">
      <c r="A94" s="34"/>
      <c r="B94" s="35"/>
      <c r="D94" s="34"/>
      <c r="E94" s="34"/>
      <c r="G94" s="31"/>
      <c r="H94" s="31"/>
      <c r="I94" s="31"/>
      <c r="J94" s="33"/>
      <c r="K94" s="32"/>
      <c r="L94" s="32"/>
      <c r="O94" s="34"/>
      <c r="Y94" s="34"/>
      <c r="Z94" s="34"/>
      <c r="AA94" t="s">
        <v>185</v>
      </c>
      <c r="AB94" s="37"/>
      <c r="AC94" s="42" t="str">
        <f t="shared" si="0"/>
        <v>Picea</v>
      </c>
      <c r="AD94" s="38" t="str">
        <f t="shared" si="1"/>
        <v>omorika</v>
      </c>
      <c r="AE94" s="34"/>
      <c r="AF94" s="34"/>
      <c r="AG94" s="36">
        <v>400</v>
      </c>
      <c r="AH94" s="34"/>
      <c r="AI94" s="34"/>
      <c r="AJ94" s="34"/>
      <c r="AK94" s="39"/>
      <c r="AL94" s="37"/>
      <c r="AM94" s="34"/>
      <c r="AN94" s="34"/>
      <c r="AO94" s="37"/>
      <c r="AP94" s="37"/>
      <c r="AQ94" s="36"/>
      <c r="AR94" s="39"/>
      <c r="AS94" s="36"/>
      <c r="AT94" s="36"/>
      <c r="AU94" s="39"/>
      <c r="AV94" s="39"/>
      <c r="AW94" s="39"/>
      <c r="AX94" s="39"/>
      <c r="AY94" s="44">
        <v>103000000</v>
      </c>
      <c r="AZ94" s="44">
        <v>7510000</v>
      </c>
      <c r="BA94" s="34"/>
      <c r="BB94">
        <v>0</v>
      </c>
      <c r="BC94">
        <v>0</v>
      </c>
      <c r="BD94" s="34"/>
      <c r="BE94" s="44">
        <v>3.0000000000000001E-5</v>
      </c>
      <c r="BF94" s="44">
        <v>1.2899999999999999E-6</v>
      </c>
      <c r="BH94">
        <v>0</v>
      </c>
      <c r="BI94">
        <v>0</v>
      </c>
      <c r="BJ94" s="34"/>
      <c r="BK94" s="44">
        <v>1.5E-5</v>
      </c>
      <c r="BL94" s="44">
        <v>7.5700000000000002E-7</v>
      </c>
      <c r="BN94">
        <v>0</v>
      </c>
      <c r="BO94">
        <v>0</v>
      </c>
      <c r="BP94" s="34"/>
      <c r="BQ94">
        <v>-29.5</v>
      </c>
      <c r="BR94">
        <v>0.25</v>
      </c>
      <c r="BS94" s="34"/>
      <c r="BT94">
        <v>-8.5</v>
      </c>
      <c r="BU94">
        <v>0.1</v>
      </c>
      <c r="BV94" s="34"/>
      <c r="BW94">
        <v>360</v>
      </c>
      <c r="BX94">
        <v>10</v>
      </c>
      <c r="BY94">
        <v>0.5</v>
      </c>
      <c r="BZ94" s="34"/>
      <c r="CA94">
        <v>0.67</v>
      </c>
      <c r="CB94">
        <v>7.0000000000000001E-3</v>
      </c>
      <c r="CC94" s="39"/>
      <c r="CD94">
        <v>2</v>
      </c>
      <c r="CE94">
        <v>0.1</v>
      </c>
      <c r="CF94" s="39"/>
      <c r="CG94">
        <v>1</v>
      </c>
      <c r="CH94">
        <v>0</v>
      </c>
      <c r="CI94" s="39"/>
      <c r="CJ94">
        <v>1</v>
      </c>
      <c r="CK94">
        <v>0.05</v>
      </c>
      <c r="CL94" s="39"/>
      <c r="CM94">
        <v>0.5</v>
      </c>
      <c r="CN94">
        <v>2.5000000000000001E-2</v>
      </c>
      <c r="CO94" s="39"/>
      <c r="CP94">
        <v>0.2</v>
      </c>
      <c r="CQ94">
        <v>0.01</v>
      </c>
      <c r="CR94" s="39"/>
      <c r="CS94">
        <v>1.2999999999999999E-2</v>
      </c>
      <c r="CT94">
        <v>6.4999999999999997E-4</v>
      </c>
      <c r="CU94" s="39"/>
      <c r="CV94" s="37"/>
      <c r="CW94" s="41">
        <v>30</v>
      </c>
      <c r="CX94" s="41">
        <v>9.4009599999999997E-4</v>
      </c>
      <c r="CY94" s="41">
        <v>40</v>
      </c>
      <c r="CZ94" s="41"/>
    </row>
    <row r="95" spans="1:104" x14ac:dyDescent="0.25">
      <c r="A95" s="34"/>
      <c r="B95" s="35"/>
      <c r="D95" s="34"/>
      <c r="E95" s="34"/>
      <c r="G95" s="31"/>
      <c r="H95" s="31"/>
      <c r="I95" s="31"/>
      <c r="J95" s="33"/>
      <c r="K95" s="32"/>
      <c r="L95" s="32"/>
      <c r="O95" s="34"/>
      <c r="Y95" s="34"/>
      <c r="Z95" s="34"/>
      <c r="AA95" t="s">
        <v>186</v>
      </c>
      <c r="AB95" s="37"/>
      <c r="AC95" s="42" t="str">
        <f t="shared" si="0"/>
        <v>Juniperus</v>
      </c>
      <c r="AD95" s="38" t="str">
        <f t="shared" si="1"/>
        <v>communis</v>
      </c>
      <c r="AE95" s="34"/>
      <c r="AF95" s="34"/>
      <c r="AG95" s="36">
        <v>400</v>
      </c>
      <c r="AH95" s="34"/>
      <c r="AI95" s="34"/>
      <c r="AJ95" s="34"/>
      <c r="AK95" s="39"/>
      <c r="AL95" s="37"/>
      <c r="AM95" s="34"/>
      <c r="AN95" s="34"/>
      <c r="AO95" s="37"/>
      <c r="AP95" s="37"/>
      <c r="AQ95" s="36"/>
      <c r="AR95" s="39"/>
      <c r="AS95" s="36"/>
      <c r="AT95" s="36"/>
      <c r="AU95" s="39"/>
      <c r="AV95" s="39"/>
      <c r="AW95" s="39"/>
      <c r="AX95" s="39"/>
      <c r="AY95" s="44">
        <v>336000000</v>
      </c>
      <c r="AZ95" s="44">
        <v>14400000</v>
      </c>
      <c r="BA95" s="34"/>
      <c r="BB95">
        <v>0</v>
      </c>
      <c r="BC95">
        <v>0</v>
      </c>
      <c r="BD95" s="34"/>
      <c r="BE95">
        <v>2.3600000000000001E-5</v>
      </c>
      <c r="BF95" s="44">
        <v>1.9700000000000002E-6</v>
      </c>
      <c r="BH95">
        <v>0</v>
      </c>
      <c r="BI95">
        <v>0</v>
      </c>
      <c r="BJ95" s="34"/>
      <c r="BK95">
        <v>9.0799999999999995E-6</v>
      </c>
      <c r="BL95" s="44">
        <v>5.37E-7</v>
      </c>
      <c r="BN95">
        <v>0</v>
      </c>
      <c r="BO95">
        <v>0</v>
      </c>
      <c r="BP95" s="34"/>
      <c r="BQ95">
        <v>-27.9</v>
      </c>
      <c r="BR95">
        <v>0.25</v>
      </c>
      <c r="BS95" s="34"/>
      <c r="BT95">
        <v>-8.5</v>
      </c>
      <c r="BU95">
        <v>0.1</v>
      </c>
      <c r="BV95" s="34"/>
      <c r="BW95">
        <v>360</v>
      </c>
      <c r="BX95">
        <v>10</v>
      </c>
      <c r="BY95">
        <v>0.5</v>
      </c>
      <c r="BZ95" s="34"/>
      <c r="CA95">
        <v>0.61</v>
      </c>
      <c r="CB95">
        <v>7.0000000000000001E-3</v>
      </c>
      <c r="CC95" s="39"/>
      <c r="CD95">
        <v>2</v>
      </c>
      <c r="CE95">
        <v>0.1</v>
      </c>
      <c r="CF95" s="39"/>
      <c r="CG95">
        <v>1</v>
      </c>
      <c r="CH95">
        <v>0</v>
      </c>
      <c r="CI95" s="39"/>
      <c r="CJ95">
        <v>1</v>
      </c>
      <c r="CK95">
        <v>0.05</v>
      </c>
      <c r="CL95" s="39"/>
      <c r="CM95">
        <v>0.5</v>
      </c>
      <c r="CN95">
        <v>2.5000000000000001E-2</v>
      </c>
      <c r="CO95" s="39"/>
      <c r="CP95">
        <v>0.2</v>
      </c>
      <c r="CQ95">
        <v>0.01</v>
      </c>
      <c r="CR95" s="39"/>
      <c r="CS95">
        <v>1.2999999999999999E-2</v>
      </c>
      <c r="CT95">
        <v>6.4999999999999997E-4</v>
      </c>
      <c r="CU95" s="39"/>
      <c r="CV95" s="37"/>
      <c r="CW95" s="41">
        <v>30</v>
      </c>
      <c r="CX95" s="41">
        <v>9.4009599999999997E-4</v>
      </c>
      <c r="CY95" s="41">
        <v>40</v>
      </c>
      <c r="CZ95" s="41"/>
    </row>
    <row r="96" spans="1:104" x14ac:dyDescent="0.25">
      <c r="A96" s="34"/>
      <c r="B96" s="35"/>
      <c r="D96" s="34"/>
      <c r="E96" s="34"/>
      <c r="G96" s="31"/>
      <c r="H96" s="31"/>
      <c r="I96" s="31"/>
      <c r="J96" s="33"/>
      <c r="K96" s="32"/>
      <c r="L96" s="32"/>
      <c r="O96" s="34"/>
      <c r="Y96" s="34"/>
      <c r="Z96" s="34"/>
      <c r="AA96" t="s">
        <v>187</v>
      </c>
      <c r="AB96" s="37"/>
      <c r="AC96" s="42" t="str">
        <f t="shared" si="0"/>
        <v>Abies</v>
      </c>
      <c r="AD96" s="38" t="str">
        <f t="shared" si="1"/>
        <v>balsamea</v>
      </c>
      <c r="AE96" s="34"/>
      <c r="AF96" s="34"/>
      <c r="AG96" s="36">
        <v>400</v>
      </c>
      <c r="AH96" s="34"/>
      <c r="AI96" s="34"/>
      <c r="AJ96" s="34"/>
      <c r="AK96" s="39"/>
      <c r="AL96" s="37"/>
      <c r="AM96" s="34"/>
      <c r="AN96" s="34"/>
      <c r="AO96" s="37"/>
      <c r="AP96" s="37"/>
      <c r="AQ96" s="36"/>
      <c r="AR96" s="39"/>
      <c r="AS96" s="36"/>
      <c r="AT96" s="36"/>
      <c r="AU96" s="39"/>
      <c r="AV96" s="39"/>
      <c r="AW96" s="39"/>
      <c r="AX96" s="39"/>
      <c r="AY96" s="44">
        <v>136000000</v>
      </c>
      <c r="AZ96" s="44">
        <v>3690000</v>
      </c>
      <c r="BA96" s="34"/>
      <c r="BB96">
        <v>0</v>
      </c>
      <c r="BC96">
        <v>0</v>
      </c>
      <c r="BD96" s="34"/>
      <c r="BE96">
        <v>3.15E-5</v>
      </c>
      <c r="BF96" s="44">
        <v>6.3200000000000005E-7</v>
      </c>
      <c r="BH96">
        <v>0</v>
      </c>
      <c r="BI96">
        <v>0</v>
      </c>
      <c r="BJ96" s="34"/>
      <c r="BK96">
        <v>1.7399999999999999E-5</v>
      </c>
      <c r="BL96" s="44">
        <v>3.5499999999999999E-7</v>
      </c>
      <c r="BN96">
        <v>0</v>
      </c>
      <c r="BO96">
        <v>0</v>
      </c>
      <c r="BP96" s="34"/>
      <c r="BQ96">
        <v>-29.6</v>
      </c>
      <c r="BR96">
        <v>0.25</v>
      </c>
      <c r="BS96" s="34"/>
      <c r="BT96">
        <v>-8.5</v>
      </c>
      <c r="BU96">
        <v>0.1</v>
      </c>
      <c r="BV96" s="34"/>
      <c r="BW96">
        <v>360</v>
      </c>
      <c r="BX96">
        <v>10</v>
      </c>
      <c r="BY96">
        <v>0.5</v>
      </c>
      <c r="BZ96" s="34"/>
      <c r="CA96">
        <v>0.68</v>
      </c>
      <c r="CB96">
        <v>7.0000000000000001E-3</v>
      </c>
      <c r="CC96" s="39"/>
      <c r="CD96">
        <v>2</v>
      </c>
      <c r="CE96">
        <v>0.1</v>
      </c>
      <c r="CF96" s="39"/>
      <c r="CG96">
        <v>1</v>
      </c>
      <c r="CH96">
        <v>0</v>
      </c>
      <c r="CI96" s="39"/>
      <c r="CJ96">
        <v>1</v>
      </c>
      <c r="CK96">
        <v>0.05</v>
      </c>
      <c r="CL96" s="39"/>
      <c r="CM96">
        <v>0.5</v>
      </c>
      <c r="CN96">
        <v>2.5000000000000001E-2</v>
      </c>
      <c r="CO96" s="39"/>
      <c r="CP96">
        <v>0.2</v>
      </c>
      <c r="CQ96">
        <v>0.01</v>
      </c>
      <c r="CR96" s="39"/>
      <c r="CS96">
        <v>1.2999999999999999E-2</v>
      </c>
      <c r="CT96">
        <v>6.4999999999999997E-4</v>
      </c>
      <c r="CU96" s="39"/>
      <c r="CV96" s="37"/>
      <c r="CW96" s="41">
        <v>30</v>
      </c>
      <c r="CX96" s="41">
        <v>9.4009599999999997E-4</v>
      </c>
      <c r="CY96" s="41">
        <v>40</v>
      </c>
      <c r="CZ96" s="41"/>
    </row>
    <row r="97" spans="1:104" x14ac:dyDescent="0.25">
      <c r="A97" s="34"/>
      <c r="B97" s="35"/>
      <c r="D97" s="34"/>
      <c r="E97" s="34"/>
      <c r="G97" s="31"/>
      <c r="H97" s="31"/>
      <c r="I97" s="31"/>
      <c r="J97" s="33"/>
      <c r="K97" s="32"/>
      <c r="L97" s="32"/>
      <c r="O97" s="34"/>
      <c r="Y97" s="34"/>
      <c r="Z97" s="34"/>
      <c r="AA97" s="34"/>
      <c r="AB97" s="37"/>
      <c r="AC97" s="42"/>
      <c r="AD97" s="38"/>
      <c r="AE97" s="34"/>
      <c r="AF97" s="34"/>
      <c r="AG97" s="36"/>
      <c r="AH97" s="34"/>
      <c r="AI97" s="34"/>
      <c r="AJ97" s="34"/>
      <c r="AK97" s="39"/>
      <c r="AL97" s="37"/>
      <c r="AM97" s="34"/>
      <c r="AN97" s="34"/>
      <c r="AO97" s="37"/>
      <c r="AP97" s="37"/>
      <c r="AQ97" s="36"/>
      <c r="AR97" s="39"/>
      <c r="AS97" s="36"/>
      <c r="AT97" s="36"/>
      <c r="AU97" s="39"/>
      <c r="AV97" s="39"/>
      <c r="AW97" s="39"/>
      <c r="AX97" s="39"/>
      <c r="AY97" s="40"/>
      <c r="AZ97" s="40"/>
      <c r="BA97" s="34"/>
      <c r="BB97" s="40"/>
      <c r="BC97" s="40"/>
      <c r="BD97" s="34"/>
      <c r="BE97" s="40"/>
      <c r="BF97" s="40"/>
      <c r="BG97" s="34"/>
      <c r="BH97" s="40"/>
      <c r="BI97" s="40"/>
      <c r="BJ97" s="34"/>
      <c r="BK97" s="40"/>
      <c r="BL97" s="40"/>
      <c r="BM97" s="34"/>
      <c r="BN97" s="40"/>
      <c r="BO97" s="40"/>
      <c r="BP97" s="34"/>
      <c r="BQ97" s="36"/>
      <c r="BR97" s="36"/>
      <c r="BS97" s="34"/>
      <c r="BT97" s="36"/>
      <c r="BU97" s="36"/>
      <c r="BV97" s="34"/>
      <c r="BW97" s="36"/>
      <c r="BX97" s="36"/>
      <c r="BY97" s="36"/>
      <c r="BZ97" s="34"/>
      <c r="CA97" s="36"/>
      <c r="CB97" s="36"/>
      <c r="CC97" s="39"/>
      <c r="CD97" s="36"/>
      <c r="CE97" s="36"/>
      <c r="CF97" s="39"/>
      <c r="CG97" s="36"/>
      <c r="CH97" s="36"/>
      <c r="CI97" s="39"/>
      <c r="CJ97" s="36"/>
      <c r="CK97" s="36"/>
      <c r="CL97" s="39"/>
      <c r="CM97" s="36"/>
      <c r="CN97" s="36"/>
      <c r="CO97" s="39"/>
      <c r="CP97" s="36"/>
      <c r="CQ97" s="36"/>
      <c r="CR97" s="39"/>
      <c r="CS97" s="36"/>
      <c r="CT97" s="36"/>
      <c r="CU97" s="39"/>
      <c r="CV97" s="37"/>
      <c r="CW97" s="41"/>
      <c r="CX97" s="41"/>
      <c r="CY97" s="41"/>
      <c r="CZ97" s="41"/>
    </row>
    <row r="98" spans="1:104" x14ac:dyDescent="0.25">
      <c r="A98" s="34"/>
      <c r="B98" s="35"/>
      <c r="D98" s="34"/>
      <c r="E98" s="34"/>
      <c r="G98" s="31"/>
      <c r="H98" s="31"/>
      <c r="I98" s="31"/>
      <c r="J98" s="33"/>
      <c r="K98" s="32"/>
      <c r="L98" s="32"/>
      <c r="O98" s="34"/>
      <c r="Y98" s="34"/>
      <c r="Z98" s="34"/>
      <c r="AA98" s="34"/>
      <c r="AB98" s="37"/>
      <c r="AC98" s="42"/>
      <c r="AD98" s="38"/>
      <c r="AE98" s="34"/>
      <c r="AF98" s="34"/>
      <c r="AG98" s="36"/>
      <c r="AH98" s="34"/>
      <c r="AI98" s="34"/>
      <c r="AJ98" s="34"/>
      <c r="AK98" s="39"/>
      <c r="AL98" s="37"/>
      <c r="AM98" s="34"/>
      <c r="AN98" s="34"/>
      <c r="AO98" s="37"/>
      <c r="AP98" s="37"/>
      <c r="AQ98" s="36"/>
      <c r="AR98" s="39"/>
      <c r="AS98" s="36"/>
      <c r="AT98" s="36"/>
      <c r="AU98" s="39"/>
      <c r="AV98" s="39"/>
      <c r="AW98" s="39"/>
      <c r="AX98" s="39"/>
      <c r="AY98" s="40"/>
      <c r="AZ98" s="40"/>
      <c r="BA98" s="34"/>
      <c r="BB98" s="40"/>
      <c r="BC98" s="40"/>
      <c r="BD98" s="34"/>
      <c r="BE98" s="40"/>
      <c r="BF98" s="40"/>
      <c r="BG98" s="34"/>
      <c r="BH98" s="40"/>
      <c r="BI98" s="40"/>
      <c r="BJ98" s="34"/>
      <c r="BK98" s="40"/>
      <c r="BL98" s="40"/>
      <c r="BM98" s="34"/>
      <c r="BN98" s="40"/>
      <c r="BO98" s="40"/>
      <c r="BP98" s="34"/>
      <c r="BQ98" s="36"/>
      <c r="BR98" s="36"/>
      <c r="BS98" s="34"/>
      <c r="BT98" s="36"/>
      <c r="BU98" s="36"/>
      <c r="BV98" s="34"/>
      <c r="BW98" s="36"/>
      <c r="BX98" s="36"/>
      <c r="BY98" s="36"/>
      <c r="BZ98" s="34"/>
      <c r="CA98" s="36"/>
      <c r="CB98" s="36"/>
      <c r="CC98" s="39"/>
      <c r="CD98" s="36"/>
      <c r="CE98" s="36"/>
      <c r="CF98" s="39"/>
      <c r="CG98" s="36"/>
      <c r="CH98" s="36"/>
      <c r="CI98" s="39"/>
      <c r="CJ98" s="36"/>
      <c r="CK98" s="36"/>
      <c r="CL98" s="39"/>
      <c r="CM98" s="36"/>
      <c r="CN98" s="36"/>
      <c r="CO98" s="39"/>
      <c r="CP98" s="36"/>
      <c r="CQ98" s="36"/>
      <c r="CR98" s="39"/>
      <c r="CS98" s="36"/>
      <c r="CT98" s="36"/>
      <c r="CU98" s="39"/>
      <c r="CV98" s="37"/>
      <c r="CW98" s="41"/>
      <c r="CX98" s="41"/>
      <c r="CY98" s="41"/>
      <c r="CZ98" s="41"/>
    </row>
    <row r="99" spans="1:104" x14ac:dyDescent="0.25">
      <c r="A99" s="34"/>
      <c r="B99" s="35"/>
      <c r="D99" s="34"/>
      <c r="E99" s="34"/>
      <c r="G99" s="31"/>
      <c r="H99" s="31"/>
      <c r="I99" s="31"/>
      <c r="J99" s="33"/>
      <c r="K99" s="32"/>
      <c r="L99" s="32"/>
      <c r="O99" s="34"/>
      <c r="Y99" s="34"/>
      <c r="Z99" s="34"/>
      <c r="AA99" s="34"/>
      <c r="AB99" s="37"/>
      <c r="AC99" s="42"/>
      <c r="AD99" s="38"/>
      <c r="AE99" s="34"/>
      <c r="AF99" s="34"/>
      <c r="AG99" s="36"/>
      <c r="AH99" s="34"/>
      <c r="AI99" s="34"/>
      <c r="AJ99" s="34"/>
      <c r="AK99" s="39"/>
      <c r="AL99" s="37"/>
      <c r="AM99" s="34"/>
      <c r="AN99" s="34"/>
      <c r="AO99" s="37"/>
      <c r="AP99" s="37"/>
      <c r="AQ99" s="36"/>
      <c r="AR99" s="39"/>
      <c r="AS99" s="36"/>
      <c r="AT99" s="36"/>
      <c r="AU99" s="39"/>
      <c r="AV99" s="39"/>
      <c r="AW99" s="39"/>
      <c r="AX99" s="39"/>
      <c r="AY99" s="40"/>
      <c r="AZ99" s="40"/>
      <c r="BA99" s="34"/>
      <c r="BB99" s="40"/>
      <c r="BC99" s="40"/>
      <c r="BD99" s="34"/>
      <c r="BE99" s="40"/>
      <c r="BF99" s="40"/>
      <c r="BG99" s="34"/>
      <c r="BH99" s="40"/>
      <c r="BI99" s="40"/>
      <c r="BJ99" s="34"/>
      <c r="BK99" s="40"/>
      <c r="BL99" s="40"/>
      <c r="BM99" s="34"/>
      <c r="BN99" s="40"/>
      <c r="BO99" s="40"/>
      <c r="BP99" s="34"/>
      <c r="BQ99" s="36"/>
      <c r="BR99" s="36"/>
      <c r="BS99" s="34"/>
      <c r="BT99" s="36"/>
      <c r="BU99" s="36"/>
      <c r="BV99" s="34"/>
      <c r="BW99" s="36"/>
      <c r="BX99" s="36"/>
      <c r="BY99" s="36"/>
      <c r="BZ99" s="34"/>
      <c r="CA99" s="36"/>
      <c r="CB99" s="36"/>
      <c r="CC99" s="39"/>
      <c r="CD99" s="36"/>
      <c r="CE99" s="36"/>
      <c r="CF99" s="39"/>
      <c r="CG99" s="36"/>
      <c r="CH99" s="36"/>
      <c r="CI99" s="39"/>
      <c r="CJ99" s="36"/>
      <c r="CK99" s="36"/>
      <c r="CL99" s="39"/>
      <c r="CM99" s="36"/>
      <c r="CN99" s="36"/>
      <c r="CO99" s="39"/>
      <c r="CP99" s="36"/>
      <c r="CQ99" s="36"/>
      <c r="CR99" s="39"/>
      <c r="CS99" s="36"/>
      <c r="CT99" s="36"/>
      <c r="CU99" s="39"/>
      <c r="CV99" s="37"/>
      <c r="CW99" s="41"/>
      <c r="CX99" s="41"/>
      <c r="CY99" s="41"/>
      <c r="CZ99" s="41"/>
    </row>
    <row r="100" spans="1:104" x14ac:dyDescent="0.25">
      <c r="A100" s="34"/>
      <c r="B100" s="35"/>
      <c r="D100" s="34"/>
      <c r="E100" s="34"/>
      <c r="G100" s="31"/>
      <c r="H100" s="31"/>
      <c r="I100" s="31"/>
      <c r="J100" s="33"/>
      <c r="K100" s="32"/>
      <c r="L100" s="32"/>
      <c r="O100" s="34"/>
      <c r="Y100" s="34"/>
      <c r="Z100" s="34"/>
      <c r="AA100" s="34"/>
      <c r="AB100" s="37"/>
      <c r="AC100" s="42"/>
      <c r="AD100" s="38"/>
      <c r="AE100" s="34"/>
      <c r="AF100" s="34"/>
      <c r="AG100" s="36"/>
      <c r="AH100" s="34"/>
      <c r="AI100" s="34"/>
      <c r="AJ100" s="34"/>
      <c r="AK100" s="39"/>
      <c r="AL100" s="37"/>
      <c r="AM100" s="34"/>
      <c r="AN100" s="34"/>
      <c r="AO100" s="37"/>
      <c r="AP100" s="37"/>
      <c r="AQ100" s="36"/>
      <c r="AR100" s="39"/>
      <c r="AS100" s="36"/>
      <c r="AT100" s="36"/>
      <c r="AU100" s="39"/>
      <c r="AV100" s="39"/>
      <c r="AW100" s="39"/>
      <c r="AX100" s="39"/>
      <c r="AY100" s="40"/>
      <c r="AZ100" s="40"/>
      <c r="BA100" s="34"/>
      <c r="BB100" s="40"/>
      <c r="BC100" s="40"/>
      <c r="BD100" s="34"/>
      <c r="BE100" s="40"/>
      <c r="BF100" s="40"/>
      <c r="BG100" s="34"/>
      <c r="BH100" s="40"/>
      <c r="BI100" s="40"/>
      <c r="BJ100" s="34"/>
      <c r="BK100" s="40"/>
      <c r="BL100" s="40"/>
      <c r="BM100" s="34"/>
      <c r="BN100" s="40"/>
      <c r="BO100" s="40"/>
      <c r="BP100" s="34"/>
      <c r="BQ100" s="36"/>
      <c r="BR100" s="36"/>
      <c r="BS100" s="34"/>
      <c r="BT100" s="36"/>
      <c r="BU100" s="36"/>
      <c r="BV100" s="34"/>
      <c r="BW100" s="36"/>
      <c r="BX100" s="36"/>
      <c r="BY100" s="36"/>
      <c r="BZ100" s="34"/>
      <c r="CA100" s="36"/>
      <c r="CB100" s="36"/>
      <c r="CC100" s="39"/>
      <c r="CD100" s="36"/>
      <c r="CE100" s="36"/>
      <c r="CF100" s="39"/>
      <c r="CG100" s="36"/>
      <c r="CH100" s="36"/>
      <c r="CI100" s="39"/>
      <c r="CJ100" s="36"/>
      <c r="CK100" s="36"/>
      <c r="CL100" s="39"/>
      <c r="CM100" s="36"/>
      <c r="CN100" s="36"/>
      <c r="CO100" s="39"/>
      <c r="CP100" s="36"/>
      <c r="CQ100" s="36"/>
      <c r="CR100" s="39"/>
      <c r="CS100" s="36"/>
      <c r="CT100" s="36"/>
      <c r="CU100" s="39"/>
      <c r="CV100" s="37"/>
      <c r="CW100" s="41"/>
      <c r="CX100" s="41"/>
      <c r="CY100" s="41"/>
      <c r="CZ100" s="41"/>
    </row>
    <row r="101" spans="1:104" x14ac:dyDescent="0.25">
      <c r="A101" s="34"/>
      <c r="B101" s="35"/>
      <c r="D101" s="34"/>
      <c r="E101" s="34"/>
      <c r="G101" s="31"/>
      <c r="H101" s="31"/>
      <c r="I101" s="31"/>
      <c r="J101" s="33"/>
      <c r="K101" s="32"/>
      <c r="L101" s="32"/>
      <c r="O101" s="34"/>
      <c r="Y101" s="34"/>
      <c r="Z101" s="34"/>
      <c r="AA101" s="34"/>
      <c r="AB101" s="37"/>
      <c r="AC101" s="42"/>
      <c r="AD101" s="38"/>
      <c r="AE101" s="34"/>
      <c r="AF101" s="34"/>
      <c r="AG101" s="36"/>
      <c r="AH101" s="34"/>
      <c r="AI101" s="34"/>
      <c r="AJ101" s="34"/>
      <c r="AK101" s="39"/>
      <c r="AL101" s="37"/>
      <c r="AM101" s="34"/>
      <c r="AN101" s="34"/>
      <c r="AO101" s="37"/>
      <c r="AP101" s="37"/>
      <c r="AQ101" s="36"/>
      <c r="AR101" s="39"/>
      <c r="AS101" s="36"/>
      <c r="AT101" s="36"/>
      <c r="AU101" s="39"/>
      <c r="AV101" s="39"/>
      <c r="AW101" s="39"/>
      <c r="AX101" s="39"/>
      <c r="AY101" s="40"/>
      <c r="AZ101" s="40"/>
      <c r="BA101" s="34"/>
      <c r="BB101" s="40"/>
      <c r="BC101" s="40"/>
      <c r="BD101" s="34"/>
      <c r="BE101" s="40"/>
      <c r="BF101" s="40"/>
      <c r="BG101" s="34"/>
      <c r="BH101" s="40"/>
      <c r="BI101" s="40"/>
      <c r="BJ101" s="34"/>
      <c r="BK101" s="40"/>
      <c r="BL101" s="40"/>
      <c r="BM101" s="34"/>
      <c r="BN101" s="40"/>
      <c r="BO101" s="40"/>
      <c r="BP101" s="34"/>
      <c r="BQ101" s="36"/>
      <c r="BR101" s="36"/>
      <c r="BS101" s="34"/>
      <c r="BT101" s="36"/>
      <c r="BU101" s="36"/>
      <c r="BV101" s="34"/>
      <c r="BW101" s="36"/>
      <c r="BX101" s="36"/>
      <c r="BY101" s="36"/>
      <c r="BZ101" s="34"/>
      <c r="CA101" s="36"/>
      <c r="CB101" s="36"/>
      <c r="CC101" s="39"/>
      <c r="CD101" s="36"/>
      <c r="CE101" s="36"/>
      <c r="CF101" s="39"/>
      <c r="CG101" s="36"/>
      <c r="CH101" s="36"/>
      <c r="CI101" s="39"/>
      <c r="CJ101" s="36"/>
      <c r="CK101" s="36"/>
      <c r="CL101" s="39"/>
      <c r="CM101" s="36"/>
      <c r="CN101" s="36"/>
      <c r="CO101" s="39"/>
      <c r="CP101" s="36"/>
      <c r="CQ101" s="36"/>
      <c r="CR101" s="39"/>
      <c r="CS101" s="36"/>
      <c r="CT101" s="36"/>
      <c r="CU101" s="39"/>
      <c r="CV101" s="37"/>
      <c r="CW101" s="41"/>
      <c r="CX101" s="41"/>
      <c r="CY101" s="41"/>
      <c r="CZ101" s="41"/>
    </row>
    <row r="102" spans="1:104" x14ac:dyDescent="0.25">
      <c r="A102" s="34"/>
      <c r="B102" s="35"/>
      <c r="D102" s="34"/>
      <c r="E102" s="34"/>
      <c r="G102" s="31"/>
      <c r="H102" s="31"/>
      <c r="I102" s="31"/>
      <c r="J102" s="33"/>
      <c r="K102" s="32"/>
      <c r="L102" s="32"/>
      <c r="O102" s="34"/>
      <c r="Y102" s="34"/>
      <c r="Z102" s="34"/>
      <c r="AA102" s="34"/>
      <c r="AB102" s="37"/>
      <c r="AC102" s="42"/>
      <c r="AD102" s="38"/>
      <c r="AE102" s="34"/>
      <c r="AF102" s="34"/>
      <c r="AG102" s="36"/>
      <c r="AH102" s="34"/>
      <c r="AI102" s="34"/>
      <c r="AJ102" s="34"/>
      <c r="AK102" s="39"/>
      <c r="AL102" s="37"/>
      <c r="AM102" s="34"/>
      <c r="AN102" s="34"/>
      <c r="AO102" s="37"/>
      <c r="AP102" s="37"/>
      <c r="AQ102" s="36"/>
      <c r="AR102" s="39"/>
      <c r="AS102" s="36"/>
      <c r="AT102" s="36"/>
      <c r="AU102" s="39"/>
      <c r="AV102" s="39"/>
      <c r="AW102" s="39"/>
      <c r="AX102" s="39"/>
      <c r="AY102" s="40"/>
      <c r="AZ102" s="40"/>
      <c r="BA102" s="34"/>
      <c r="BB102" s="40"/>
      <c r="BC102" s="40"/>
      <c r="BD102" s="34"/>
      <c r="BE102" s="40"/>
      <c r="BF102" s="40"/>
      <c r="BG102" s="34"/>
      <c r="BH102" s="40"/>
      <c r="BI102" s="40"/>
      <c r="BJ102" s="34"/>
      <c r="BK102" s="40"/>
      <c r="BL102" s="40"/>
      <c r="BM102" s="34"/>
      <c r="BN102" s="40"/>
      <c r="BO102" s="40"/>
      <c r="BP102" s="34"/>
      <c r="BQ102" s="36"/>
      <c r="BR102" s="36"/>
      <c r="BS102" s="34"/>
      <c r="BT102" s="36"/>
      <c r="BU102" s="36"/>
      <c r="BV102" s="34"/>
      <c r="BW102" s="36"/>
      <c r="BX102" s="36"/>
      <c r="BY102" s="36"/>
      <c r="BZ102" s="34"/>
      <c r="CA102" s="36"/>
      <c r="CB102" s="36"/>
      <c r="CC102" s="39"/>
      <c r="CD102" s="36"/>
      <c r="CE102" s="36"/>
      <c r="CF102" s="39"/>
      <c r="CG102" s="36"/>
      <c r="CH102" s="36"/>
      <c r="CI102" s="39"/>
      <c r="CJ102" s="36"/>
      <c r="CK102" s="36"/>
      <c r="CL102" s="39"/>
      <c r="CM102" s="36"/>
      <c r="CN102" s="36"/>
      <c r="CO102" s="39"/>
      <c r="CP102" s="36"/>
      <c r="CQ102" s="36"/>
      <c r="CR102" s="39"/>
      <c r="CS102" s="36"/>
      <c r="CT102" s="36"/>
      <c r="CU102" s="39"/>
      <c r="CV102" s="37"/>
      <c r="CW102" s="41"/>
      <c r="CX102" s="41"/>
      <c r="CY102" s="41"/>
      <c r="CZ102" s="41"/>
    </row>
    <row r="103" spans="1:104" x14ac:dyDescent="0.25">
      <c r="A103" s="34"/>
      <c r="B103" s="35"/>
      <c r="D103" s="34"/>
      <c r="E103" s="34"/>
      <c r="G103" s="31"/>
      <c r="H103" s="31"/>
      <c r="I103" s="31"/>
      <c r="J103" s="33"/>
      <c r="K103" s="32"/>
      <c r="L103" s="32"/>
      <c r="O103" s="34"/>
      <c r="Y103" s="34"/>
      <c r="Z103" s="34"/>
      <c r="AA103" s="34"/>
      <c r="AB103" s="37"/>
      <c r="AC103" s="42"/>
      <c r="AD103" s="38"/>
      <c r="AE103" s="34"/>
      <c r="AF103" s="34"/>
      <c r="AG103" s="36"/>
      <c r="AH103" s="34"/>
      <c r="AI103" s="34"/>
      <c r="AJ103" s="34"/>
      <c r="AK103" s="39"/>
      <c r="AL103" s="37"/>
      <c r="AM103" s="34"/>
      <c r="AN103" s="34"/>
      <c r="AO103" s="37"/>
      <c r="AP103" s="37"/>
      <c r="AQ103" s="36"/>
      <c r="AR103" s="39"/>
      <c r="AS103" s="36"/>
      <c r="AT103" s="36"/>
      <c r="AU103" s="39"/>
      <c r="AV103" s="39"/>
      <c r="AW103" s="39"/>
      <c r="AX103" s="39"/>
      <c r="AY103" s="40"/>
      <c r="AZ103" s="40"/>
      <c r="BA103" s="34"/>
      <c r="BB103" s="40"/>
      <c r="BC103" s="40"/>
      <c r="BD103" s="34"/>
      <c r="BE103" s="40"/>
      <c r="BF103" s="40"/>
      <c r="BG103" s="34"/>
      <c r="BH103" s="40"/>
      <c r="BI103" s="40"/>
      <c r="BJ103" s="34"/>
      <c r="BK103" s="40"/>
      <c r="BL103" s="40"/>
      <c r="BM103" s="34"/>
      <c r="BN103" s="40"/>
      <c r="BO103" s="40"/>
      <c r="BP103" s="34"/>
      <c r="BQ103" s="36"/>
      <c r="BR103" s="36"/>
      <c r="BS103" s="34"/>
      <c r="BT103" s="36"/>
      <c r="BU103" s="36"/>
      <c r="BV103" s="34"/>
      <c r="BW103" s="36"/>
      <c r="BX103" s="36"/>
      <c r="BY103" s="36"/>
      <c r="BZ103" s="34"/>
      <c r="CA103" s="36"/>
      <c r="CB103" s="36"/>
      <c r="CC103" s="39"/>
      <c r="CD103" s="36"/>
      <c r="CE103" s="36"/>
      <c r="CF103" s="39"/>
      <c r="CG103" s="36"/>
      <c r="CH103" s="36"/>
      <c r="CI103" s="39"/>
      <c r="CJ103" s="36"/>
      <c r="CK103" s="36"/>
      <c r="CL103" s="39"/>
      <c r="CM103" s="36"/>
      <c r="CN103" s="36"/>
      <c r="CO103" s="39"/>
      <c r="CP103" s="36"/>
      <c r="CQ103" s="36"/>
      <c r="CR103" s="39"/>
      <c r="CS103" s="36"/>
      <c r="CT103" s="36"/>
      <c r="CU103" s="39"/>
      <c r="CV103" s="37"/>
      <c r="CW103" s="41"/>
      <c r="CX103" s="41"/>
      <c r="CY103" s="41"/>
      <c r="CZ103" s="41"/>
    </row>
    <row r="104" spans="1:104" x14ac:dyDescent="0.25">
      <c r="A104" s="34"/>
      <c r="B104" s="35"/>
      <c r="D104" s="34"/>
      <c r="E104" s="34"/>
      <c r="G104" s="31"/>
      <c r="H104" s="31"/>
      <c r="I104" s="31"/>
      <c r="J104" s="33"/>
      <c r="K104" s="32"/>
      <c r="L104" s="32"/>
      <c r="O104" s="34"/>
      <c r="Y104" s="34"/>
      <c r="Z104" s="34"/>
      <c r="AA104" s="34"/>
      <c r="AB104" s="37"/>
      <c r="AC104" s="42"/>
      <c r="AD104" s="38"/>
      <c r="AE104" s="34"/>
      <c r="AF104" s="34"/>
      <c r="AG104" s="36"/>
      <c r="AH104" s="34"/>
      <c r="AI104" s="34"/>
      <c r="AJ104" s="34"/>
      <c r="AK104" s="39"/>
      <c r="AL104" s="37"/>
      <c r="AM104" s="34"/>
      <c r="AN104" s="34"/>
      <c r="AO104" s="37"/>
      <c r="AP104" s="37"/>
      <c r="AQ104" s="36"/>
      <c r="AR104" s="39"/>
      <c r="AS104" s="36"/>
      <c r="AT104" s="36"/>
      <c r="AU104" s="39"/>
      <c r="AV104" s="39"/>
      <c r="AW104" s="39"/>
      <c r="AX104" s="39"/>
      <c r="AY104" s="40"/>
      <c r="AZ104" s="40"/>
      <c r="BA104" s="34"/>
      <c r="BB104" s="40"/>
      <c r="BC104" s="40"/>
      <c r="BD104" s="34"/>
      <c r="BE104" s="40"/>
      <c r="BF104" s="40"/>
      <c r="BG104" s="34"/>
      <c r="BH104" s="40"/>
      <c r="BI104" s="40"/>
      <c r="BJ104" s="34"/>
      <c r="BK104" s="40"/>
      <c r="BL104" s="40"/>
      <c r="BM104" s="34"/>
      <c r="BN104" s="40"/>
      <c r="BO104" s="40"/>
      <c r="BP104" s="34"/>
      <c r="BQ104" s="36"/>
      <c r="BR104" s="36"/>
      <c r="BS104" s="34"/>
      <c r="BT104" s="36"/>
      <c r="BU104" s="36"/>
      <c r="BV104" s="34"/>
      <c r="BW104" s="36"/>
      <c r="BX104" s="36"/>
      <c r="BY104" s="36"/>
      <c r="BZ104" s="34"/>
      <c r="CA104" s="36"/>
      <c r="CB104" s="36"/>
      <c r="CC104" s="39"/>
      <c r="CD104" s="36"/>
      <c r="CE104" s="36"/>
      <c r="CF104" s="39"/>
      <c r="CG104" s="36"/>
      <c r="CH104" s="36"/>
      <c r="CI104" s="39"/>
      <c r="CJ104" s="36"/>
      <c r="CK104" s="36"/>
      <c r="CL104" s="39"/>
      <c r="CM104" s="36"/>
      <c r="CN104" s="36"/>
      <c r="CO104" s="39"/>
      <c r="CP104" s="36"/>
      <c r="CQ104" s="36"/>
      <c r="CR104" s="39"/>
      <c r="CS104" s="36"/>
      <c r="CT104" s="36"/>
      <c r="CU104" s="39"/>
      <c r="CV104" s="37"/>
      <c r="CW104" s="41"/>
      <c r="CX104" s="41"/>
      <c r="CY104" s="41"/>
      <c r="CZ104" s="41"/>
    </row>
    <row r="105" spans="1:104" x14ac:dyDescent="0.25">
      <c r="A105" s="34"/>
      <c r="B105" s="35"/>
      <c r="D105" s="34"/>
      <c r="E105" s="34"/>
      <c r="G105" s="31"/>
      <c r="H105" s="31"/>
      <c r="I105" s="31"/>
      <c r="J105" s="33"/>
      <c r="K105" s="32"/>
      <c r="L105" s="32"/>
      <c r="O105" s="34"/>
      <c r="Y105" s="34"/>
      <c r="Z105" s="34"/>
      <c r="AA105" s="34"/>
      <c r="AB105" s="37"/>
      <c r="AC105" s="42"/>
      <c r="AD105" s="38"/>
      <c r="AE105" s="34"/>
      <c r="AF105" s="34"/>
      <c r="AG105" s="36"/>
      <c r="AH105" s="34"/>
      <c r="AI105" s="34"/>
      <c r="AJ105" s="34"/>
      <c r="AK105" s="39"/>
      <c r="AL105" s="37"/>
      <c r="AM105" s="34"/>
      <c r="AN105" s="34"/>
      <c r="AO105" s="37"/>
      <c r="AP105" s="37"/>
      <c r="AQ105" s="36"/>
      <c r="AR105" s="39"/>
      <c r="AS105" s="36"/>
      <c r="AT105" s="36"/>
      <c r="AU105" s="39"/>
      <c r="AV105" s="39"/>
      <c r="AW105" s="39"/>
      <c r="AX105" s="39"/>
      <c r="AY105" s="40"/>
      <c r="AZ105" s="40"/>
      <c r="BA105" s="34"/>
      <c r="BB105" s="40"/>
      <c r="BC105" s="40"/>
      <c r="BD105" s="34"/>
      <c r="BE105" s="40"/>
      <c r="BF105" s="40"/>
      <c r="BG105" s="34"/>
      <c r="BH105" s="40"/>
      <c r="BI105" s="40"/>
      <c r="BJ105" s="34"/>
      <c r="BK105" s="40"/>
      <c r="BL105" s="40"/>
      <c r="BM105" s="34"/>
      <c r="BN105" s="40"/>
      <c r="BO105" s="40"/>
      <c r="BP105" s="34"/>
      <c r="BQ105" s="36"/>
      <c r="BR105" s="36"/>
      <c r="BS105" s="34"/>
      <c r="BT105" s="36"/>
      <c r="BU105" s="36"/>
      <c r="BV105" s="34"/>
      <c r="BW105" s="36"/>
      <c r="BX105" s="36"/>
      <c r="BY105" s="36"/>
      <c r="BZ105" s="34"/>
      <c r="CA105" s="36"/>
      <c r="CB105" s="36"/>
      <c r="CC105" s="39"/>
      <c r="CD105" s="36"/>
      <c r="CE105" s="36"/>
      <c r="CF105" s="39"/>
      <c r="CG105" s="36"/>
      <c r="CH105" s="36"/>
      <c r="CI105" s="39"/>
      <c r="CJ105" s="36"/>
      <c r="CK105" s="36"/>
      <c r="CL105" s="39"/>
      <c r="CM105" s="36"/>
      <c r="CN105" s="36"/>
      <c r="CO105" s="39"/>
      <c r="CP105" s="36"/>
      <c r="CQ105" s="36"/>
      <c r="CR105" s="39"/>
      <c r="CS105" s="36"/>
      <c r="CT105" s="36"/>
      <c r="CU105" s="39"/>
      <c r="CV105" s="37"/>
      <c r="CW105" s="41"/>
      <c r="CX105" s="41"/>
      <c r="CY105" s="41"/>
      <c r="CZ105" s="41"/>
    </row>
    <row r="106" spans="1:104" x14ac:dyDescent="0.25">
      <c r="A106" s="34"/>
      <c r="B106" s="35"/>
      <c r="D106" s="34"/>
      <c r="E106" s="34"/>
      <c r="G106" s="31"/>
      <c r="H106" s="31"/>
      <c r="I106" s="31"/>
      <c r="J106" s="33"/>
      <c r="K106" s="32"/>
      <c r="L106" s="32"/>
      <c r="O106" s="34"/>
      <c r="Y106" s="34"/>
      <c r="Z106" s="34"/>
      <c r="AA106" s="34"/>
      <c r="AB106" s="37"/>
      <c r="AC106" s="42"/>
      <c r="AD106" s="38"/>
      <c r="AE106" s="34"/>
      <c r="AF106" s="34"/>
      <c r="AG106" s="36"/>
      <c r="AH106" s="34"/>
      <c r="AI106" s="34"/>
      <c r="AJ106" s="34"/>
      <c r="AK106" s="39"/>
      <c r="AL106" s="37"/>
      <c r="AM106" s="34"/>
      <c r="AN106" s="34"/>
      <c r="AO106" s="37"/>
      <c r="AP106" s="37"/>
      <c r="AQ106" s="36"/>
      <c r="AR106" s="39"/>
      <c r="AS106" s="36"/>
      <c r="AT106" s="36"/>
      <c r="AU106" s="39"/>
      <c r="AV106" s="39"/>
      <c r="AW106" s="39"/>
      <c r="AX106" s="39"/>
      <c r="AY106" s="40"/>
      <c r="AZ106" s="40"/>
      <c r="BA106" s="34"/>
      <c r="BB106" s="40"/>
      <c r="BC106" s="40"/>
      <c r="BD106" s="34"/>
      <c r="BE106" s="40"/>
      <c r="BF106" s="40"/>
      <c r="BG106" s="34"/>
      <c r="BH106" s="40"/>
      <c r="BI106" s="40"/>
      <c r="BJ106" s="34"/>
      <c r="BK106" s="40"/>
      <c r="BL106" s="40"/>
      <c r="BM106" s="34"/>
      <c r="BN106" s="40"/>
      <c r="BO106" s="40"/>
      <c r="BP106" s="34"/>
      <c r="BQ106" s="36"/>
      <c r="BR106" s="36"/>
      <c r="BS106" s="34"/>
      <c r="BT106" s="36"/>
      <c r="BU106" s="36"/>
      <c r="BV106" s="34"/>
      <c r="BW106" s="36"/>
      <c r="BX106" s="36"/>
      <c r="BY106" s="36"/>
      <c r="BZ106" s="34"/>
      <c r="CA106" s="36"/>
      <c r="CB106" s="36"/>
      <c r="CC106" s="39"/>
      <c r="CD106" s="36"/>
      <c r="CE106" s="36"/>
      <c r="CF106" s="39"/>
      <c r="CG106" s="36"/>
      <c r="CH106" s="36"/>
      <c r="CI106" s="39"/>
      <c r="CJ106" s="36"/>
      <c r="CK106" s="36"/>
      <c r="CL106" s="39"/>
      <c r="CM106" s="36"/>
      <c r="CN106" s="36"/>
      <c r="CO106" s="39"/>
      <c r="CP106" s="36"/>
      <c r="CQ106" s="36"/>
      <c r="CR106" s="39"/>
      <c r="CS106" s="36"/>
      <c r="CT106" s="36"/>
      <c r="CU106" s="39"/>
      <c r="CV106" s="37"/>
      <c r="CW106" s="41"/>
      <c r="CX106" s="41"/>
      <c r="CY106" s="41"/>
      <c r="CZ106" s="41"/>
    </row>
    <row r="107" spans="1:104" x14ac:dyDescent="0.25">
      <c r="A107" s="34"/>
      <c r="B107" s="35"/>
      <c r="D107" s="34"/>
      <c r="E107" s="34"/>
      <c r="G107" s="31"/>
      <c r="H107" s="31"/>
      <c r="I107" s="31"/>
      <c r="J107" s="33"/>
      <c r="K107" s="32"/>
      <c r="L107" s="32"/>
      <c r="O107" s="34"/>
      <c r="Y107" s="34"/>
      <c r="Z107" s="34"/>
      <c r="AA107" s="34"/>
      <c r="AB107" s="37"/>
      <c r="AC107" s="42"/>
      <c r="AD107" s="38"/>
      <c r="AE107" s="34"/>
      <c r="AF107" s="34"/>
      <c r="AG107" s="36"/>
      <c r="AH107" s="34"/>
      <c r="AI107" s="34"/>
      <c r="AJ107" s="34"/>
      <c r="AK107" s="39"/>
      <c r="AL107" s="37"/>
      <c r="AM107" s="34"/>
      <c r="AN107" s="34"/>
      <c r="AO107" s="37"/>
      <c r="AP107" s="37"/>
      <c r="AQ107" s="36"/>
      <c r="AR107" s="39"/>
      <c r="AS107" s="36"/>
      <c r="AT107" s="36"/>
      <c r="AU107" s="39"/>
      <c r="AV107" s="39"/>
      <c r="AW107" s="39"/>
      <c r="AX107" s="39"/>
      <c r="AY107" s="40"/>
      <c r="AZ107" s="40"/>
      <c r="BA107" s="34"/>
      <c r="BB107" s="40"/>
      <c r="BC107" s="40"/>
      <c r="BD107" s="34"/>
      <c r="BE107" s="40"/>
      <c r="BF107" s="40"/>
      <c r="BG107" s="34"/>
      <c r="BH107" s="40"/>
      <c r="BI107" s="40"/>
      <c r="BJ107" s="34"/>
      <c r="BK107" s="40"/>
      <c r="BL107" s="40"/>
      <c r="BM107" s="34"/>
      <c r="BN107" s="40"/>
      <c r="BO107" s="40"/>
      <c r="BP107" s="34"/>
      <c r="BQ107" s="36"/>
      <c r="BR107" s="36"/>
      <c r="BS107" s="34"/>
      <c r="BT107" s="36"/>
      <c r="BU107" s="36"/>
      <c r="BV107" s="34"/>
      <c r="BW107" s="36"/>
      <c r="BX107" s="36"/>
      <c r="BY107" s="36"/>
      <c r="BZ107" s="34"/>
      <c r="CA107" s="36"/>
      <c r="CB107" s="36"/>
      <c r="CC107" s="39"/>
      <c r="CD107" s="36"/>
      <c r="CE107" s="36"/>
      <c r="CF107" s="39"/>
      <c r="CG107" s="36"/>
      <c r="CH107" s="36"/>
      <c r="CI107" s="39"/>
      <c r="CJ107" s="36"/>
      <c r="CK107" s="36"/>
      <c r="CL107" s="39"/>
      <c r="CM107" s="36"/>
      <c r="CN107" s="36"/>
      <c r="CO107" s="39"/>
      <c r="CP107" s="36"/>
      <c r="CQ107" s="36"/>
      <c r="CR107" s="39"/>
      <c r="CS107" s="36"/>
      <c r="CT107" s="36"/>
      <c r="CU107" s="39"/>
      <c r="CV107" s="37"/>
      <c r="CW107" s="41"/>
      <c r="CX107" s="41"/>
      <c r="CY107" s="41"/>
      <c r="CZ107" s="41"/>
    </row>
    <row r="108" spans="1:104" x14ac:dyDescent="0.25">
      <c r="A108" s="34"/>
      <c r="B108" s="35"/>
      <c r="D108" s="34"/>
      <c r="E108" s="34"/>
      <c r="G108" s="31"/>
      <c r="H108" s="31"/>
      <c r="I108" s="31"/>
      <c r="J108" s="33"/>
      <c r="K108" s="32"/>
      <c r="L108" s="32"/>
      <c r="O108" s="34"/>
      <c r="Y108" s="34"/>
      <c r="Z108" s="34"/>
      <c r="AA108" s="34"/>
      <c r="AB108" s="37"/>
      <c r="AC108" s="42"/>
      <c r="AD108" s="38"/>
      <c r="AE108" s="34"/>
      <c r="AF108" s="34"/>
      <c r="AG108" s="36"/>
      <c r="AH108" s="34"/>
      <c r="AI108" s="34"/>
      <c r="AJ108" s="34"/>
      <c r="AK108" s="39"/>
      <c r="AL108" s="37"/>
      <c r="AM108" s="34"/>
      <c r="AN108" s="34"/>
      <c r="AO108" s="37"/>
      <c r="AP108" s="37"/>
      <c r="AQ108" s="36"/>
      <c r="AR108" s="39"/>
      <c r="AS108" s="36"/>
      <c r="AT108" s="36"/>
      <c r="AU108" s="39"/>
      <c r="AV108" s="39"/>
      <c r="AW108" s="39"/>
      <c r="AX108" s="39"/>
      <c r="AY108" s="40"/>
      <c r="AZ108" s="40"/>
      <c r="BA108" s="34"/>
      <c r="BB108" s="40"/>
      <c r="BC108" s="40"/>
      <c r="BD108" s="34"/>
      <c r="BE108" s="40"/>
      <c r="BF108" s="40"/>
      <c r="BG108" s="34"/>
      <c r="BH108" s="40"/>
      <c r="BI108" s="40"/>
      <c r="BJ108" s="34"/>
      <c r="BK108" s="40"/>
      <c r="BL108" s="40"/>
      <c r="BM108" s="34"/>
      <c r="BN108" s="40"/>
      <c r="BO108" s="40"/>
      <c r="BP108" s="34"/>
      <c r="BQ108" s="36"/>
      <c r="BR108" s="36"/>
      <c r="BS108" s="34"/>
      <c r="BT108" s="36"/>
      <c r="BU108" s="36"/>
      <c r="BV108" s="34"/>
      <c r="BW108" s="36"/>
      <c r="BX108" s="36"/>
      <c r="BY108" s="36"/>
      <c r="BZ108" s="34"/>
      <c r="CA108" s="36"/>
      <c r="CB108" s="36"/>
      <c r="CC108" s="39"/>
      <c r="CD108" s="36"/>
      <c r="CE108" s="36"/>
      <c r="CF108" s="39"/>
      <c r="CG108" s="36"/>
      <c r="CH108" s="36"/>
      <c r="CI108" s="39"/>
      <c r="CJ108" s="36"/>
      <c r="CK108" s="36"/>
      <c r="CL108" s="39"/>
      <c r="CM108" s="36"/>
      <c r="CN108" s="36"/>
      <c r="CO108" s="39"/>
      <c r="CP108" s="36"/>
      <c r="CQ108" s="36"/>
      <c r="CR108" s="39"/>
      <c r="CS108" s="36"/>
      <c r="CT108" s="36"/>
      <c r="CU108" s="39"/>
      <c r="CV108" s="37"/>
      <c r="CW108" s="41"/>
      <c r="CX108" s="41"/>
      <c r="CY108" s="41"/>
      <c r="CZ108" s="41"/>
    </row>
    <row r="109" spans="1:104" x14ac:dyDescent="0.25">
      <c r="A109" s="34"/>
      <c r="B109" s="35"/>
      <c r="D109" s="34"/>
      <c r="E109" s="34"/>
      <c r="G109" s="31"/>
      <c r="H109" s="31"/>
      <c r="I109" s="31"/>
      <c r="J109" s="33"/>
      <c r="K109" s="32"/>
      <c r="L109" s="32"/>
      <c r="O109" s="34"/>
      <c r="Y109" s="34"/>
      <c r="Z109" s="34"/>
      <c r="AA109" s="34"/>
      <c r="AB109" s="37"/>
      <c r="AC109" s="42"/>
      <c r="AD109" s="38"/>
      <c r="AE109" s="34"/>
      <c r="AF109" s="34"/>
      <c r="AG109" s="36"/>
      <c r="AH109" s="34"/>
      <c r="AI109" s="34"/>
      <c r="AJ109" s="34"/>
      <c r="AK109" s="39"/>
      <c r="AL109" s="37"/>
      <c r="AM109" s="34"/>
      <c r="AN109" s="34"/>
      <c r="AO109" s="37"/>
      <c r="AP109" s="37"/>
      <c r="AQ109" s="36"/>
      <c r="AR109" s="39"/>
      <c r="AS109" s="36"/>
      <c r="AT109" s="36"/>
      <c r="AU109" s="39"/>
      <c r="AV109" s="39"/>
      <c r="AW109" s="39"/>
      <c r="AX109" s="39"/>
      <c r="AY109" s="40"/>
      <c r="AZ109" s="40"/>
      <c r="BA109" s="34"/>
      <c r="BB109" s="40"/>
      <c r="BC109" s="40"/>
      <c r="BD109" s="34"/>
      <c r="BE109" s="40"/>
      <c r="BF109" s="40"/>
      <c r="BG109" s="34"/>
      <c r="BH109" s="40"/>
      <c r="BI109" s="40"/>
      <c r="BJ109" s="34"/>
      <c r="BK109" s="40"/>
      <c r="BL109" s="40"/>
      <c r="BM109" s="34"/>
      <c r="BN109" s="40"/>
      <c r="BO109" s="40"/>
      <c r="BP109" s="34"/>
      <c r="BQ109" s="36"/>
      <c r="BR109" s="36"/>
      <c r="BS109" s="34"/>
      <c r="BT109" s="36"/>
      <c r="BU109" s="36"/>
      <c r="BV109" s="34"/>
      <c r="BW109" s="36"/>
      <c r="BX109" s="36"/>
      <c r="BY109" s="36"/>
      <c r="BZ109" s="34"/>
      <c r="CA109" s="36"/>
      <c r="CB109" s="36"/>
      <c r="CC109" s="39"/>
      <c r="CD109" s="36"/>
      <c r="CE109" s="36"/>
      <c r="CF109" s="39"/>
      <c r="CG109" s="36"/>
      <c r="CH109" s="36"/>
      <c r="CI109" s="39"/>
      <c r="CJ109" s="36"/>
      <c r="CK109" s="36"/>
      <c r="CL109" s="39"/>
      <c r="CM109" s="36"/>
      <c r="CN109" s="36"/>
      <c r="CO109" s="39"/>
      <c r="CP109" s="36"/>
      <c r="CQ109" s="36"/>
      <c r="CR109" s="39"/>
      <c r="CS109" s="36"/>
      <c r="CT109" s="36"/>
      <c r="CU109" s="39"/>
      <c r="CV109" s="37"/>
      <c r="CW109" s="41"/>
      <c r="CX109" s="41"/>
      <c r="CY109" s="41"/>
      <c r="CZ109" s="41"/>
    </row>
    <row r="110" spans="1:104" x14ac:dyDescent="0.25">
      <c r="A110" s="34"/>
      <c r="B110" s="35"/>
      <c r="D110" s="34"/>
      <c r="E110" s="34"/>
      <c r="G110" s="31"/>
      <c r="H110" s="31"/>
      <c r="I110" s="31"/>
      <c r="J110" s="33"/>
      <c r="K110" s="32"/>
      <c r="L110" s="32"/>
      <c r="O110" s="34"/>
      <c r="Y110" s="34"/>
      <c r="Z110" s="34"/>
      <c r="AA110" s="34"/>
      <c r="AB110" s="37"/>
      <c r="AC110" s="42"/>
      <c r="AD110" s="38"/>
      <c r="AE110" s="34"/>
      <c r="AF110" s="34"/>
      <c r="AG110" s="36"/>
      <c r="AH110" s="34"/>
      <c r="AI110" s="34"/>
      <c r="AJ110" s="34"/>
      <c r="AK110" s="39"/>
      <c r="AL110" s="37"/>
      <c r="AM110" s="34"/>
      <c r="AN110" s="34"/>
      <c r="AO110" s="37"/>
      <c r="AP110" s="37"/>
      <c r="AQ110" s="36"/>
      <c r="AR110" s="39"/>
      <c r="AS110" s="36"/>
      <c r="AT110" s="36"/>
      <c r="AU110" s="39"/>
      <c r="AV110" s="39"/>
      <c r="AW110" s="39"/>
      <c r="AX110" s="39"/>
      <c r="AY110" s="40"/>
      <c r="AZ110" s="40"/>
      <c r="BA110" s="34"/>
      <c r="BB110" s="40"/>
      <c r="BC110" s="40"/>
      <c r="BD110" s="34"/>
      <c r="BE110" s="40"/>
      <c r="BF110" s="40"/>
      <c r="BG110" s="34"/>
      <c r="BH110" s="40"/>
      <c r="BI110" s="40"/>
      <c r="BJ110" s="34"/>
      <c r="BK110" s="40"/>
      <c r="BL110" s="40"/>
      <c r="BM110" s="34"/>
      <c r="BN110" s="40"/>
      <c r="BO110" s="40"/>
      <c r="BP110" s="34"/>
      <c r="BQ110" s="36"/>
      <c r="BR110" s="36"/>
      <c r="BS110" s="34"/>
      <c r="BT110" s="36"/>
      <c r="BU110" s="36"/>
      <c r="BV110" s="34"/>
      <c r="BW110" s="36"/>
      <c r="BX110" s="36"/>
      <c r="BY110" s="36"/>
      <c r="BZ110" s="34"/>
      <c r="CA110" s="36"/>
      <c r="CB110" s="36"/>
      <c r="CC110" s="39"/>
      <c r="CD110" s="36"/>
      <c r="CE110" s="36"/>
      <c r="CF110" s="39"/>
      <c r="CG110" s="36"/>
      <c r="CH110" s="36"/>
      <c r="CI110" s="39"/>
      <c r="CJ110" s="36"/>
      <c r="CK110" s="36"/>
      <c r="CL110" s="39"/>
      <c r="CM110" s="36"/>
      <c r="CN110" s="36"/>
      <c r="CO110" s="39"/>
      <c r="CP110" s="36"/>
      <c r="CQ110" s="36"/>
      <c r="CR110" s="39"/>
      <c r="CS110" s="36"/>
      <c r="CT110" s="36"/>
      <c r="CU110" s="39"/>
      <c r="CV110" s="37"/>
      <c r="CW110" s="41"/>
      <c r="CX110" s="41"/>
      <c r="CY110" s="41"/>
      <c r="CZ110" s="41"/>
    </row>
    <row r="111" spans="1:104" x14ac:dyDescent="0.25">
      <c r="A111" s="34"/>
      <c r="B111" s="35"/>
      <c r="D111" s="34"/>
      <c r="E111" s="34"/>
      <c r="G111" s="31"/>
      <c r="H111" s="31"/>
      <c r="I111" s="31"/>
      <c r="J111" s="33"/>
      <c r="K111" s="32"/>
      <c r="L111" s="32"/>
      <c r="O111" s="34"/>
      <c r="Y111" s="34"/>
      <c r="Z111" s="34"/>
      <c r="AA111" s="34"/>
      <c r="AB111" s="37"/>
      <c r="AC111" s="42"/>
      <c r="AD111" s="38"/>
      <c r="AE111" s="34"/>
      <c r="AF111" s="34"/>
      <c r="AG111" s="36"/>
      <c r="AH111" s="34"/>
      <c r="AI111" s="34"/>
      <c r="AJ111" s="34"/>
      <c r="AK111" s="39"/>
      <c r="AL111" s="37"/>
      <c r="AM111" s="34"/>
      <c r="AN111" s="34"/>
      <c r="AO111" s="37"/>
      <c r="AP111" s="37"/>
      <c r="AQ111" s="36"/>
      <c r="AR111" s="39"/>
      <c r="AS111" s="36"/>
      <c r="AT111" s="36"/>
      <c r="AU111" s="39"/>
      <c r="AV111" s="39"/>
      <c r="AW111" s="39"/>
      <c r="AX111" s="39"/>
      <c r="AY111" s="40"/>
      <c r="AZ111" s="40"/>
      <c r="BA111" s="34"/>
      <c r="BB111" s="40"/>
      <c r="BC111" s="40"/>
      <c r="BD111" s="34"/>
      <c r="BE111" s="40"/>
      <c r="BF111" s="40"/>
      <c r="BG111" s="34"/>
      <c r="BH111" s="40"/>
      <c r="BI111" s="40"/>
      <c r="BJ111" s="34"/>
      <c r="BK111" s="40"/>
      <c r="BL111" s="40"/>
      <c r="BM111" s="34"/>
      <c r="BN111" s="40"/>
      <c r="BO111" s="40"/>
      <c r="BP111" s="34"/>
      <c r="BQ111" s="36"/>
      <c r="BR111" s="36"/>
      <c r="BS111" s="34"/>
      <c r="BT111" s="36"/>
      <c r="BU111" s="36"/>
      <c r="BV111" s="34"/>
      <c r="BW111" s="36"/>
      <c r="BX111" s="36"/>
      <c r="BY111" s="36"/>
      <c r="BZ111" s="34"/>
      <c r="CA111" s="36"/>
      <c r="CB111" s="36"/>
      <c r="CC111" s="39"/>
      <c r="CD111" s="36"/>
      <c r="CE111" s="36"/>
      <c r="CF111" s="39"/>
      <c r="CG111" s="36"/>
      <c r="CH111" s="36"/>
      <c r="CI111" s="39"/>
      <c r="CJ111" s="36"/>
      <c r="CK111" s="36"/>
      <c r="CL111" s="39"/>
      <c r="CM111" s="36"/>
      <c r="CN111" s="36"/>
      <c r="CO111" s="39"/>
      <c r="CP111" s="36"/>
      <c r="CQ111" s="36"/>
      <c r="CR111" s="39"/>
      <c r="CS111" s="36"/>
      <c r="CT111" s="36"/>
      <c r="CU111" s="39"/>
      <c r="CV111" s="37"/>
      <c r="CW111" s="41"/>
      <c r="CX111" s="41"/>
      <c r="CY111" s="41"/>
      <c r="CZ111" s="41"/>
    </row>
    <row r="112" spans="1:104" x14ac:dyDescent="0.25">
      <c r="A112" s="34"/>
      <c r="B112" s="35"/>
      <c r="D112" s="34"/>
      <c r="E112" s="34"/>
      <c r="G112" s="31"/>
      <c r="H112" s="31"/>
      <c r="I112" s="31"/>
      <c r="J112" s="33"/>
      <c r="K112" s="32"/>
      <c r="L112" s="32"/>
      <c r="O112" s="34"/>
      <c r="Y112" s="34"/>
      <c r="Z112" s="34"/>
      <c r="AA112" s="34"/>
      <c r="AB112" s="37"/>
      <c r="AC112" s="42"/>
      <c r="AD112" s="38"/>
      <c r="AE112" s="34"/>
      <c r="AF112" s="34"/>
      <c r="AG112" s="36"/>
      <c r="AH112" s="34"/>
      <c r="AI112" s="34"/>
      <c r="AJ112" s="34"/>
      <c r="AK112" s="39"/>
      <c r="AL112" s="37"/>
      <c r="AM112" s="34"/>
      <c r="AN112" s="34"/>
      <c r="AO112" s="37"/>
      <c r="AP112" s="37"/>
      <c r="AQ112" s="36"/>
      <c r="AR112" s="39"/>
      <c r="AS112" s="36"/>
      <c r="AT112" s="36"/>
      <c r="AU112" s="39"/>
      <c r="AV112" s="39"/>
      <c r="AW112" s="39"/>
      <c r="AX112" s="39"/>
      <c r="AY112" s="40"/>
      <c r="AZ112" s="40"/>
      <c r="BA112" s="34"/>
      <c r="BB112" s="40"/>
      <c r="BC112" s="40"/>
      <c r="BD112" s="34"/>
      <c r="BE112" s="40"/>
      <c r="BF112" s="40"/>
      <c r="BG112" s="34"/>
      <c r="BH112" s="40"/>
      <c r="BI112" s="40"/>
      <c r="BJ112" s="34"/>
      <c r="BK112" s="40"/>
      <c r="BL112" s="40"/>
      <c r="BM112" s="34"/>
      <c r="BN112" s="40"/>
      <c r="BO112" s="40"/>
      <c r="BP112" s="34"/>
      <c r="BQ112" s="36"/>
      <c r="BR112" s="36"/>
      <c r="BS112" s="34"/>
      <c r="BT112" s="36"/>
      <c r="BU112" s="36"/>
      <c r="BV112" s="34"/>
      <c r="BW112" s="36"/>
      <c r="BX112" s="36"/>
      <c r="BY112" s="36"/>
      <c r="BZ112" s="34"/>
      <c r="CA112" s="36"/>
      <c r="CB112" s="36"/>
      <c r="CC112" s="39"/>
      <c r="CD112" s="36"/>
      <c r="CE112" s="36"/>
      <c r="CF112" s="39"/>
      <c r="CG112" s="36"/>
      <c r="CH112" s="36"/>
      <c r="CI112" s="39"/>
      <c r="CJ112" s="36"/>
      <c r="CK112" s="36"/>
      <c r="CL112" s="39"/>
      <c r="CM112" s="36"/>
      <c r="CN112" s="36"/>
      <c r="CO112" s="39"/>
      <c r="CP112" s="36"/>
      <c r="CQ112" s="36"/>
      <c r="CR112" s="39"/>
      <c r="CS112" s="36"/>
      <c r="CT112" s="36"/>
      <c r="CU112" s="39"/>
      <c r="CV112" s="37"/>
      <c r="CW112" s="41"/>
      <c r="CX112" s="41"/>
      <c r="CY112" s="41"/>
      <c r="CZ112" s="41"/>
    </row>
    <row r="113" spans="1:104" x14ac:dyDescent="0.25">
      <c r="A113" s="34"/>
      <c r="B113" s="35"/>
      <c r="D113" s="34"/>
      <c r="E113" s="34"/>
      <c r="G113" s="31"/>
      <c r="H113" s="31"/>
      <c r="I113" s="31"/>
      <c r="J113" s="33"/>
      <c r="K113" s="32"/>
      <c r="L113" s="32"/>
      <c r="O113" s="34"/>
      <c r="Y113" s="34"/>
      <c r="Z113" s="34"/>
      <c r="AA113" s="34"/>
      <c r="AB113" s="37"/>
      <c r="AC113" s="42"/>
      <c r="AD113" s="38"/>
      <c r="AE113" s="34"/>
      <c r="AF113" s="34"/>
      <c r="AG113" s="36"/>
      <c r="AH113" s="34"/>
      <c r="AI113" s="34"/>
      <c r="AJ113" s="34"/>
      <c r="AK113" s="39"/>
      <c r="AL113" s="37"/>
      <c r="AM113" s="34"/>
      <c r="AN113" s="34"/>
      <c r="AO113" s="37"/>
      <c r="AP113" s="37"/>
      <c r="AQ113" s="36"/>
      <c r="AR113" s="39"/>
      <c r="AS113" s="36"/>
      <c r="AT113" s="36"/>
      <c r="AU113" s="39"/>
      <c r="AV113" s="39"/>
      <c r="AW113" s="39"/>
      <c r="AX113" s="39"/>
      <c r="AY113" s="40"/>
      <c r="AZ113" s="40"/>
      <c r="BA113" s="34"/>
      <c r="BB113" s="40"/>
      <c r="BC113" s="40"/>
      <c r="BD113" s="34"/>
      <c r="BE113" s="40"/>
      <c r="BF113" s="40"/>
      <c r="BG113" s="34"/>
      <c r="BH113" s="40"/>
      <c r="BI113" s="40"/>
      <c r="BJ113" s="34"/>
      <c r="BK113" s="40"/>
      <c r="BL113" s="40"/>
      <c r="BM113" s="34"/>
      <c r="BN113" s="40"/>
      <c r="BO113" s="40"/>
      <c r="BP113" s="34"/>
      <c r="BQ113" s="36"/>
      <c r="BR113" s="36"/>
      <c r="BS113" s="34"/>
      <c r="BT113" s="36"/>
      <c r="BU113" s="36"/>
      <c r="BV113" s="34"/>
      <c r="BW113" s="36"/>
      <c r="BX113" s="36"/>
      <c r="BY113" s="36"/>
      <c r="BZ113" s="34"/>
      <c r="CA113" s="36"/>
      <c r="CB113" s="36"/>
      <c r="CC113" s="39"/>
      <c r="CD113" s="36"/>
      <c r="CE113" s="36"/>
      <c r="CF113" s="39"/>
      <c r="CG113" s="36"/>
      <c r="CH113" s="36"/>
      <c r="CI113" s="39"/>
      <c r="CJ113" s="36"/>
      <c r="CK113" s="36"/>
      <c r="CL113" s="39"/>
      <c r="CM113" s="36"/>
      <c r="CN113" s="36"/>
      <c r="CO113" s="39"/>
      <c r="CP113" s="36"/>
      <c r="CQ113" s="36"/>
      <c r="CR113" s="39"/>
      <c r="CS113" s="36"/>
      <c r="CT113" s="36"/>
      <c r="CU113" s="39"/>
      <c r="CV113" s="37"/>
      <c r="CW113" s="41"/>
      <c r="CX113" s="41"/>
      <c r="CY113" s="41"/>
      <c r="CZ113" s="41"/>
    </row>
    <row r="114" spans="1:104" x14ac:dyDescent="0.25">
      <c r="A114" s="34"/>
      <c r="B114" s="35"/>
      <c r="D114" s="34"/>
      <c r="E114" s="34"/>
      <c r="G114" s="31"/>
      <c r="H114" s="31"/>
      <c r="I114" s="31"/>
      <c r="J114" s="33"/>
      <c r="K114" s="32"/>
      <c r="L114" s="32"/>
      <c r="O114" s="34"/>
      <c r="Y114" s="34"/>
      <c r="Z114" s="34"/>
      <c r="AA114" s="34"/>
      <c r="AB114" s="37"/>
      <c r="AC114" s="42"/>
      <c r="AD114" s="38"/>
      <c r="AE114" s="34"/>
      <c r="AF114" s="34"/>
      <c r="AG114" s="36"/>
      <c r="AH114" s="34"/>
      <c r="AI114" s="34"/>
      <c r="AJ114" s="34"/>
      <c r="AK114" s="39"/>
      <c r="AL114" s="37"/>
      <c r="AM114" s="34"/>
      <c r="AN114" s="34"/>
      <c r="AO114" s="37"/>
      <c r="AP114" s="37"/>
      <c r="AQ114" s="36"/>
      <c r="AR114" s="39"/>
      <c r="AS114" s="36"/>
      <c r="AT114" s="36"/>
      <c r="AU114" s="39"/>
      <c r="AV114" s="39"/>
      <c r="AW114" s="39"/>
      <c r="AX114" s="39"/>
      <c r="AY114" s="40"/>
      <c r="AZ114" s="40"/>
      <c r="BA114" s="34"/>
      <c r="BB114" s="40"/>
      <c r="BC114" s="40"/>
      <c r="BD114" s="34"/>
      <c r="BE114" s="40"/>
      <c r="BF114" s="40"/>
      <c r="BG114" s="34"/>
      <c r="BH114" s="40"/>
      <c r="BI114" s="40"/>
      <c r="BJ114" s="34"/>
      <c r="BK114" s="40"/>
      <c r="BL114" s="40"/>
      <c r="BM114" s="34"/>
      <c r="BN114" s="40"/>
      <c r="BO114" s="40"/>
      <c r="BP114" s="34"/>
      <c r="BQ114" s="36"/>
      <c r="BR114" s="36"/>
      <c r="BS114" s="34"/>
      <c r="BT114" s="36"/>
      <c r="BU114" s="36"/>
      <c r="BV114" s="34"/>
      <c r="BW114" s="36"/>
      <c r="BX114" s="36"/>
      <c r="BY114" s="36"/>
      <c r="BZ114" s="34"/>
      <c r="CA114" s="36"/>
      <c r="CB114" s="36"/>
      <c r="CC114" s="39"/>
      <c r="CD114" s="36"/>
      <c r="CE114" s="36"/>
      <c r="CF114" s="39"/>
      <c r="CG114" s="36"/>
      <c r="CH114" s="36"/>
      <c r="CI114" s="39"/>
      <c r="CJ114" s="36"/>
      <c r="CK114" s="36"/>
      <c r="CL114" s="39"/>
      <c r="CM114" s="36"/>
      <c r="CN114" s="36"/>
      <c r="CO114" s="39"/>
      <c r="CP114" s="36"/>
      <c r="CQ114" s="36"/>
      <c r="CR114" s="39"/>
      <c r="CS114" s="36"/>
      <c r="CT114" s="36"/>
      <c r="CU114" s="39"/>
      <c r="CV114" s="37"/>
      <c r="CW114" s="41"/>
      <c r="CX114" s="41"/>
      <c r="CY114" s="41"/>
      <c r="CZ114" s="41"/>
    </row>
    <row r="115" spans="1:104" x14ac:dyDescent="0.25">
      <c r="A115" s="34"/>
      <c r="B115" s="35"/>
      <c r="D115" s="34"/>
      <c r="E115" s="34"/>
      <c r="G115" s="31"/>
      <c r="H115" s="31"/>
      <c r="I115" s="31"/>
      <c r="J115" s="33"/>
      <c r="K115" s="32"/>
      <c r="L115" s="32"/>
      <c r="O115" s="34"/>
      <c r="Y115" s="34"/>
      <c r="Z115" s="34"/>
      <c r="AA115" s="34"/>
      <c r="AB115" s="37"/>
      <c r="AC115" s="42"/>
      <c r="AD115" s="38"/>
      <c r="AE115" s="34"/>
      <c r="AF115" s="34"/>
      <c r="AG115" s="36"/>
      <c r="AH115" s="34"/>
      <c r="AI115" s="34"/>
      <c r="AJ115" s="34"/>
      <c r="AK115" s="39"/>
      <c r="AL115" s="37"/>
      <c r="AM115" s="34"/>
      <c r="AN115" s="34"/>
      <c r="AO115" s="37"/>
      <c r="AP115" s="37"/>
      <c r="AQ115" s="36"/>
      <c r="AR115" s="39"/>
      <c r="AS115" s="36"/>
      <c r="AT115" s="36"/>
      <c r="AU115" s="39"/>
      <c r="AV115" s="39"/>
      <c r="AW115" s="39"/>
      <c r="AX115" s="39"/>
      <c r="AY115" s="40"/>
      <c r="AZ115" s="40"/>
      <c r="BA115" s="34"/>
      <c r="BB115" s="40"/>
      <c r="BC115" s="40"/>
      <c r="BD115" s="34"/>
      <c r="BE115" s="40"/>
      <c r="BF115" s="40"/>
      <c r="BG115" s="34"/>
      <c r="BH115" s="40"/>
      <c r="BI115" s="40"/>
      <c r="BJ115" s="34"/>
      <c r="BK115" s="40"/>
      <c r="BL115" s="40"/>
      <c r="BM115" s="34"/>
      <c r="BN115" s="40"/>
      <c r="BO115" s="40"/>
      <c r="BP115" s="34"/>
      <c r="BQ115" s="36"/>
      <c r="BR115" s="36"/>
      <c r="BS115" s="34"/>
      <c r="BT115" s="36"/>
      <c r="BU115" s="36"/>
      <c r="BV115" s="34"/>
      <c r="BW115" s="36"/>
      <c r="BX115" s="36"/>
      <c r="BY115" s="36"/>
      <c r="BZ115" s="34"/>
      <c r="CA115" s="36"/>
      <c r="CB115" s="36"/>
      <c r="CC115" s="39"/>
      <c r="CD115" s="36"/>
      <c r="CE115" s="36"/>
      <c r="CF115" s="39"/>
      <c r="CG115" s="36"/>
      <c r="CH115" s="36"/>
      <c r="CI115" s="39"/>
      <c r="CJ115" s="36"/>
      <c r="CK115" s="36"/>
      <c r="CL115" s="39"/>
      <c r="CM115" s="36"/>
      <c r="CN115" s="36"/>
      <c r="CO115" s="39"/>
      <c r="CP115" s="36"/>
      <c r="CQ115" s="36"/>
      <c r="CR115" s="39"/>
      <c r="CS115" s="36"/>
      <c r="CT115" s="36"/>
      <c r="CU115" s="39"/>
      <c r="CV115" s="37"/>
      <c r="CW115" s="41"/>
      <c r="CX115" s="41"/>
      <c r="CY115" s="41"/>
      <c r="CZ115" s="41"/>
    </row>
    <row r="116" spans="1:104" x14ac:dyDescent="0.25">
      <c r="A116" s="34"/>
      <c r="B116" s="35"/>
      <c r="D116" s="34"/>
      <c r="E116" s="34"/>
      <c r="G116" s="31"/>
      <c r="H116" s="31"/>
      <c r="I116" s="31"/>
      <c r="J116" s="33"/>
      <c r="K116" s="32"/>
      <c r="L116" s="32"/>
      <c r="O116" s="34"/>
      <c r="Y116" s="34"/>
      <c r="Z116" s="34"/>
      <c r="AA116" s="34"/>
      <c r="AB116" s="37"/>
      <c r="AC116" s="42"/>
      <c r="AD116" s="38"/>
      <c r="AE116" s="34"/>
      <c r="AF116" s="34"/>
      <c r="AG116" s="36"/>
      <c r="AH116" s="34"/>
      <c r="AI116" s="34"/>
      <c r="AJ116" s="34"/>
      <c r="AK116" s="39"/>
      <c r="AL116" s="37"/>
      <c r="AM116" s="34"/>
      <c r="AN116" s="34"/>
      <c r="AO116" s="37"/>
      <c r="AP116" s="37"/>
      <c r="AQ116" s="36"/>
      <c r="AR116" s="39"/>
      <c r="AS116" s="36"/>
      <c r="AT116" s="36"/>
      <c r="AU116" s="39"/>
      <c r="AV116" s="39"/>
      <c r="AW116" s="39"/>
      <c r="AX116" s="39"/>
      <c r="AY116" s="40"/>
      <c r="AZ116" s="40"/>
      <c r="BA116" s="34"/>
      <c r="BB116" s="40"/>
      <c r="BC116" s="40"/>
      <c r="BD116" s="34"/>
      <c r="BE116" s="40"/>
      <c r="BF116" s="40"/>
      <c r="BG116" s="34"/>
      <c r="BH116" s="40"/>
      <c r="BI116" s="40"/>
      <c r="BJ116" s="34"/>
      <c r="BK116" s="40"/>
      <c r="BL116" s="40"/>
      <c r="BM116" s="34"/>
      <c r="BN116" s="40"/>
      <c r="BO116" s="40"/>
      <c r="BP116" s="34"/>
      <c r="BQ116" s="36"/>
      <c r="BR116" s="36"/>
      <c r="BS116" s="34"/>
      <c r="BT116" s="36"/>
      <c r="BU116" s="36"/>
      <c r="BV116" s="34"/>
      <c r="BW116" s="36"/>
      <c r="BX116" s="36"/>
      <c r="BY116" s="36"/>
      <c r="BZ116" s="34"/>
      <c r="CA116" s="36"/>
      <c r="CB116" s="36"/>
      <c r="CC116" s="39"/>
      <c r="CD116" s="36"/>
      <c r="CE116" s="36"/>
      <c r="CF116" s="39"/>
      <c r="CG116" s="36"/>
      <c r="CH116" s="36"/>
      <c r="CI116" s="39"/>
      <c r="CJ116" s="36"/>
      <c r="CK116" s="36"/>
      <c r="CL116" s="39"/>
      <c r="CM116" s="36"/>
      <c r="CN116" s="36"/>
      <c r="CO116" s="39"/>
      <c r="CP116" s="36"/>
      <c r="CQ116" s="36"/>
      <c r="CR116" s="39"/>
      <c r="CS116" s="36"/>
      <c r="CT116" s="36"/>
      <c r="CU116" s="39"/>
      <c r="CV116" s="37"/>
      <c r="CW116" s="41"/>
      <c r="CX116" s="41"/>
      <c r="CY116" s="41"/>
      <c r="CZ116" s="41"/>
    </row>
    <row r="117" spans="1:104" x14ac:dyDescent="0.25">
      <c r="A117" s="34"/>
      <c r="B117" s="35"/>
      <c r="D117" s="34"/>
      <c r="E117" s="34"/>
      <c r="G117" s="31"/>
      <c r="H117" s="31"/>
      <c r="I117" s="31"/>
      <c r="J117" s="33"/>
      <c r="K117" s="32"/>
      <c r="L117" s="32"/>
      <c r="O117" s="34"/>
      <c r="Y117" s="34"/>
      <c r="Z117" s="34"/>
      <c r="AA117" s="34"/>
      <c r="AB117" s="37"/>
      <c r="AC117" s="42"/>
      <c r="AD117" s="38"/>
      <c r="AE117" s="34"/>
      <c r="AF117" s="34"/>
      <c r="AG117" s="36"/>
      <c r="AH117" s="34"/>
      <c r="AI117" s="34"/>
      <c r="AJ117" s="34"/>
      <c r="AK117" s="39"/>
      <c r="AL117" s="37"/>
      <c r="AM117" s="34"/>
      <c r="AN117" s="34"/>
      <c r="AO117" s="37"/>
      <c r="AP117" s="37"/>
      <c r="AQ117" s="36"/>
      <c r="AR117" s="39"/>
      <c r="AS117" s="36"/>
      <c r="AT117" s="36"/>
      <c r="AU117" s="39"/>
      <c r="AV117" s="39"/>
      <c r="AW117" s="39"/>
      <c r="AX117" s="39"/>
      <c r="AY117" s="40"/>
      <c r="AZ117" s="40"/>
      <c r="BA117" s="34"/>
      <c r="BB117" s="40"/>
      <c r="BC117" s="40"/>
      <c r="BD117" s="34"/>
      <c r="BE117" s="40"/>
      <c r="BF117" s="40"/>
      <c r="BG117" s="34"/>
      <c r="BH117" s="40"/>
      <c r="BI117" s="40"/>
      <c r="BJ117" s="34"/>
      <c r="BK117" s="40"/>
      <c r="BL117" s="40"/>
      <c r="BM117" s="34"/>
      <c r="BN117" s="40"/>
      <c r="BO117" s="40"/>
      <c r="BP117" s="34"/>
      <c r="BQ117" s="36"/>
      <c r="BR117" s="36"/>
      <c r="BS117" s="34"/>
      <c r="BT117" s="36"/>
      <c r="BU117" s="36"/>
      <c r="BV117" s="34"/>
      <c r="BW117" s="36"/>
      <c r="BX117" s="36"/>
      <c r="BY117" s="36"/>
      <c r="BZ117" s="34"/>
      <c r="CA117" s="36"/>
      <c r="CB117" s="36"/>
      <c r="CC117" s="39"/>
      <c r="CD117" s="36"/>
      <c r="CE117" s="36"/>
      <c r="CF117" s="39"/>
      <c r="CG117" s="36"/>
      <c r="CH117" s="36"/>
      <c r="CI117" s="39"/>
      <c r="CJ117" s="36"/>
      <c r="CK117" s="36"/>
      <c r="CL117" s="39"/>
      <c r="CM117" s="36"/>
      <c r="CN117" s="36"/>
      <c r="CO117" s="39"/>
      <c r="CP117" s="36"/>
      <c r="CQ117" s="36"/>
      <c r="CR117" s="39"/>
      <c r="CS117" s="36"/>
      <c r="CT117" s="36"/>
      <c r="CU117" s="39"/>
      <c r="CV117" s="37"/>
      <c r="CW117" s="41"/>
      <c r="CX117" s="41"/>
      <c r="CY117" s="41"/>
      <c r="CZ117" s="41"/>
    </row>
    <row r="118" spans="1:104" x14ac:dyDescent="0.25">
      <c r="A118" s="34"/>
      <c r="B118" s="35"/>
      <c r="D118" s="34"/>
      <c r="E118" s="34"/>
      <c r="G118" s="31"/>
      <c r="H118" s="31"/>
      <c r="I118" s="31"/>
      <c r="J118" s="33"/>
      <c r="K118" s="32"/>
      <c r="L118" s="32"/>
      <c r="O118" s="34"/>
      <c r="Y118" s="34"/>
      <c r="Z118" s="34"/>
      <c r="AA118" s="34"/>
      <c r="AB118" s="37"/>
      <c r="AC118" s="42"/>
      <c r="AD118" s="38"/>
      <c r="AE118" s="34"/>
      <c r="AF118" s="34"/>
      <c r="AG118" s="36"/>
      <c r="AH118" s="34"/>
      <c r="AI118" s="34"/>
      <c r="AJ118" s="34"/>
      <c r="AK118" s="39"/>
      <c r="AL118" s="37"/>
      <c r="AM118" s="34"/>
      <c r="AN118" s="34"/>
      <c r="AO118" s="37"/>
      <c r="AP118" s="37"/>
      <c r="AQ118" s="36"/>
      <c r="AR118" s="39"/>
      <c r="AS118" s="36"/>
      <c r="AT118" s="36"/>
      <c r="AU118" s="39"/>
      <c r="AV118" s="39"/>
      <c r="AW118" s="39"/>
      <c r="AX118" s="39"/>
      <c r="AY118" s="40"/>
      <c r="AZ118" s="40"/>
      <c r="BA118" s="34"/>
      <c r="BB118" s="40"/>
      <c r="BC118" s="40"/>
      <c r="BD118" s="34"/>
      <c r="BE118" s="40"/>
      <c r="BF118" s="40"/>
      <c r="BG118" s="34"/>
      <c r="BH118" s="40"/>
      <c r="BI118" s="40"/>
      <c r="BJ118" s="34"/>
      <c r="BK118" s="40"/>
      <c r="BL118" s="40"/>
      <c r="BM118" s="34"/>
      <c r="BN118" s="40"/>
      <c r="BO118" s="40"/>
      <c r="BP118" s="34"/>
      <c r="BQ118" s="36"/>
      <c r="BR118" s="36"/>
      <c r="BS118" s="34"/>
      <c r="BT118" s="36"/>
      <c r="BU118" s="36"/>
      <c r="BV118" s="34"/>
      <c r="BW118" s="36"/>
      <c r="BX118" s="36"/>
      <c r="BY118" s="36"/>
      <c r="BZ118" s="34"/>
      <c r="CA118" s="36"/>
      <c r="CB118" s="36"/>
      <c r="CC118" s="39"/>
      <c r="CD118" s="36"/>
      <c r="CE118" s="36"/>
      <c r="CF118" s="39"/>
      <c r="CG118" s="36"/>
      <c r="CH118" s="36"/>
      <c r="CI118" s="39"/>
      <c r="CJ118" s="36"/>
      <c r="CK118" s="36"/>
      <c r="CL118" s="39"/>
      <c r="CM118" s="36"/>
      <c r="CN118" s="36"/>
      <c r="CO118" s="39"/>
      <c r="CP118" s="36"/>
      <c r="CQ118" s="36"/>
      <c r="CR118" s="39"/>
      <c r="CS118" s="36"/>
      <c r="CT118" s="36"/>
      <c r="CU118" s="39"/>
      <c r="CV118" s="37"/>
      <c r="CW118" s="41"/>
      <c r="CX118" s="41"/>
      <c r="CY118" s="41"/>
      <c r="CZ118" s="41"/>
    </row>
    <row r="119" spans="1:104" x14ac:dyDescent="0.25">
      <c r="A119" s="34"/>
      <c r="B119" s="35"/>
      <c r="D119" s="34"/>
      <c r="E119" s="34"/>
      <c r="G119" s="31"/>
      <c r="H119" s="31"/>
      <c r="I119" s="31"/>
      <c r="J119" s="33"/>
      <c r="K119" s="32"/>
      <c r="L119" s="32"/>
      <c r="O119" s="34"/>
      <c r="Y119" s="34"/>
      <c r="Z119" s="34"/>
      <c r="AA119" s="34"/>
      <c r="AB119" s="37"/>
      <c r="AC119" s="42"/>
      <c r="AD119" s="38"/>
      <c r="AE119" s="34"/>
      <c r="AF119" s="34"/>
      <c r="AG119" s="36"/>
      <c r="AH119" s="34"/>
      <c r="AI119" s="34"/>
      <c r="AJ119" s="34"/>
      <c r="AK119" s="39"/>
      <c r="AL119" s="37"/>
      <c r="AM119" s="34"/>
      <c r="AN119" s="34"/>
      <c r="AO119" s="37"/>
      <c r="AP119" s="37"/>
      <c r="AQ119" s="36"/>
      <c r="AR119" s="39"/>
      <c r="AS119" s="36"/>
      <c r="AT119" s="36"/>
      <c r="AU119" s="39"/>
      <c r="AV119" s="39"/>
      <c r="AW119" s="39"/>
      <c r="AX119" s="39"/>
      <c r="AY119" s="40"/>
      <c r="AZ119" s="40"/>
      <c r="BA119" s="34"/>
      <c r="BB119" s="40"/>
      <c r="BC119" s="40"/>
      <c r="BD119" s="34"/>
      <c r="BE119" s="40"/>
      <c r="BF119" s="40"/>
      <c r="BG119" s="34"/>
      <c r="BH119" s="40"/>
      <c r="BI119" s="40"/>
      <c r="BJ119" s="34"/>
      <c r="BK119" s="40"/>
      <c r="BL119" s="40"/>
      <c r="BM119" s="34"/>
      <c r="BN119" s="40"/>
      <c r="BO119" s="40"/>
      <c r="BP119" s="34"/>
      <c r="BQ119" s="36"/>
      <c r="BR119" s="36"/>
      <c r="BS119" s="34"/>
      <c r="BT119" s="36"/>
      <c r="BU119" s="36"/>
      <c r="BV119" s="34"/>
      <c r="BW119" s="36"/>
      <c r="BX119" s="36"/>
      <c r="BY119" s="36"/>
      <c r="BZ119" s="34"/>
      <c r="CA119" s="36"/>
      <c r="CB119" s="36"/>
      <c r="CC119" s="39"/>
      <c r="CD119" s="36"/>
      <c r="CE119" s="36"/>
      <c r="CF119" s="39"/>
      <c r="CG119" s="36"/>
      <c r="CH119" s="36"/>
      <c r="CI119" s="39"/>
      <c r="CJ119" s="36"/>
      <c r="CK119" s="36"/>
      <c r="CL119" s="39"/>
      <c r="CM119" s="36"/>
      <c r="CN119" s="36"/>
      <c r="CO119" s="39"/>
      <c r="CP119" s="36"/>
      <c r="CQ119" s="36"/>
      <c r="CR119" s="39"/>
      <c r="CS119" s="36"/>
      <c r="CT119" s="36"/>
      <c r="CU119" s="39"/>
      <c r="CV119" s="37"/>
      <c r="CW119" s="41"/>
      <c r="CX119" s="41"/>
      <c r="CY119" s="41"/>
      <c r="CZ119" s="41"/>
    </row>
    <row r="120" spans="1:104" x14ac:dyDescent="0.25">
      <c r="A120" s="34"/>
      <c r="B120" s="35"/>
      <c r="D120" s="34"/>
      <c r="E120" s="34"/>
      <c r="G120" s="31"/>
      <c r="H120" s="31"/>
      <c r="I120" s="31"/>
      <c r="J120" s="33"/>
      <c r="K120" s="32"/>
      <c r="L120" s="32"/>
      <c r="O120" s="34"/>
      <c r="Y120" s="34"/>
      <c r="Z120" s="34"/>
      <c r="AA120" s="34"/>
      <c r="AB120" s="37"/>
      <c r="AC120" s="42"/>
      <c r="AD120" s="38"/>
      <c r="AE120" s="34"/>
      <c r="AF120" s="34"/>
      <c r="AG120" s="36"/>
      <c r="AH120" s="34"/>
      <c r="AI120" s="34"/>
      <c r="AJ120" s="34"/>
      <c r="AK120" s="39"/>
      <c r="AL120" s="37"/>
      <c r="AM120" s="34"/>
      <c r="AN120" s="34"/>
      <c r="AO120" s="37"/>
      <c r="AP120" s="37"/>
      <c r="AQ120" s="36"/>
      <c r="AR120" s="39"/>
      <c r="AS120" s="36"/>
      <c r="AT120" s="36"/>
      <c r="AU120" s="39"/>
      <c r="AV120" s="39"/>
      <c r="AW120" s="39"/>
      <c r="AX120" s="39"/>
      <c r="AY120" s="40"/>
      <c r="AZ120" s="40"/>
      <c r="BA120" s="34"/>
      <c r="BB120" s="40"/>
      <c r="BC120" s="40"/>
      <c r="BD120" s="34"/>
      <c r="BE120" s="40"/>
      <c r="BF120" s="40"/>
      <c r="BG120" s="34"/>
      <c r="BH120" s="40"/>
      <c r="BI120" s="40"/>
      <c r="BJ120" s="34"/>
      <c r="BK120" s="40"/>
      <c r="BL120" s="40"/>
      <c r="BM120" s="34"/>
      <c r="BN120" s="40"/>
      <c r="BO120" s="40"/>
      <c r="BP120" s="34"/>
      <c r="BQ120" s="36"/>
      <c r="BR120" s="36"/>
      <c r="BS120" s="34"/>
      <c r="BT120" s="36"/>
      <c r="BU120" s="36"/>
      <c r="BV120" s="34"/>
      <c r="BW120" s="36"/>
      <c r="BX120" s="36"/>
      <c r="BY120" s="36"/>
      <c r="BZ120" s="34"/>
      <c r="CA120" s="36"/>
      <c r="CB120" s="36"/>
      <c r="CC120" s="39"/>
      <c r="CD120" s="36"/>
      <c r="CE120" s="36"/>
      <c r="CF120" s="39"/>
      <c r="CG120" s="36"/>
      <c r="CH120" s="36"/>
      <c r="CI120" s="39"/>
      <c r="CJ120" s="36"/>
      <c r="CK120" s="36"/>
      <c r="CL120" s="39"/>
      <c r="CM120" s="36"/>
      <c r="CN120" s="36"/>
      <c r="CO120" s="39"/>
      <c r="CP120" s="36"/>
      <c r="CQ120" s="36"/>
      <c r="CR120" s="39"/>
      <c r="CS120" s="36"/>
      <c r="CT120" s="36"/>
      <c r="CU120" s="39"/>
      <c r="CV120" s="37"/>
      <c r="CW120" s="41"/>
      <c r="CX120" s="41"/>
      <c r="CY120" s="41"/>
      <c r="CZ120" s="41"/>
    </row>
    <row r="121" spans="1:104" x14ac:dyDescent="0.25">
      <c r="A121" s="34"/>
      <c r="B121" s="35"/>
      <c r="D121" s="34"/>
      <c r="E121" s="34"/>
      <c r="G121" s="31"/>
      <c r="H121" s="31"/>
      <c r="I121" s="31"/>
      <c r="J121" s="33"/>
      <c r="K121" s="32"/>
      <c r="L121" s="32"/>
      <c r="O121" s="34"/>
      <c r="Y121" s="34"/>
      <c r="Z121" s="34"/>
      <c r="AA121" s="34"/>
      <c r="AB121" s="37"/>
      <c r="AC121" s="42"/>
      <c r="AD121" s="38"/>
      <c r="AE121" s="34"/>
      <c r="AF121" s="34"/>
      <c r="AG121" s="36"/>
      <c r="AH121" s="34"/>
      <c r="AI121" s="34"/>
      <c r="AJ121" s="34"/>
      <c r="AK121" s="39"/>
      <c r="AL121" s="37"/>
      <c r="AM121" s="34"/>
      <c r="AN121" s="34"/>
      <c r="AO121" s="37"/>
      <c r="AP121" s="37"/>
      <c r="AQ121" s="36"/>
      <c r="AR121" s="39"/>
      <c r="AS121" s="36"/>
      <c r="AT121" s="36"/>
      <c r="AU121" s="39"/>
      <c r="AV121" s="39"/>
      <c r="AW121" s="39"/>
      <c r="AX121" s="39"/>
      <c r="AY121" s="40"/>
      <c r="AZ121" s="40"/>
      <c r="BA121" s="34"/>
      <c r="BB121" s="40"/>
      <c r="BC121" s="40"/>
      <c r="BD121" s="34"/>
      <c r="BE121" s="40"/>
      <c r="BF121" s="40"/>
      <c r="BG121" s="34"/>
      <c r="BH121" s="40"/>
      <c r="BI121" s="40"/>
      <c r="BJ121" s="34"/>
      <c r="BK121" s="40"/>
      <c r="BL121" s="40"/>
      <c r="BM121" s="34"/>
      <c r="BN121" s="40"/>
      <c r="BO121" s="40"/>
      <c r="BP121" s="34"/>
      <c r="BQ121" s="36"/>
      <c r="BR121" s="36"/>
      <c r="BS121" s="34"/>
      <c r="BT121" s="36"/>
      <c r="BU121" s="36"/>
      <c r="BV121" s="34"/>
      <c r="BW121" s="36"/>
      <c r="BX121" s="36"/>
      <c r="BY121" s="36"/>
      <c r="BZ121" s="34"/>
      <c r="CA121" s="36"/>
      <c r="CB121" s="36"/>
      <c r="CC121" s="39"/>
      <c r="CD121" s="36"/>
      <c r="CE121" s="36"/>
      <c r="CF121" s="39"/>
      <c r="CG121" s="36"/>
      <c r="CH121" s="36"/>
      <c r="CI121" s="39"/>
      <c r="CJ121" s="36"/>
      <c r="CK121" s="36"/>
      <c r="CL121" s="39"/>
      <c r="CM121" s="36"/>
      <c r="CN121" s="36"/>
      <c r="CO121" s="39"/>
      <c r="CP121" s="36"/>
      <c r="CQ121" s="36"/>
      <c r="CR121" s="39"/>
      <c r="CS121" s="36"/>
      <c r="CT121" s="36"/>
      <c r="CU121" s="39"/>
      <c r="CV121" s="37"/>
      <c r="CW121" s="41"/>
      <c r="CX121" s="41"/>
      <c r="CY121" s="41"/>
      <c r="CZ121" s="41"/>
    </row>
  </sheetData>
  <mergeCells count="1">
    <mergeCell ref="S2:W2"/>
  </mergeCells>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sqref="A1:A4"/>
    </sheetView>
  </sheetViews>
  <sheetFormatPr defaultColWidth="11" defaultRowHeight="15.75" x14ac:dyDescent="0.25"/>
  <sheetData>
    <row r="1" spans="1:1" x14ac:dyDescent="0.25">
      <c r="A1" s="28" t="s">
        <v>0</v>
      </c>
    </row>
    <row r="2" spans="1:1" x14ac:dyDescent="0.25">
      <c r="A2" s="29" t="s">
        <v>1</v>
      </c>
    </row>
    <row r="3" spans="1:1" x14ac:dyDescent="0.25">
      <c r="A3" s="28" t="s">
        <v>2</v>
      </c>
    </row>
    <row r="4" spans="1:1" x14ac:dyDescent="0.25">
      <c r="A4" s="28"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leaf gas-exchange_Franks</vt:lpstr>
      <vt:lpstr>Input Parameters and References</vt:lpstr>
    </vt:vector>
  </TitlesOfParts>
  <Company>Wesleyan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Royer, Dana</dc:creator>
  <cp:lastModifiedBy>GABRIEL J BOWEN</cp:lastModifiedBy>
  <dcterms:created xsi:type="dcterms:W3CDTF">2019-02-07T19:27:24Z</dcterms:created>
  <dcterms:modified xsi:type="dcterms:W3CDTF">2025-04-25T15:44:35Z</dcterms:modified>
</cp:coreProperties>
</file>