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xzhang04\Desktop\"/>
    </mc:Choice>
  </mc:AlternateContent>
  <xr:revisionPtr revIDLastSave="0" documentId="13_ncr:1_{4DA6C682-BD64-4A5C-96D0-74E237B53DDA}" xr6:coauthVersionLast="47" xr6:coauthVersionMax="47" xr10:uidLastSave="{00000000-0000-0000-0000-000000000000}"/>
  <bookViews>
    <workbookView xWindow="-108" yWindow="-108" windowWidth="23256" windowHeight="12576" xr2:uid="{00000000-000D-0000-FFFF-FFFF00000000}"/>
  </bookViews>
  <sheets>
    <sheet name="leaf gas-exchange_Franks" sheetId="1" r:id="rId1"/>
    <sheet name="Input parameters and References" sheetId="2" r:id="rId2"/>
    <sheet name="age data" sheetId="3" r:id="rId3"/>
    <sheet name="vocab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H7" i="1"/>
  <c r="H8" i="1"/>
  <c r="H9" i="1"/>
  <c r="D4" i="1" l="1"/>
  <c r="E4" i="1"/>
  <c r="F4" i="1"/>
  <c r="G4" i="1"/>
  <c r="H4" i="1"/>
  <c r="D5" i="1"/>
  <c r="E5" i="1"/>
  <c r="F5" i="1"/>
  <c r="G5" i="1"/>
  <c r="D6" i="1"/>
  <c r="E6" i="1"/>
  <c r="F6" i="1"/>
  <c r="G6" i="1"/>
  <c r="D8" i="1"/>
  <c r="E8" i="1"/>
  <c r="F8" i="1"/>
  <c r="G8" i="1"/>
  <c r="D9" i="1"/>
  <c r="E9" i="1"/>
  <c r="F9" i="1"/>
  <c r="G9" i="1"/>
</calcChain>
</file>

<file path=xl/sharedStrings.xml><?xml version="1.0" encoding="utf-8"?>
<sst xmlns="http://schemas.openxmlformats.org/spreadsheetml/2006/main" count="726" uniqueCount="440">
  <si>
    <t>References:</t>
  </si>
  <si>
    <t>Franks, P. J., Royer, D. L., Beerling, D. J., Van de Water, P. K., Cantrill, D. J., Barbour, M. M., Berry, J. A. 2014. New constraints on atmospheric CO2 concentration for the Phanerozoic. Geophysical Research Letters, 41: 4685-4694.</t>
  </si>
  <si>
    <t>proxy</t>
  </si>
  <si>
    <t>first_author_last_name</t>
  </si>
  <si>
    <t>publication_year</t>
  </si>
  <si>
    <t>doi</t>
  </si>
  <si>
    <t>age_ka</t>
  </si>
  <si>
    <t>Age_uncertainty_neg_ka</t>
  </si>
  <si>
    <t>person who entered data</t>
  </si>
  <si>
    <t>Sample
Name</t>
  </si>
  <si>
    <t>Family</t>
  </si>
  <si>
    <t>Genus</t>
  </si>
  <si>
    <t>Species</t>
  </si>
  <si>
    <t>Sample
repository</t>
  </si>
  <si>
    <t>Geologic
Formation</t>
  </si>
  <si>
    <t>Age (Ma)</t>
  </si>
  <si>
    <t>Age uncertainty, old (Ma)</t>
  </si>
  <si>
    <t>Age uncertainty, young (Ma)</t>
  </si>
  <si>
    <t>Age scale (GTS20XX)</t>
  </si>
  <si>
    <t>How was age determined?</t>
  </si>
  <si>
    <t>What is the distribution of the uncertainties?</t>
  </si>
  <si>
    <t>Dab</t>
  </si>
  <si>
    <t>eDab</t>
  </si>
  <si>
    <t>N_eDab</t>
  </si>
  <si>
    <t>Dad</t>
  </si>
  <si>
    <t>eDad</t>
  </si>
  <si>
    <t>N_eDad</t>
  </si>
  <si>
    <t>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</si>
  <si>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</si>
  <si>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</si>
  <si>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</si>
  <si>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</si>
  <si>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</si>
  <si>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</si>
  <si>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</si>
  <si>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</si>
  <si>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</si>
  <si>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</si>
  <si>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</si>
  <si>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</si>
  <si>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</si>
  <si>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</si>
  <si>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</si>
  <si>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</si>
  <si>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</si>
  <si>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</si>
  <si>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</si>
  <si>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</si>
  <si>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</si>
  <si>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</si>
  <si>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</si>
  <si>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</si>
  <si>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</si>
  <si>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</si>
  <si>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</si>
  <si>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</si>
  <si>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</si>
  <si>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</si>
  <si>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</si>
  <si>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</si>
  <si>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</si>
  <si>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</si>
  <si>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</si>
  <si>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</si>
  <si>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</si>
  <si>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</si>
  <si>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</si>
  <si>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</si>
  <si>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</si>
  <si>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</si>
  <si>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</si>
  <si>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gamma</t>
  </si>
  <si>
    <t>temp</t>
  </si>
  <si>
    <t>stomata-franks</t>
  </si>
  <si>
    <t>median</t>
  </si>
  <si>
    <t>no</t>
  </si>
  <si>
    <t>CO2_ppm</t>
  </si>
  <si>
    <t>NA</t>
  </si>
  <si>
    <t>CO2_uncertainty_neg_ppm</t>
  </si>
  <si>
    <t>reference of the data product</t>
  </si>
  <si>
    <t>Modern Longitude (decimal degree, west negative)</t>
  </si>
  <si>
    <t>*columns in purple are measured directly from fossils</t>
  </si>
  <si>
    <t>*columns in orange are measured or inferred from nearest living relatives</t>
  </si>
  <si>
    <t>error in Dab.</t>
  </si>
  <si>
    <t>stomatal density (m^-2) on adaxial surface (average over stomatal and non-stomatal areas). Enter zero if stomata are absent.</t>
  </si>
  <si>
    <t>error in Dad. Enter zero if absent.</t>
  </si>
  <si>
    <t>sample size and/or description for calculating Dad.</t>
  </si>
  <si>
    <t>sample size and/or description for calculating GCLab.</t>
  </si>
  <si>
    <t>error in GCLad. Enter zero if absent.</t>
  </si>
  <si>
    <t>sample size and/or description for calculating GCLad.</t>
  </si>
  <si>
    <t>error in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</si>
  <si>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</si>
  <si>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</si>
  <si>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</si>
  <si>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error in d13Cp.</t>
  </si>
  <si>
    <t>sample size and/or description for calculating d13Cp.</t>
  </si>
  <si>
    <t>error in d13Ca. For Cenozoic material, the analysis of Tipple et al. (2010; 10.1029/2009PA001851) is helpful.</t>
  </si>
  <si>
    <t>sample size and/or description for calculating d13Ca.</t>
  </si>
  <si>
    <t>error in A0.</t>
  </si>
  <si>
    <t>present-day Ci/Ca value that is used to calculate An from CO2. This can be estimated from gas exchange or carbon isotope measurements on a living relative, or a typical value can be used (e.g. 0.65). If "fixed_A" is set to 'yes', this variable is not used.</t>
  </si>
  <si>
    <t>sample size and/or description for calculating CiCa0.</t>
  </si>
  <si>
    <t>boundary layer conductance to CO2 (mol/m2/s). Franks et al. (2014) suggests a generic value of 2 for typical conditions.</t>
  </si>
  <si>
    <t>sample size and/or description for calculating gb.</t>
  </si>
  <si>
    <t>error in s1.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</si>
  <si>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</si>
  <si>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</si>
  <si>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</si>
  <si>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</si>
  <si>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</si>
  <si>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error in s4.</t>
  </si>
  <si>
    <t>sample size and/or description for calculating s4.</t>
  </si>
  <si>
    <t>error in s5.</t>
  </si>
  <si>
    <t>sample size and/or description for calculating s5.</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</si>
  <si>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</si>
  <si>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</si>
  <si>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</si>
  <si>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</si>
  <si>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Paleo Latitude (decimal degree, south negative)</t>
  </si>
  <si>
    <t>Paleo Longitude (decimal degree, west negative)</t>
  </si>
  <si>
    <t>microscope</t>
  </si>
  <si>
    <t>Note: columns D-J autopopulate, enter data in all other columns</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</si>
  <si>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</si>
  <si>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type in your name</t>
  </si>
  <si>
    <t>Full citation (format is flexible)</t>
  </si>
  <si>
    <t xml:space="preserve"> </t>
  </si>
  <si>
    <t>e.g., specimen or site number</t>
  </si>
  <si>
    <t>Where are the fossils?</t>
  </si>
  <si>
    <t>Give as an absolute age (not +/-)</t>
  </si>
  <si>
    <t>important for sites constrained by biostrat</t>
  </si>
  <si>
    <t>you probably don't know this</t>
  </si>
  <si>
    <t>should be median</t>
  </si>
  <si>
    <t>Give as an absolute value (not +/-)</t>
  </si>
  <si>
    <t>should be the 2.5 and 97.5 percentiles</t>
  </si>
  <si>
    <t>e.g., meter level or biostratigraphic age ("Maastrichtian")</t>
  </si>
  <si>
    <t>Counting Method
(microscope, published image)</t>
  </si>
  <si>
    <t>Notes</t>
  </si>
  <si>
    <t>other type of maximum depositional DZ age</t>
  </si>
  <si>
    <t>other analytical method</t>
  </si>
  <si>
    <t>analytical method</t>
  </si>
  <si>
    <t>other radiogenic system</t>
  </si>
  <si>
    <t>other mineral</t>
  </si>
  <si>
    <t>mineral for radiometric age</t>
  </si>
  <si>
    <t>other type of deposit</t>
  </si>
  <si>
    <t>type of deposit for radiometric age</t>
  </si>
  <si>
    <t>Geologic timescale used</t>
  </si>
  <si>
    <t>top stratigraphic level for boundary</t>
  </si>
  <si>
    <t>bottom stratigraphic level for boundary</t>
  </si>
  <si>
    <t>Name of C-cycle perturbation (e.g., Toarcian OAE, Selli Event, etc. )</t>
  </si>
  <si>
    <t>reference for carbon isotope data used to infer C-isotope segments</t>
  </si>
  <si>
    <t>Reference for C-isotope nomenclature</t>
  </si>
  <si>
    <t>C isotope segment or segment boundary name (example: C1, C2, Ap1, Ap2, C1-C2,Ap1-Ap2, etc.)</t>
  </si>
  <si>
    <t>reference for bioostratigraphy</t>
  </si>
  <si>
    <t>biozone or biozone boundary name</t>
  </si>
  <si>
    <t>reference for evidence</t>
  </si>
  <si>
    <t>reference for magnetostratigraphy</t>
  </si>
  <si>
    <t>chron or chron boundary</t>
  </si>
  <si>
    <r>
      <t xml:space="preserve"> age uncertainty (±2</t>
    </r>
    <r>
      <rPr>
        <sz val="13"/>
        <color rgb="FF000000"/>
        <rFont val="Symbol"/>
        <family val="1"/>
        <charset val="2"/>
      </rPr>
      <t>s</t>
    </r>
    <r>
      <rPr>
        <sz val="13"/>
        <color rgb="FF000000"/>
        <rFont val="Calibri"/>
        <family val="2"/>
        <scheme val="minor"/>
      </rPr>
      <t>)</t>
    </r>
  </si>
  <si>
    <t>age (Ma)</t>
  </si>
  <si>
    <t>type of age constraint</t>
  </si>
  <si>
    <t>Stratigraphic level (m)</t>
  </si>
  <si>
    <t>section number</t>
  </si>
  <si>
    <t>List any additional details that might be important at specific stratigraphic levels. For general notes about the age-depth model, use the 'notes on age determination' column in the paleosol data tab.</t>
  </si>
  <si>
    <t>if other is selected in previous column, enter name of other type of maximum deposiitonal DZ age here. Otherwise enter NA</t>
  </si>
  <si>
    <t>Select from pull-down menu</t>
  </si>
  <si>
    <t>for detrital zircon</t>
  </si>
  <si>
    <t>if applicable, enter the publication in which the radiometric age was reported</t>
  </si>
  <si>
    <t>if other is selected in previous column, enter name of other analytical method. Otherwise enter NA</t>
  </si>
  <si>
    <t xml:space="preserve">enter the value of the deacy constant used to caluclate an age </t>
  </si>
  <si>
    <t>if other is selected in previous column, enter name of other radiogenic system. Otherwise enter NA</t>
  </si>
  <si>
    <t>if other is selected in previous column, enter name of other mineral. Otherwise enter NA</t>
  </si>
  <si>
    <t>Enter the version of the geologic timescale (or other reference) used to evalaute the numerical age based on bio-, chemo- or magnetostratigraphic data</t>
  </si>
  <si>
    <t>the exact positions of boundaries are not known. This column allows entry of the highest stratigraphic level at which a boundary could occur</t>
  </si>
  <si>
    <t>the exact positions of boundaries are not known. This column allows entry of the lowest stratigraphic level at which a boundary could occur</t>
  </si>
  <si>
    <t>if applicable, enter the publication in which the biostratigraphy was reported</t>
  </si>
  <si>
    <t>enter biozone or biozone boundary name if it provides unique information with which to construct an age-depth model, otherwise enter NA</t>
  </si>
  <si>
    <t>What independent age information was used to determine which chrons the observed polarity reversals might align with?</t>
  </si>
  <si>
    <t>if applicable, enter the publication in which the magnetostratigraphy was reported</t>
  </si>
  <si>
    <t>enter chron or chron boundary name if it provides unique information with which to construct an age-depth model, otherwise enter NA</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</si>
  <si>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</si>
  <si>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</si>
  <si>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If CO2 estimates reported in the study come from more than one section (sedimentary sequence), this column should be used to disambigute sections. This is especially useful for linking data on this tab with the appropriate rows on the paleosol data tab.</t>
  </si>
  <si>
    <r>
      <rPr>
        <b/>
        <sz val="18"/>
        <color rgb="FFFF0000"/>
        <rFont val="Calibri (Body)"/>
      </rPr>
      <t>Pull down menu</t>
    </r>
    <r>
      <rPr>
        <sz val="12"/>
        <color rgb="FFFF0000"/>
        <rFont val="Calibri"/>
        <family val="2"/>
        <scheme val="minor"/>
      </rPr>
      <t xml:space="preserve"> with the following options: youngest single grain, youngest graphical peak, youngest grain cluster at 1</t>
    </r>
    <r>
      <rPr>
        <sz val="12"/>
        <color rgb="FFFF0000"/>
        <rFont val="Symbol"/>
        <family val="1"/>
        <charset val="2"/>
      </rPr>
      <t>s</t>
    </r>
    <r>
      <rPr>
        <sz val="12"/>
        <color rgb="FFFF0000"/>
        <rFont val="Calibri"/>
        <family val="2"/>
        <scheme val="minor"/>
      </rPr>
      <t>, youngest grain cluster at 2</t>
    </r>
    <r>
      <rPr>
        <sz val="12"/>
        <color rgb="FFFF0000"/>
        <rFont val="Symbol"/>
        <family val="1"/>
        <charset val="2"/>
      </rPr>
      <t>s</t>
    </r>
    <r>
      <rPr>
        <sz val="12"/>
        <color rgb="FFFF0000"/>
        <rFont val="Calibri"/>
        <family val="2"/>
        <scheme val="minor"/>
      </rPr>
      <t xml:space="preserve">, youngest detrital zircon, TuffZirc 6+ (Tucker et al., 2013), youngest three zircons, </t>
    </r>
    <r>
      <rPr>
        <sz val="12"/>
        <color rgb="FFFF0000"/>
        <rFont val="Symbol"/>
        <family val="1"/>
        <charset val="2"/>
      </rPr>
      <t>t</t>
    </r>
    <r>
      <rPr>
        <sz val="12"/>
        <color rgb="FFFF0000"/>
        <rFont val="Calibri"/>
        <family val="2"/>
        <scheme val="minor"/>
      </rPr>
      <t xml:space="preserve"> method (Barbeau et al., 2009), other, NA</t>
    </r>
  </si>
  <si>
    <r>
      <rPr>
        <b/>
        <sz val="18"/>
        <color rgb="FFFF0000"/>
        <rFont val="Calibri (Body)"/>
      </rPr>
      <t>pull down menu</t>
    </r>
    <r>
      <rPr>
        <sz val="12"/>
        <color rgb="FFFF0000"/>
        <rFont val="Calibri"/>
        <family val="2"/>
        <scheme val="minor"/>
      </rPr>
      <t xml:space="preserve"> with LA ICPMS, solution mode ICPMS, TIMS, SIMS, AMS, etc.</t>
    </r>
  </si>
  <si>
    <r>
      <rPr>
        <b/>
        <sz val="18"/>
        <color rgb="FFFF0000"/>
        <rFont val="Calibri (Body)"/>
      </rPr>
      <t>pull down menu</t>
    </r>
    <r>
      <rPr>
        <sz val="12"/>
        <color rgb="FFFF0000"/>
        <rFont val="Calibri"/>
        <family val="2"/>
        <scheme val="minor"/>
      </rPr>
      <t xml:space="preserve"> with following options: K-Ar, Ar-Ar, U-Pb, fission track, 14C, U-series, other</t>
    </r>
  </si>
  <si>
    <r>
      <rPr>
        <b/>
        <sz val="18"/>
        <color rgb="FFFF0000"/>
        <rFont val="Calibri (Body)"/>
      </rPr>
      <t>pull down menu</t>
    </r>
    <r>
      <rPr>
        <sz val="12"/>
        <color rgb="FFFF0000"/>
        <rFont val="Calibri"/>
        <family val="2"/>
        <scheme val="minor"/>
      </rPr>
      <t xml:space="preserve"> with following options: sanidine, zircon, biotite, apatite, carbonate, other</t>
    </r>
  </si>
  <si>
    <r>
      <rPr>
        <b/>
        <sz val="18"/>
        <color rgb="FFFF0000"/>
        <rFont val="Calibri (Body)"/>
      </rPr>
      <t>pull down menu</t>
    </r>
    <r>
      <rPr>
        <sz val="12"/>
        <color rgb="FFFF0000"/>
        <rFont val="Calibri"/>
        <family val="2"/>
        <scheme val="minor"/>
      </rPr>
      <t xml:space="preserve"> with following options: Volcanic ash, lava, volcaniclastic deposit, sedimentary deposit, authigenic deposit</t>
    </r>
  </si>
  <si>
    <t xml:space="preserve">pull down menu with following options: &lt;,&lt;=, =, &gt;=, &gt;. </t>
  </si>
  <si>
    <t>Relevant for all stratigraphic ages</t>
  </si>
  <si>
    <t>Chemostratigraphy</t>
  </si>
  <si>
    <t>Biostratigraphy</t>
  </si>
  <si>
    <t>Stratigraphic ages</t>
  </si>
  <si>
    <t>Age-depth data</t>
  </si>
  <si>
    <t>On this sheet, each row corresponds to a unique stratgraphic depth at which the age has been estimated</t>
  </si>
  <si>
    <t>other</t>
  </si>
  <si>
    <t>ED XRF</t>
  </si>
  <si>
    <t>WD XRF</t>
  </si>
  <si>
    <t>ICP AES</t>
  </si>
  <si>
    <t>IMC MS</t>
  </si>
  <si>
    <t>ICP OES</t>
  </si>
  <si>
    <r>
      <rPr>
        <b/>
        <sz val="18"/>
        <color rgb="FFFF0000"/>
        <rFont val="Arial"/>
        <family val="2"/>
      </rPr>
      <t>Pull down menu</t>
    </r>
    <r>
      <rPr>
        <sz val="12"/>
        <color rgb="FFFF0000"/>
        <rFont val="Arial"/>
        <family val="2"/>
      </rPr>
      <t xml:space="preserve"> with follwing options: ICP OES, IMC MS, ICP AES, WD XRF, ED XRF, other, NA</t>
    </r>
  </si>
  <si>
    <t>EV</t>
  </si>
  <si>
    <t>Other</t>
  </si>
  <si>
    <t>Not digested</t>
  </si>
  <si>
    <t>Fusion-acid combination</t>
  </si>
  <si>
    <t>Fusion</t>
  </si>
  <si>
    <t>Aqua regia (HCl-HNO3)</t>
  </si>
  <si>
    <t>Four-acid dissolution (HCl-HNO3-HF-HClO4)</t>
  </si>
  <si>
    <r>
      <rPr>
        <b/>
        <sz val="18"/>
        <color rgb="FFFF0000"/>
        <rFont val="Arial"/>
        <family val="2"/>
      </rPr>
      <t>Pull down menu</t>
    </r>
    <r>
      <rPr>
        <sz val="12"/>
        <color rgb="FFFF0000"/>
        <rFont val="Arial"/>
        <family val="2"/>
      </rPr>
      <t xml:space="preserve"> with the following options: Four-acid dissolution (HCl-HNO3-HF-HClO4),
Aqua regia (HCl-HNO3),
Fusion,
Fusion-acid combination,
Not digested,
Other, NA</t>
    </r>
  </si>
  <si>
    <t>ET</t>
  </si>
  <si>
    <t>from magnetic susceptibility (e.g., following Da et al., 2019)</t>
  </si>
  <si>
    <t xml:space="preserve">from soil order (following e.g., Montañez 2013 or Breecker 2013) </t>
  </si>
  <si>
    <t>from depth to Bk (e.g., following Retallack 2009 or Breecker &amp; Retallack 2014)</t>
  </si>
  <si>
    <t>from MAP (e.g., following Cotton and Sheldon)</t>
  </si>
  <si>
    <t>treatment with HCl vapor</t>
  </si>
  <si>
    <t xml:space="preserve"> from MAP (e.g., following Cotton and Sheldon), from depth to Bk (e.g., following Retallack 2009 or Breecker&amp; Retallack 2014), from soil order (following e.g., Montañez 2013 or Breecker 2013), from magnetic susceptibility (e.g., following Da et al., 2019), other, NA</t>
  </si>
  <si>
    <t>treatment with liquid HCl without rinsing</t>
  </si>
  <si>
    <t>DN</t>
  </si>
  <si>
    <t>treatment with liquid HCl following by rinsing</t>
  </si>
  <si>
    <t>youngest three zircons t method (Barbeau et al. 2009)</t>
  </si>
  <si>
    <r>
      <rPr>
        <b/>
        <sz val="18"/>
        <color rgb="FFFF0000"/>
        <rFont val="Arial"/>
        <family val="2"/>
      </rPr>
      <t>Pull down menu</t>
    </r>
    <r>
      <rPr>
        <sz val="12"/>
        <color rgb="FFFF0000"/>
        <rFont val="Arial"/>
        <family val="2"/>
      </rPr>
      <t xml:space="preserve"> with following options: treatment with liquid HCl following by rinsing, treatment with liquid HCl without rinsing, treatment with HCl vapor,  other, NA</t>
    </r>
  </si>
  <si>
    <t>EO</t>
  </si>
  <si>
    <t>TuffZirc 6+ (Tucker et al. 2013)</t>
  </si>
  <si>
    <t>youngest detrital zircon</t>
  </si>
  <si>
    <t>youngest grain cluster at 2s</t>
  </si>
  <si>
    <t>from magnetic suceptibility</t>
  </si>
  <si>
    <t>youngest grain cluster at 1s</t>
  </si>
  <si>
    <t>ppm1.0 (following Stinchcomb et al., 2016)</t>
  </si>
  <si>
    <t>youngest graphical peak</t>
  </si>
  <si>
    <t>from CIA-K (e.g., following Sheldon et al., 2002)</t>
  </si>
  <si>
    <t>youngest single grain</t>
  </si>
  <si>
    <t>from depth to Bk (e.g., following Retallack 2005)</t>
  </si>
  <si>
    <t>AD</t>
  </si>
  <si>
    <t xml:space="preserve"> from depth to Bk (e.g., following Retallack 2005), from CIA-K (e.g., following Sheldon et al., 2002), ppm1.0 (following Stinchcomb et al., 2016), from magnetic suceptibility, other, NA</t>
  </si>
  <si>
    <t>organic matter occluded in pedogenic calcium carbonate in the paleosol</t>
  </si>
  <si>
    <t>DF</t>
  </si>
  <si>
    <t>bulk paleosol organic matter</t>
  </si>
  <si>
    <t>coal</t>
  </si>
  <si>
    <r>
      <rPr>
        <b/>
        <sz val="18"/>
        <color rgb="FFFF0000"/>
        <rFont val="Arial"/>
        <family val="2"/>
      </rPr>
      <t>Pull down menu</t>
    </r>
    <r>
      <rPr>
        <sz val="12"/>
        <color rgb="FFFF0000"/>
        <rFont val="Arial"/>
        <family val="2"/>
      </rPr>
      <t xml:space="preserve"> with following options: coal, bulk paleosol organic matter, organic matter occluded in pedogenic calcium carbonate in the paleosol, other, NA</t>
    </r>
  </si>
  <si>
    <t>EM</t>
  </si>
  <si>
    <t xml:space="preserve">NA </t>
  </si>
  <si>
    <t>AMS</t>
  </si>
  <si>
    <t>D47D47, I-CDES, D683, CDES, D638,I-CDES</t>
  </si>
  <si>
    <t>SIMS</t>
  </si>
  <si>
    <t>D47D48, CDES</t>
  </si>
  <si>
    <t>TIMS</t>
  </si>
  <si>
    <t>D47, HG (archive data only)</t>
  </si>
  <si>
    <t>solution mode ICPMS</t>
  </si>
  <si>
    <t>D47, I-CDES</t>
  </si>
  <si>
    <t>LA ICPMS</t>
  </si>
  <si>
    <t>mixed</t>
  </si>
  <si>
    <t>D47, CDES</t>
  </si>
  <si>
    <t>Z</t>
  </si>
  <si>
    <t>dolomite</t>
  </si>
  <si>
    <t xml:space="preserve">D47, CDES; D47,I-CDES; D47,HG (archive data only); D47D48,CDES; D47D47,I-CDES, D683, CDES, D638,I-CDES; other,NA </t>
  </si>
  <si>
    <t>calcite</t>
  </si>
  <si>
    <t>CX</t>
  </si>
  <si>
    <r>
      <t>Pull down menu</t>
    </r>
    <r>
      <rPr>
        <sz val="12"/>
        <color rgb="FFFF0000"/>
        <rFont val="Arial"/>
        <family val="2"/>
      </rPr>
      <t xml:space="preserve"> with following options: calcite, dolomite, mixed, other, NA</t>
    </r>
  </si>
  <si>
    <t>EI</t>
  </si>
  <si>
    <t>U-series</t>
  </si>
  <si>
    <t>14C</t>
  </si>
  <si>
    <t>ppm1.0 (following Stinchcomb et al. 2016)</t>
  </si>
  <si>
    <t>fission track</t>
  </si>
  <si>
    <t>paleosol weathering index (e.g.  following Gallagher and Sheldon 2013)</t>
  </si>
  <si>
    <t>U-Pb</t>
  </si>
  <si>
    <t>paleosol salinization (e.g.  following Sheldon et al. 2002)</t>
  </si>
  <si>
    <t>Ar-Ar</t>
  </si>
  <si>
    <t xml:space="preserve">paleosol carbonate d18O (e.g. following Dworkin et al. 2005) </t>
  </si>
  <si>
    <t>K-Ar</t>
  </si>
  <si>
    <t>clumped isotope themometry</t>
  </si>
  <si>
    <t>W</t>
  </si>
  <si>
    <t>TL + CL</t>
  </si>
  <si>
    <r>
      <t xml:space="preserve">clumped isotope themometry, paleosol carbonate </t>
    </r>
    <r>
      <rPr>
        <sz val="12"/>
        <color rgb="FFFF0000"/>
        <rFont val="Symbol"/>
        <family val="1"/>
        <charset val="2"/>
      </rPr>
      <t>d</t>
    </r>
    <r>
      <rPr>
        <vertAlign val="superscript"/>
        <sz val="12"/>
        <color rgb="FFFF0000"/>
        <rFont val="Arial"/>
        <family val="2"/>
      </rPr>
      <t>18</t>
    </r>
    <r>
      <rPr>
        <sz val="12"/>
        <color rgb="FFFF0000"/>
        <rFont val="Arial"/>
        <family val="2"/>
      </rPr>
      <t>O (e.g., following Dworkin et al. 2005) , paleosol salinization (e.g., following Sheldon et al., 2002), paleosol weathering index (e.g., following Gallagher and Sheldon 2013), ppm1.0 (following Stinchcomb et al., 2016), other, NA</t>
    </r>
  </si>
  <si>
    <t>CL</t>
  </si>
  <si>
    <t>CP</t>
  </si>
  <si>
    <t>TL</t>
  </si>
  <si>
    <r>
      <rPr>
        <b/>
        <sz val="18"/>
        <color rgb="FFFF0000"/>
        <rFont val="Arial"/>
        <family val="2"/>
      </rPr>
      <t>Pull down menu</t>
    </r>
    <r>
      <rPr>
        <sz val="12"/>
        <color rgb="FFFF0000"/>
        <rFont val="Arial"/>
        <family val="2"/>
      </rPr>
      <t xml:space="preserve"> with following options: TL, CL, TL + CL, other, NA. TL = transmitted light, CL= cathodoluminescence</t>
    </r>
  </si>
  <si>
    <t>EE</t>
  </si>
  <si>
    <t>carbonate</t>
  </si>
  <si>
    <t>apatite</t>
  </si>
  <si>
    <t>biotite</t>
  </si>
  <si>
    <t>zircon</t>
  </si>
  <si>
    <t>from d13C  values of marine carbonates (e.g. following Passey et al 2002 or Tipple et al. 2010</t>
  </si>
  <si>
    <t>sanidine</t>
  </si>
  <si>
    <t>from d13C value of coal (e.g.  following Arens et al., 2000)</t>
  </si>
  <si>
    <t>U</t>
  </si>
  <si>
    <t>disseminated carbonate</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</si>
  <si>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 xml:space="preserve">C values of coal (e.g., following Arens et al., 2000), from </t>
    </r>
    <r>
      <rPr>
        <sz val="12"/>
        <color rgb="FFFF0000"/>
        <rFont val="Symbol"/>
        <family val="1"/>
        <charset val="2"/>
      </rPr>
      <t>d</t>
    </r>
    <r>
      <rPr>
        <vertAlign val="superscript"/>
        <sz val="12"/>
        <color rgb="FFFF0000"/>
        <rFont val="Arial"/>
        <family val="2"/>
      </rPr>
      <t>13</t>
    </r>
    <r>
      <rPr>
        <sz val="12"/>
        <color rgb="FFFF0000"/>
        <rFont val="Arial"/>
        <family val="2"/>
      </rPr>
      <t>C  values of marine carbonates (e.g., following Passey et al 2002 or Tipple et al., 2010), other, NA</t>
    </r>
  </si>
  <si>
    <t>clast coatings</t>
  </si>
  <si>
    <t>CH</t>
  </si>
  <si>
    <t>filaments</t>
  </si>
  <si>
    <t>rhizoliths</t>
  </si>
  <si>
    <t>nodules</t>
  </si>
  <si>
    <r>
      <rPr>
        <b/>
        <sz val="18"/>
        <color rgb="FFFF0000"/>
        <rFont val="Arial"/>
        <family val="2"/>
      </rPr>
      <t>Pull down menu</t>
    </r>
    <r>
      <rPr>
        <sz val="12"/>
        <color rgb="FFFF0000"/>
        <rFont val="Arial"/>
        <family val="2"/>
      </rPr>
      <t xml:space="preserve"> with following options: nodules, rhizoliths, filaments, clast coatings, disseminated carbonate, other, NA</t>
    </r>
  </si>
  <si>
    <t>EA</t>
  </si>
  <si>
    <t xml:space="preserve">from d13C value of organic matter occluded in paleosol calcium carbonate plus/minus adjustment term </t>
  </si>
  <si>
    <t>authigenic deposit</t>
  </si>
  <si>
    <t>from d13C value of bulk paleosol organic matter plus/minus adjustment term</t>
  </si>
  <si>
    <t>sedimentary deposit</t>
  </si>
  <si>
    <t>equal to d13C value of organic matter occluded in paleosol calcium carbonate</t>
  </si>
  <si>
    <t>volcaniclastic deposit</t>
  </si>
  <si>
    <t>mud</t>
  </si>
  <si>
    <t xml:space="preserve">equal to d13C value of bulk paleosol organic matter </t>
  </si>
  <si>
    <t>lava</t>
  </si>
  <si>
    <t>sand</t>
  </si>
  <si>
    <t>Volcanic ash</t>
  </si>
  <si>
    <t>gravel</t>
  </si>
  <si>
    <t>from d13Ca</t>
  </si>
  <si>
    <t>S</t>
  </si>
  <si>
    <r>
      <rPr>
        <b/>
        <sz val="18"/>
        <color rgb="FFFF0000"/>
        <rFont val="Arial"/>
        <family val="2"/>
      </rPr>
      <t xml:space="preserve">Pull down menu </t>
    </r>
    <r>
      <rPr>
        <sz val="12"/>
        <color rgb="FFFF0000"/>
        <rFont val="Arial"/>
        <family val="2"/>
      </rPr>
      <t>with following options: gravel, sand, mud, NA. The predominant grain size in the paleosol if measured</t>
    </r>
  </si>
  <si>
    <t>DZ</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</si>
  <si>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C</t>
    </r>
    <r>
      <rPr>
        <vertAlign val="subscript"/>
        <sz val="12"/>
        <color rgb="FFFF0000"/>
        <rFont val="Arial"/>
        <family val="2"/>
      </rPr>
      <t>a</t>
    </r>
    <r>
      <rPr>
        <sz val="12"/>
        <color rgb="FFFF0000"/>
        <rFont val="Arial"/>
        <family val="2"/>
      </rPr>
      <t xml:space="preserv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coal (e.g., following Arens et al., 2000),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plus/minus adjustment term,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plus/minus adjustment term, other, NA) </t>
    </r>
  </si>
  <si>
    <t>BZ</t>
  </si>
  <si>
    <t>WRB</t>
  </si>
  <si>
    <t>French Soil Reference System</t>
  </si>
  <si>
    <t xml:space="preserve"> NA</t>
  </si>
  <si>
    <t>&gt;</t>
  </si>
  <si>
    <t>Canadian System of Soil Slassification</t>
  </si>
  <si>
    <t xml:space="preserve"> other</t>
  </si>
  <si>
    <t>&gt;=</t>
  </si>
  <si>
    <t>Australian Soil Classification</t>
  </si>
  <si>
    <t xml:space="preserve"> GRS 80</t>
  </si>
  <si>
    <t>=</t>
  </si>
  <si>
    <t>Russian Soil Classification System</t>
  </si>
  <si>
    <t xml:space="preserve"> ITRF</t>
  </si>
  <si>
    <t>&lt;=</t>
  </si>
  <si>
    <t>FAO</t>
  </si>
  <si>
    <t xml:space="preserve"> WGS 84</t>
  </si>
  <si>
    <t>yes</t>
  </si>
  <si>
    <t>&lt;</t>
  </si>
  <si>
    <t>USDA</t>
  </si>
  <si>
    <t xml:space="preserve"> NAD 83</t>
  </si>
  <si>
    <t>Boolean</t>
  </si>
  <si>
    <r>
      <rPr>
        <b/>
        <sz val="18"/>
        <color rgb="FFFF0000"/>
        <rFont val="Calibri (Body)"/>
      </rPr>
      <t>pull down menu</t>
    </r>
    <r>
      <rPr>
        <sz val="12"/>
        <color rgb="FFFF0000"/>
        <rFont val="Calibri (Body)"/>
      </rPr>
      <t xml:space="preserve"> with following options: &lt;,&lt;=, =, &gt;=, &gt;</t>
    </r>
    <r>
      <rPr>
        <sz val="11"/>
        <color theme="1"/>
        <rFont val="Calibri"/>
        <family val="2"/>
        <scheme val="minor"/>
      </rPr>
      <t>. 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r>
  </si>
  <si>
    <t>C</t>
  </si>
  <si>
    <r>
      <rPr>
        <b/>
        <sz val="18"/>
        <color rgb="FFFF0000"/>
        <rFont val="Arial"/>
        <family val="2"/>
      </rPr>
      <t>Pull down menu</t>
    </r>
    <r>
      <rPr>
        <sz val="12"/>
        <color rgb="FFFF0000"/>
        <rFont val="Arial"/>
        <family val="2"/>
      </rPr>
      <t xml:space="preserve"> with following options: USDA, FAO, Russian Soil Classification System, Australian Soil Classification, Canadian System of Soil Slassification, French Soil Reference System, WRB, other, NA</t>
    </r>
  </si>
  <si>
    <t>DV</t>
  </si>
  <si>
    <r>
      <rPr>
        <b/>
        <sz val="18"/>
        <color rgb="FFFF0000"/>
        <rFont val="Arial"/>
        <family val="2"/>
      </rPr>
      <t>Pull down menu</t>
    </r>
    <r>
      <rPr>
        <sz val="12"/>
        <color rgb="FFFF0000"/>
        <rFont val="Arial"/>
        <family val="2"/>
      </rPr>
      <t xml:space="preserve"> with following options: NAD 83, WGS 84, ITRF, GRS 80, other, NA</t>
    </r>
  </si>
  <si>
    <t>T</t>
  </si>
  <si>
    <t>Start Tab</t>
  </si>
  <si>
    <t>Age Data Tab</t>
  </si>
  <si>
    <t>Paleosol Data Tab</t>
  </si>
  <si>
    <t>Baoxia Du</t>
    <phoneticPr fontId="18" type="noConversion"/>
  </si>
  <si>
    <t>dubx@lzu.edu.cn</t>
  </si>
  <si>
    <t>Du, B.X., Lei, X.T., Zhang, M.Z., Wang, S., Li, A.J., Du, Z., &amp; Xing, W.W. (2018). Late early Cretaceous climate and pCO2 estimates in the Liupanshan Basin, northwest China. Palaeogeography, Palaeoclimatology, Palaeoecology, 503, 26-39.</t>
    <phoneticPr fontId="18" type="noConversion"/>
  </si>
  <si>
    <t>Age_uncertainty_pos_ka</t>
    <phoneticPr fontId="18" type="noConversion"/>
  </si>
  <si>
    <t>Cheirolepidiaceae</t>
  </si>
  <si>
    <t>Paleontological Laboratory, Lanzhou
University</t>
    <phoneticPr fontId="18" type="noConversion"/>
  </si>
  <si>
    <t>Stratigraphic Level</t>
    <phoneticPr fontId="18" type="noConversion"/>
  </si>
  <si>
    <t>Modern Latitude (decimal degree, south negative)</t>
    <phoneticPr fontId="18" type="noConversion"/>
  </si>
  <si>
    <t>are the counts based on microscope work done by the author, or by interpreting already published Figures / Plates?</t>
    <phoneticPr fontId="18" type="noConversion"/>
  </si>
  <si>
    <t>dimensions, area, or magnification</t>
    <phoneticPr fontId="18" type="noConversion"/>
  </si>
  <si>
    <t>stomatal density (m^-2) on abaxial surface (average over stomatal and non-stomatal areas).</t>
    <phoneticPr fontId="18" type="noConversion"/>
  </si>
  <si>
    <t>sample size and/or description for calculating Dab.</t>
    <phoneticPr fontId="18" type="noConversion"/>
  </si>
  <si>
    <t>guard cell length (m) on abaxial surface. Note: If stomatal pore length (Pl) can be directly measured, enter Pl here (and its error) and use a 1:1 scaling between GCL and Pl (s1=1) and an associated error of 0 (es1=0).</t>
    <phoneticPr fontId="18" type="noConversion"/>
  </si>
  <si>
    <t>single guard cell width (m) on abaxial surface. Note: If GCW cannot be measured, it can be estimated from GCL with the scalings presented in Table S2 of Franks et al (2014); note that this table relates guard cell *pair* width to GCL.</t>
    <phoneticPr fontId="18" type="noConversion"/>
  </si>
  <si>
    <t>sample size and/or description for calculating GCWab.</t>
    <phoneticPr fontId="18" type="noConversion"/>
  </si>
  <si>
    <t>deviation in the molar abundance ratio of carbon isotopes (13C/12C) of the leaf material relative to that in the PDB standard (per mil).</t>
    <phoneticPr fontId="18" type="noConversion"/>
  </si>
  <si>
    <t>deviation in the molar abundance ratio of carbon isotopes (13C/12C) in (paleo-)atmosphere air relative to that in the PDB standard (per mil). For Cenozoic material, the analysis of Tipple et al. (2010; 10.1029/2009PA001851) is helpful.</t>
    <phoneticPr fontId="18" type="noConversion"/>
  </si>
  <si>
    <t>atmospheric CO2 concentration associated with A0 (ppm) (e.g., present-day value); this variable is assumed to have no error. If fixed_A is set to 'yes', this variable is not used.</t>
    <phoneticPr fontId="18" type="noConversion"/>
  </si>
  <si>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phoneticPr fontId="18" type="noConversion"/>
  </si>
  <si>
    <t>d.v.</t>
    <phoneticPr fontId="18" type="noConversion"/>
  </si>
  <si>
    <t>scaling from photosynthetic rate (An) to mesophyll conductance to CO2 (gm). Franks et al. (2014) suggests a generic scaling of 0.013.</t>
    <phoneticPr fontId="18" type="noConversion"/>
  </si>
  <si>
    <t>CO2_uncertainty_pos_ppm</t>
    <phoneticPr fontId="18" type="noConversion"/>
  </si>
  <si>
    <t>Lei</t>
    <phoneticPr fontId="18" type="noConversion"/>
  </si>
  <si>
    <t>early Albian</t>
    <phoneticPr fontId="18" type="noConversion"/>
  </si>
  <si>
    <t>Zhonggou formation</t>
    <phoneticPr fontId="18" type="noConversion"/>
  </si>
  <si>
    <t>Brachyphyllum</t>
  </si>
  <si>
    <t>obtusum</t>
  </si>
  <si>
    <t>LEI Xiangtong,DU Zhen,DU Baoxia,ZHANG Mingzhen &amp; SUN Bainian.(2018).Middle Cretaceous pCO2 Variation in Yumen, Gansu Province and its Response to the Climate Events. Acta Geologica Sinica(English Edition)(02),801-813.</t>
    <phoneticPr fontId="18" type="noConversion"/>
  </si>
  <si>
    <t>Provide a general description; add an extra tab (worksheet) with detailed information, if needed (e.g., a detailed stratigraphic section)</t>
    <phoneticPr fontId="18" type="noConversion"/>
  </si>
  <si>
    <t>Palaeontology,  zircon U–Pb</t>
    <phoneticPr fontId="18" type="noConversion"/>
  </si>
  <si>
    <t>Counting box dimensions
(µm × µm)</t>
    <phoneticPr fontId="18" type="noConversion"/>
  </si>
  <si>
    <t>error in GCLab.</t>
    <phoneticPr fontId="18" type="noConversion"/>
  </si>
  <si>
    <t>eGCLab</t>
    <phoneticPr fontId="18" type="noConversion"/>
  </si>
  <si>
    <t>guard cell length (m) on adaxial surface. Enter zero if stomata are absent. Note: If stomatal pore length (Pl) can be directly measured, enter Pl here (and its error) and use a 1:1 scaling between GCL and Pl (s1=1) and an associated error of 0 (es1=0).</t>
    <phoneticPr fontId="18" type="noConversion"/>
  </si>
  <si>
    <t>generic value from Franks et al. (2014); 1 sigma error is 6% of mean</t>
  </si>
  <si>
    <t>generic value from Franks et al. (2014); 1 sigma error is 7% of mean</t>
  </si>
  <si>
    <t>discrimination against 13C due to carboxylation, mainly due to Rubisco (per mil); no error is assumed</t>
    <phoneticPr fontId="18" type="noConversion"/>
  </si>
  <si>
    <t>16 and 84 percentiles</t>
    <phoneticPr fontId="18" type="noConversion"/>
  </si>
  <si>
    <t>age models of Tipple et al. (2010; 10.1029/2009PA001851) and Barral et al. (2017; 10.1016/j.palaeo.2017.01.036)</t>
  </si>
  <si>
    <t>number of grains analyzed</t>
    <phoneticPr fontId="18" type="noConversion"/>
  </si>
  <si>
    <t>Radiometric ages</t>
    <phoneticPr fontId="18" type="noConversion"/>
  </si>
  <si>
    <t>if other is selected in previous column, enter name of other type of deposit. Otherwise enter NA</t>
    <phoneticPr fontId="18" type="noConversion"/>
  </si>
  <si>
    <t>radiogenic system for radiometric age</t>
    <phoneticPr fontId="18" type="noConversion"/>
  </si>
  <si>
    <t>decay constant assumed</t>
    <phoneticPr fontId="18" type="noConversion"/>
  </si>
  <si>
    <t>reference for radiometric age</t>
    <phoneticPr fontId="18" type="noConversion"/>
  </si>
  <si>
    <t xml:space="preserve">type of maximum depositional DZ age </t>
    <phoneticPr fontId="18" type="noConversion"/>
  </si>
  <si>
    <t>Magnetostratigraphy</t>
    <phoneticPr fontId="18" type="noConversion"/>
  </si>
  <si>
    <t>independent evidence for comparison to geomagnetic timescale</t>
    <phoneticPr fontId="18" type="noConversion"/>
  </si>
  <si>
    <t>Dai, S., Zhu, Q., Hu, H.F., Tang, Y.H., Huang, Y.B., Liu, J.W., Kong, L., Fang, X.M., 2009. Magneto stratigraphy of the Liupanshan Group, central China. J. Stratigr. 33, 188–192 (in Chinese and English abstract).</t>
    <phoneticPr fontId="18" type="noConversion"/>
  </si>
  <si>
    <t>sample size and/or description for calculating A0.</t>
    <phoneticPr fontId="18" type="noConversion"/>
  </si>
  <si>
    <t>Franks et al. (2014) for some generic scalings</t>
  </si>
  <si>
    <t>error in CiCa0. If "fixed_A" is set to 'yes', this variable is not used.</t>
    <phoneticPr fontId="18" type="noConversion"/>
  </si>
  <si>
    <t>error in gb.</t>
    <phoneticPr fontId="18" type="noConversion"/>
  </si>
  <si>
    <t>sample size and/or description for calculating s1.</t>
    <phoneticPr fontId="18" type="noConversion"/>
  </si>
  <si>
    <t>Derived from δ13C</t>
  </si>
  <si>
    <t>Derived from δ13C</t>
    <phoneticPr fontId="18" type="noConversion"/>
  </si>
  <si>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phoneticPr fontId="18" type="noConversion"/>
  </si>
  <si>
    <t>Table S1 of Franks et al. (2014).</t>
  </si>
  <si>
    <t>HanxiaK195-5-8</t>
  </si>
  <si>
    <t>HanxiaK195-6-1</t>
  </si>
  <si>
    <t>雷向通. 酒泉及六盘山盆地早白垩世Cheirolepidiaceae及古大气CO_2重建[D].兰州大学,2019.</t>
    <phoneticPr fontId="18" type="noConversion"/>
  </si>
  <si>
    <t>16 and 84 percentiles</t>
  </si>
  <si>
    <t>300*300 area</t>
  </si>
  <si>
    <t>300*300 area</t>
    <phoneticPr fontId="18" type="noConversion"/>
  </si>
  <si>
    <t>1 leaves</t>
    <phoneticPr fontId="18" type="noConversion"/>
  </si>
  <si>
    <t>1 leaves</t>
    <phoneticPr fontId="18" type="noConversion"/>
  </si>
  <si>
    <t>Franks et al. (2014) for some generic scalings</t>
    <phoneticPr fontId="18" type="noConversion"/>
  </si>
  <si>
    <t>scaling from single guard cell width (GCW) to stomatal depth (l). In the typical case where guard cells have a circular cross-section, this scaling = 1.</t>
    <phoneticPr fontId="18" type="noConversion"/>
  </si>
  <si>
    <t>scaling from guard cell length (GCL) to stomatal pore length (Pl). See Table S2 in Franks et al. (2014) for some generic scalings. s1 is equivalent to the term alpha in Table S2.</t>
    <phoneticPr fontId="18" type="noConversion"/>
  </si>
  <si>
    <r>
      <t>Estimated atmospheric CO</t>
    </r>
    <r>
      <rPr>
        <b/>
        <vertAlign val="subscript"/>
        <sz val="12"/>
        <color theme="1"/>
        <rFont val="Calibri"/>
        <family val="2"/>
        <scheme val="minor"/>
      </rPr>
      <t>2</t>
    </r>
    <r>
      <rPr>
        <b/>
        <sz val="12"/>
        <color theme="1"/>
        <rFont val="Calibri"/>
        <family val="2"/>
        <scheme val="minor"/>
      </rPr>
      <t xml:space="preserve"> concentration (ppm)</t>
    </r>
    <phoneticPr fontId="18" type="noConversion"/>
  </si>
  <si>
    <r>
      <t>CO</t>
    </r>
    <r>
      <rPr>
        <b/>
        <vertAlign val="subscript"/>
        <sz val="12"/>
        <color theme="1"/>
        <rFont val="Calibri"/>
        <family val="2"/>
        <scheme val="minor"/>
      </rPr>
      <t>2</t>
    </r>
    <r>
      <rPr>
        <b/>
        <sz val="12"/>
        <color theme="1"/>
        <rFont val="Calibri"/>
        <family val="2"/>
        <scheme val="minor"/>
      </rPr>
      <t xml:space="preserve"> type</t>
    </r>
  </si>
  <si>
    <r>
      <t>CO</t>
    </r>
    <r>
      <rPr>
        <b/>
        <vertAlign val="subscript"/>
        <sz val="12"/>
        <color theme="1"/>
        <rFont val="Calibri"/>
        <family val="3"/>
        <charset val="134"/>
        <scheme val="minor"/>
      </rPr>
      <t>2</t>
    </r>
    <r>
      <rPr>
        <b/>
        <sz val="12"/>
        <color theme="1"/>
        <rFont val="Calibri"/>
        <family val="3"/>
        <charset val="134"/>
        <scheme val="minor"/>
      </rPr>
      <t xml:space="preserve"> low (ppm)</t>
    </r>
  </si>
  <si>
    <r>
      <t>CO</t>
    </r>
    <r>
      <rPr>
        <b/>
        <vertAlign val="subscript"/>
        <sz val="12"/>
        <color theme="1"/>
        <rFont val="Calibri"/>
        <family val="3"/>
        <charset val="134"/>
        <scheme val="minor"/>
      </rPr>
      <t>2</t>
    </r>
    <r>
      <rPr>
        <b/>
        <sz val="12"/>
        <color theme="1"/>
        <rFont val="Calibri"/>
        <family val="3"/>
        <charset val="134"/>
        <scheme val="minor"/>
      </rPr>
      <t xml:space="preserve"> high (ppm)</t>
    </r>
  </si>
  <si>
    <r>
      <t>What is the CO</t>
    </r>
    <r>
      <rPr>
        <b/>
        <vertAlign val="subscript"/>
        <sz val="12"/>
        <color theme="1"/>
        <rFont val="Calibri"/>
        <family val="3"/>
        <charset val="134"/>
        <scheme val="minor"/>
      </rPr>
      <t>2</t>
    </r>
    <r>
      <rPr>
        <b/>
        <sz val="12"/>
        <color theme="1"/>
        <rFont val="Calibri"/>
        <family val="3"/>
        <charset val="134"/>
        <scheme val="minor"/>
      </rPr>
      <t xml:space="preserve"> range ("low" and "high")?</t>
    </r>
  </si>
  <si>
    <t>Derived from δ13C</t>
    <phoneticPr fontId="18" type="noConversion"/>
  </si>
  <si>
    <t>Hanxia</t>
    <phoneticPr fontId="18" type="noConversion"/>
  </si>
  <si>
    <t>Deng et al., 2005; Deng &amp; Lu, 2008; Liu, 2000</t>
  </si>
  <si>
    <t>200 m above the lowermost Zhonggou Formation,</t>
    <phoneticPr fontId="18" type="noConversion"/>
  </si>
  <si>
    <t>volcaniclastic deposit</t>
    <phoneticPr fontId="18" type="noConversion"/>
  </si>
  <si>
    <t>NA</t>
    <phoneticPr fontId="18" type="noConversion"/>
  </si>
  <si>
    <t>Li et al., 2013</t>
  </si>
  <si>
    <t>Symmetrical (gaussian)? Asymmetrical (e.g., right skewed)?</t>
  </si>
  <si>
    <t xml:space="preserve"> right skewed</t>
  </si>
  <si>
    <t>10.1111/1755-6724.13555</t>
  </si>
  <si>
    <t>HanxiaK195-2-10</t>
  </si>
  <si>
    <t>HanxiaK195-4-1</t>
  </si>
  <si>
    <t>HanxiaK195-4-29</t>
  </si>
  <si>
    <t>Lei</t>
  </si>
  <si>
    <t>Baoxia Du</t>
  </si>
  <si>
    <t>LEI Xiangtong,DU Zhen,DU Baoxia,ZHANG Mingzhen &amp; SUN Bainian.(2018).Middle Cretaceous pCO2 Variation in Yumen, Gansu Province and its Response to the Climate Events. Acta Geologica Sinica(English Edition)(02),801-813.</t>
  </si>
  <si>
    <t>Paleontological Laboratory, Lanzhou
University</t>
  </si>
  <si>
    <t>Zhonggou formation</t>
  </si>
  <si>
    <t>early Albian</t>
  </si>
  <si>
    <t>Palaeontology,  zircon U–Pb</t>
  </si>
  <si>
    <t>2 leaves</t>
  </si>
  <si>
    <t>NA</t>
    <phoneticPr fontId="18" type="noConversion"/>
  </si>
  <si>
    <t xml:space="preserve"> right skewed</t>
    <phoneticPr fontId="18" type="noConversion"/>
  </si>
  <si>
    <t>original data lost</t>
  </si>
  <si>
    <t>HanxiaK195-4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</si>
</sst>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00_ "/>
  </numFmts>
  <fonts count="28">
    <font>
      <sz val="11"/>
      <color theme="1"/>
      <name val="Calibri"/>
      <family val="2"/>
      <scheme val="minor"/>
    </font>
    <font>
      <sz val="11"/>
      <color theme="1"/>
      <name val="Calibri"/>
      <family val="2"/>
      <scheme val="minor"/>
    </font>
    <font>
      <sz val="12"/>
      <color rgb="FF000000"/>
      <name val="Calibri"/>
      <family val="2"/>
      <scheme val="minor"/>
    </font>
    <font>
      <b/>
      <sz val="12"/>
      <color theme="1"/>
      <name val="Calibri"/>
      <family val="2"/>
      <scheme val="minor"/>
    </font>
    <font>
      <sz val="12"/>
      <color rgb="FFFF0000"/>
      <name val="Calibri"/>
      <family val="2"/>
      <scheme val="minor"/>
    </font>
    <font>
      <sz val="12"/>
      <color theme="1"/>
      <name val="Calibri"/>
      <family val="2"/>
      <scheme val="minor"/>
    </font>
    <font>
      <sz val="12"/>
      <color theme="1"/>
      <name val="Arial"/>
      <family val="2"/>
    </font>
    <font>
      <sz val="13"/>
      <color rgb="FF000000"/>
      <name val="Calibri"/>
      <family val="2"/>
      <scheme val="minor"/>
    </font>
    <font>
      <sz val="13"/>
      <color rgb="FF000000"/>
      <name val="Symbol"/>
      <family val="1"/>
      <charset val="2"/>
    </font>
    <font>
      <sz val="13"/>
      <color theme="1"/>
      <name val="Calibri"/>
      <family val="2"/>
      <scheme val="minor"/>
    </font>
    <font>
      <b/>
      <sz val="18"/>
      <color rgb="FFFF0000"/>
      <name val="Calibri (Body)"/>
    </font>
    <font>
      <sz val="12"/>
      <color rgb="FFFF0000"/>
      <name val="Symbol"/>
      <family val="1"/>
      <charset val="2"/>
    </font>
    <font>
      <b/>
      <sz val="14"/>
      <color rgb="FFFF0000"/>
      <name val="Calibri"/>
      <family val="2"/>
      <scheme val="minor"/>
    </font>
    <font>
      <sz val="12"/>
      <color rgb="FFFF0000"/>
      <name val="Arial"/>
      <family val="2"/>
    </font>
    <font>
      <b/>
      <sz val="18"/>
      <color rgb="FFFF0000"/>
      <name val="Arial"/>
      <family val="2"/>
    </font>
    <font>
      <vertAlign val="superscript"/>
      <sz val="12"/>
      <color rgb="FFFF0000"/>
      <name val="Arial"/>
      <family val="2"/>
    </font>
    <font>
      <vertAlign val="subscript"/>
      <sz val="12"/>
      <color rgb="FFFF0000"/>
      <name val="Arial"/>
      <family val="2"/>
    </font>
    <font>
      <sz val="12"/>
      <color rgb="FFFF0000"/>
      <name val="Calibri (Body)"/>
    </font>
    <font>
      <sz val="9"/>
      <name val="Calibri"/>
      <family val="3"/>
      <charset val="134"/>
      <scheme val="minor"/>
    </font>
    <font>
      <sz val="11"/>
      <name val="Calibri"/>
      <family val="3"/>
      <charset val="134"/>
      <scheme val="minor"/>
    </font>
    <font>
      <sz val="12"/>
      <name val="Calibri"/>
      <family val="3"/>
      <charset val="134"/>
      <scheme val="minor"/>
    </font>
    <font>
      <sz val="11"/>
      <color theme="1"/>
      <name val="Times New Roman"/>
      <family val="1"/>
    </font>
    <font>
      <b/>
      <sz val="12"/>
      <color theme="1"/>
      <name val="Calibri"/>
      <family val="3"/>
      <charset val="134"/>
      <scheme val="minor"/>
    </font>
    <font>
      <b/>
      <vertAlign val="subscript"/>
      <sz val="12"/>
      <color theme="1"/>
      <name val="Calibri"/>
      <family val="2"/>
      <scheme val="minor"/>
    </font>
    <font>
      <b/>
      <vertAlign val="subscript"/>
      <sz val="12"/>
      <color theme="1"/>
      <name val="Calibri"/>
      <family val="3"/>
      <charset val="134"/>
      <scheme val="minor"/>
    </font>
    <font>
      <sz val="11"/>
      <color theme="1"/>
      <name val="Calibri"/>
      <family val="3"/>
      <charset val="134"/>
      <scheme val="minor"/>
    </font>
    <font>
      <i/>
      <sz val="11"/>
      <color theme="1"/>
      <name val="Calibri"/>
      <family val="3"/>
      <charset val="134"/>
      <scheme val="minor"/>
    </font>
    <font>
      <sz val="12"/>
      <color theme="1"/>
      <name val="Calibri"/>
      <family val="3"/>
      <charset val="134"/>
      <scheme val="minor"/>
    </font>
  </fonts>
  <fills count="11">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F2CC"/>
        <bgColor rgb="FF000000"/>
      </patternFill>
    </fill>
    <fill>
      <patternFill patternType="solid">
        <fgColor rgb="FFE2EFDA"/>
        <bgColor rgb="FF000000"/>
      </patternFill>
    </fill>
  </fills>
  <borders count="15">
    <border>
      <left/>
      <right/>
      <top/>
      <bottom/>
      <diagonal/>
    </border>
    <border>
      <left/>
      <right/>
      <top/>
      <bottom style="thin">
        <color indexed="64"/>
      </bottom>
      <diagonal/>
    </border>
    <border>
      <left style="thin">
        <color indexed="64"/>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
    <xf numFmtId="0" fontId="0" fillId="0" borderId="0"/>
    <xf numFmtId="0" fontId="1" fillId="0" borderId="0"/>
    <xf numFmtId="0" fontId="5" fillId="0" borderId="0"/>
    <xf numFmtId="0" fontId="5" fillId="0" borderId="0"/>
  </cellStyleXfs>
  <cellXfs count="111">
    <xf numFmtId="0" fontId="0" fillId="0" borderId="0" xfId="0"/>
    <xf numFmtId="0" fontId="5" fillId="0" borderId="0" xfId="2"/>
    <xf numFmtId="0" fontId="5" fillId="0" borderId="4" xfId="2" applyBorder="1"/>
    <xf numFmtId="0" fontId="5" fillId="6" borderId="4" xfId="2" applyFill="1" applyBorder="1"/>
    <xf numFmtId="0" fontId="5" fillId="7" borderId="4" xfId="2" applyFill="1" applyBorder="1"/>
    <xf numFmtId="0" fontId="5" fillId="8" borderId="4" xfId="2" applyFill="1" applyBorder="1"/>
    <xf numFmtId="0" fontId="5" fillId="0" borderId="3" xfId="2" applyBorder="1"/>
    <xf numFmtId="0" fontId="5" fillId="6" borderId="3" xfId="2" applyFill="1" applyBorder="1"/>
    <xf numFmtId="0" fontId="5" fillId="7" borderId="3" xfId="2" applyFill="1" applyBorder="1"/>
    <xf numFmtId="0" fontId="6" fillId="8" borderId="3" xfId="2" applyFont="1" applyFill="1" applyBorder="1" applyAlignment="1">
      <alignment horizontal="center"/>
    </xf>
    <xf numFmtId="0" fontId="5" fillId="8" borderId="3" xfId="2" applyFill="1" applyBorder="1"/>
    <xf numFmtId="0" fontId="5" fillId="0" borderId="0" xfId="2" applyAlignment="1">
      <alignment horizontal="left" vertical="center" wrapText="1"/>
    </xf>
    <xf numFmtId="0" fontId="5" fillId="0" borderId="5" xfId="2" applyBorder="1" applyAlignment="1">
      <alignment horizontal="left" vertical="center" wrapText="1"/>
    </xf>
    <xf numFmtId="0" fontId="5" fillId="6" borderId="5" xfId="2" applyFill="1" applyBorder="1" applyAlignment="1">
      <alignment horizontal="left" vertical="center" wrapText="1"/>
    </xf>
    <xf numFmtId="0" fontId="5" fillId="7" borderId="5" xfId="2" applyFill="1" applyBorder="1" applyAlignment="1">
      <alignment horizontal="left" vertical="center" wrapText="1"/>
    </xf>
    <xf numFmtId="0" fontId="7" fillId="8" borderId="5" xfId="2" applyFont="1" applyFill="1" applyBorder="1" applyAlignment="1">
      <alignment horizontal="left" vertical="center" wrapText="1"/>
    </xf>
    <xf numFmtId="0" fontId="9" fillId="8" borderId="5" xfId="2" applyFont="1" applyFill="1" applyBorder="1" applyAlignment="1">
      <alignment horizontal="left" vertical="center" wrapText="1"/>
    </xf>
    <xf numFmtId="0" fontId="5" fillId="0" borderId="0" xfId="2" applyAlignment="1">
      <alignment vertical="center" wrapText="1"/>
    </xf>
    <xf numFmtId="0" fontId="5" fillId="0" borderId="4" xfId="2" applyBorder="1" applyAlignment="1">
      <alignment vertical="center" wrapText="1"/>
    </xf>
    <xf numFmtId="0" fontId="5" fillId="6" borderId="4" xfId="2" applyFill="1" applyBorder="1" applyAlignment="1">
      <alignment vertical="center" wrapText="1"/>
    </xf>
    <xf numFmtId="0" fontId="5" fillId="6" borderId="3" xfId="2" applyFill="1" applyBorder="1" applyAlignment="1">
      <alignment vertical="center" wrapText="1"/>
    </xf>
    <xf numFmtId="0" fontId="5" fillId="7" borderId="4" xfId="2" applyFill="1" applyBorder="1" applyAlignment="1">
      <alignment vertical="center" wrapText="1"/>
    </xf>
    <xf numFmtId="0" fontId="5" fillId="8" borderId="4" xfId="2" applyFill="1" applyBorder="1" applyAlignment="1">
      <alignment vertical="center" wrapText="1"/>
    </xf>
    <xf numFmtId="0" fontId="4" fillId="6" borderId="3" xfId="2" applyFont="1" applyFill="1" applyBorder="1" applyAlignment="1">
      <alignment vertical="center" wrapText="1"/>
    </xf>
    <xf numFmtId="0" fontId="5" fillId="7" borderId="4" xfId="2" applyFill="1" applyBorder="1" applyAlignment="1">
      <alignment horizontal="center" vertical="center"/>
    </xf>
    <xf numFmtId="0" fontId="12" fillId="0" borderId="1" xfId="2" applyFont="1" applyBorder="1" applyAlignment="1">
      <alignment horizontal="left" vertical="top" wrapText="1"/>
    </xf>
    <xf numFmtId="0" fontId="5" fillId="0" borderId="11" xfId="2" applyBorder="1"/>
    <xf numFmtId="0" fontId="5" fillId="6" borderId="12" xfId="2" applyFill="1" applyBorder="1"/>
    <xf numFmtId="0" fontId="5" fillId="6" borderId="13" xfId="2" applyFill="1" applyBorder="1"/>
    <xf numFmtId="0" fontId="5" fillId="6" borderId="14" xfId="2" applyFill="1" applyBorder="1"/>
    <xf numFmtId="0" fontId="5" fillId="8" borderId="12" xfId="2" applyFill="1" applyBorder="1"/>
    <xf numFmtId="0" fontId="5" fillId="8" borderId="13" xfId="2" applyFill="1" applyBorder="1"/>
    <xf numFmtId="0" fontId="3" fillId="8" borderId="14" xfId="2" applyFont="1" applyFill="1" applyBorder="1"/>
    <xf numFmtId="0" fontId="13" fillId="2" borderId="4" xfId="2" applyFont="1" applyFill="1" applyBorder="1" applyAlignment="1">
      <alignment wrapText="1"/>
    </xf>
    <xf numFmtId="0" fontId="2" fillId="0" borderId="0" xfId="2" applyFont="1"/>
    <xf numFmtId="0" fontId="13" fillId="9" borderId="4" xfId="2" applyFont="1" applyFill="1" applyBorder="1" applyAlignment="1">
      <alignment wrapText="1"/>
    </xf>
    <xf numFmtId="0" fontId="14" fillId="10" borderId="4" xfId="2" applyFont="1" applyFill="1" applyBorder="1" applyAlignment="1">
      <alignment wrapText="1"/>
    </xf>
    <xf numFmtId="0" fontId="13" fillId="8" borderId="4" xfId="2" applyFont="1" applyFill="1" applyBorder="1" applyAlignment="1">
      <alignment wrapText="1"/>
    </xf>
    <xf numFmtId="0" fontId="19" fillId="0" borderId="0" xfId="0" applyFont="1"/>
    <xf numFmtId="0" fontId="20" fillId="0" borderId="0" xfId="0" applyFont="1"/>
    <xf numFmtId="0" fontId="20" fillId="0" borderId="0" xfId="0" applyFont="1" applyAlignment="1">
      <alignment vertical="center"/>
    </xf>
    <xf numFmtId="0" fontId="19" fillId="0" borderId="0" xfId="0" applyFont="1" applyAlignment="1" applyProtection="1">
      <alignment horizontal="left" vertical="center"/>
      <protection locked="0"/>
    </xf>
    <xf numFmtId="0" fontId="0" fillId="6" borderId="3" xfId="0" applyFill="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5" fillId="4" borderId="0" xfId="0" applyFont="1" applyFill="1" applyAlignment="1">
      <alignment horizontal="center" vertical="center" wrapText="1"/>
    </xf>
    <xf numFmtId="0" fontId="5" fillId="2" borderId="0" xfId="0" applyFont="1" applyFill="1" applyAlignment="1">
      <alignment horizontal="center" vertical="center" wrapText="1"/>
    </xf>
    <xf numFmtId="0" fontId="5" fillId="5" borderId="0" xfId="0" applyFont="1" applyFill="1" applyAlignment="1">
      <alignment horizontal="center" vertical="center" wrapText="1"/>
    </xf>
    <xf numFmtId="0" fontId="5" fillId="3" borderId="0" xfId="0" applyFont="1" applyFill="1" applyAlignment="1">
      <alignment horizontal="center" vertical="center" wrapText="1"/>
    </xf>
    <xf numFmtId="0" fontId="3" fillId="2" borderId="0" xfId="0" applyFont="1" applyFill="1" applyAlignment="1">
      <alignment horizontal="center" vertical="center" wrapText="1"/>
    </xf>
    <xf numFmtId="0" fontId="3" fillId="6" borderId="0" xfId="0" applyFont="1" applyFill="1" applyAlignment="1">
      <alignment horizontal="center" vertical="center" wrapText="1"/>
    </xf>
    <xf numFmtId="0" fontId="22" fillId="6" borderId="0" xfId="0" applyFont="1" applyFill="1" applyAlignment="1">
      <alignment horizontal="center" vertical="center" wrapText="1"/>
    </xf>
    <xf numFmtId="0" fontId="3" fillId="3"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22" fillId="3" borderId="0" xfId="0" applyFont="1" applyFill="1" applyAlignment="1">
      <alignment horizontal="center" vertical="center" wrapText="1"/>
    </xf>
    <xf numFmtId="0" fontId="3" fillId="4" borderId="0" xfId="0" applyFont="1" applyFill="1" applyAlignment="1">
      <alignment horizontal="center" vertical="center" wrapText="1"/>
    </xf>
    <xf numFmtId="0" fontId="22" fillId="4" borderId="0" xfId="0" applyFont="1" applyFill="1" applyAlignment="1">
      <alignment horizontal="center" vertical="center" wrapText="1"/>
    </xf>
    <xf numFmtId="0" fontId="22" fillId="2" borderId="0" xfId="0" applyFont="1" applyFill="1" applyAlignment="1">
      <alignment horizontal="center" vertical="center" wrapText="1"/>
    </xf>
    <xf numFmtId="0" fontId="3" fillId="5" borderId="0" xfId="0" applyFont="1" applyFill="1" applyAlignment="1">
      <alignment horizontal="center" vertical="center" wrapText="1"/>
    </xf>
    <xf numFmtId="0" fontId="25" fillId="0" borderId="0" xfId="0" applyFont="1" applyAlignment="1" applyProtection="1">
      <alignment horizontal="center" vertical="center"/>
      <protection locked="0"/>
    </xf>
    <xf numFmtId="11" fontId="0" fillId="0" borderId="0" xfId="0" applyNumberForma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center" vertical="center" wrapText="1"/>
      <protection locked="0"/>
    </xf>
    <xf numFmtId="0" fontId="5" fillId="8" borderId="4" xfId="3" applyFill="1" applyBorder="1"/>
    <xf numFmtId="0" fontId="6" fillId="8" borderId="4" xfId="3" applyFont="1" applyFill="1" applyBorder="1" applyAlignment="1">
      <alignment horizontal="center"/>
    </xf>
    <xf numFmtId="0" fontId="7" fillId="8" borderId="4" xfId="3" applyFont="1" applyFill="1" applyBorder="1" applyAlignment="1">
      <alignment horizontal="center" vertical="center" wrapText="1"/>
    </xf>
    <xf numFmtId="0" fontId="5" fillId="7" borderId="4" xfId="3" applyFill="1" applyBorder="1" applyAlignment="1">
      <alignment horizontal="left" vertical="center" wrapText="1"/>
    </xf>
    <xf numFmtId="0" fontId="0" fillId="7" borderId="4" xfId="3" applyFont="1" applyFill="1" applyBorder="1" applyAlignment="1">
      <alignment vertical="center"/>
    </xf>
    <xf numFmtId="0" fontId="5" fillId="7" borderId="4" xfId="3" applyFill="1" applyBorder="1" applyAlignment="1">
      <alignment horizontal="left" vertical="center"/>
    </xf>
    <xf numFmtId="0" fontId="5" fillId="6" borderId="4" xfId="3" applyFill="1" applyBorder="1" applyAlignment="1">
      <alignment horizontal="left" vertical="center" wrapText="1"/>
    </xf>
    <xf numFmtId="0" fontId="5" fillId="0" borderId="4" xfId="3" applyBorder="1" applyAlignment="1">
      <alignment horizontal="left" vertical="center" wrapText="1"/>
    </xf>
    <xf numFmtId="0" fontId="5" fillId="8" borderId="4" xfId="3" applyFill="1" applyBorder="1" applyAlignment="1">
      <alignment horizontal="center"/>
    </xf>
    <xf numFmtId="0" fontId="5" fillId="7" borderId="4" xfId="3" applyFill="1" applyBorder="1"/>
    <xf numFmtId="0" fontId="5" fillId="6" borderId="4" xfId="3" applyFill="1" applyBorder="1"/>
    <xf numFmtId="0" fontId="5" fillId="0" borderId="4" xfId="3" applyBorder="1"/>
    <xf numFmtId="0" fontId="5" fillId="8" borderId="3" xfId="3" applyFill="1" applyBorder="1"/>
    <xf numFmtId="0" fontId="6" fillId="8" borderId="3" xfId="3" applyFont="1" applyFill="1" applyBorder="1" applyAlignment="1">
      <alignment horizontal="center"/>
    </xf>
    <xf numFmtId="0" fontId="5" fillId="7" borderId="3" xfId="3" applyFill="1" applyBorder="1"/>
    <xf numFmtId="0" fontId="5" fillId="6" borderId="3" xfId="3" applyFill="1" applyBorder="1"/>
    <xf numFmtId="0" fontId="5" fillId="0" borderId="3" xfId="3" applyBorder="1"/>
    <xf numFmtId="0" fontId="5" fillId="0" borderId="0" xfId="3"/>
    <xf numFmtId="0" fontId="25" fillId="0" borderId="0" xfId="0" applyFont="1" applyAlignment="1">
      <alignment horizontal="center" vertical="center"/>
    </xf>
    <xf numFmtId="1" fontId="0" fillId="0" borderId="0" xfId="0" applyNumberFormat="1" applyAlignment="1">
      <alignment horizontal="center" vertical="center"/>
    </xf>
    <xf numFmtId="0" fontId="26" fillId="0" borderId="0" xfId="0" applyFont="1" applyAlignment="1" applyProtection="1">
      <alignment horizontal="center" vertical="center"/>
      <protection locked="0"/>
    </xf>
    <xf numFmtId="0" fontId="5" fillId="0" borderId="0" xfId="0" applyFont="1" applyAlignment="1">
      <alignment horizontal="center" vertical="center"/>
    </xf>
    <xf numFmtId="0" fontId="27" fillId="0" borderId="0" xfId="0" applyFont="1" applyAlignment="1">
      <alignment horizontal="center" vertical="center"/>
    </xf>
    <xf numFmtId="164" fontId="21" fillId="0" borderId="0" xfId="0" applyNumberFormat="1" applyFont="1" applyAlignment="1">
      <alignment horizontal="center" vertical="center"/>
    </xf>
    <xf numFmtId="11" fontId="0" fillId="0" borderId="0" xfId="1" applyNumberFormat="1" applyFont="1" applyAlignment="1">
      <alignment horizontal="center" vertical="center"/>
    </xf>
    <xf numFmtId="11" fontId="5" fillId="0" borderId="0" xfId="0" applyNumberFormat="1" applyFont="1" applyAlignment="1">
      <alignment horizontal="center" vertical="center"/>
    </xf>
    <xf numFmtId="165" fontId="21" fillId="0" borderId="0" xfId="0" applyNumberFormat="1" applyFont="1" applyAlignment="1">
      <alignment horizontal="center" vertical="center"/>
    </xf>
    <xf numFmtId="11" fontId="25"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protection locked="0"/>
    </xf>
    <xf numFmtId="0" fontId="5" fillId="8" borderId="14" xfId="2" applyFill="1" applyBorder="1" applyAlignment="1">
      <alignment horizontal="center" vertical="center"/>
    </xf>
    <xf numFmtId="0" fontId="5" fillId="0" borderId="13" xfId="2" applyBorder="1" applyAlignment="1">
      <alignment horizontal="center" vertical="center"/>
    </xf>
    <xf numFmtId="0" fontId="5" fillId="0" borderId="12" xfId="2" applyBorder="1" applyAlignment="1">
      <alignment horizontal="center" vertical="center"/>
    </xf>
    <xf numFmtId="0" fontId="5" fillId="0" borderId="7" xfId="2" applyBorder="1" applyAlignment="1">
      <alignment horizontal="center" vertical="center"/>
    </xf>
    <xf numFmtId="0" fontId="5" fillId="0" borderId="1" xfId="2" applyBorder="1" applyAlignment="1">
      <alignment horizontal="center" vertical="center"/>
    </xf>
    <xf numFmtId="0" fontId="5" fillId="0" borderId="6" xfId="2" applyBorder="1" applyAlignment="1">
      <alignment horizontal="center" vertical="center"/>
    </xf>
    <xf numFmtId="0" fontId="5" fillId="7" borderId="4" xfId="2" applyFill="1" applyBorder="1" applyAlignment="1">
      <alignment horizontal="center"/>
    </xf>
    <xf numFmtId="0" fontId="5" fillId="6" borderId="14" xfId="2" applyFill="1" applyBorder="1" applyAlignment="1">
      <alignment horizontal="center" vertical="center"/>
    </xf>
    <xf numFmtId="0" fontId="5" fillId="6" borderId="13" xfId="2" applyFill="1" applyBorder="1" applyAlignment="1">
      <alignment horizontal="center" vertical="center"/>
    </xf>
    <xf numFmtId="0" fontId="5" fillId="0" borderId="11" xfId="2" applyBorder="1"/>
    <xf numFmtId="0" fontId="5" fillId="0" borderId="3" xfId="2" applyBorder="1"/>
    <xf numFmtId="0" fontId="5" fillId="7" borderId="4" xfId="2" applyFill="1" applyBorder="1" applyAlignment="1">
      <alignment horizontal="center" vertical="center"/>
    </xf>
    <xf numFmtId="0" fontId="5" fillId="0" borderId="4" xfId="2" applyBorder="1" applyAlignment="1">
      <alignment horizontal="center" vertical="center"/>
    </xf>
    <xf numFmtId="0" fontId="5" fillId="7" borderId="10" xfId="2" applyFill="1" applyBorder="1" applyAlignment="1">
      <alignment horizontal="center" vertical="center"/>
    </xf>
    <xf numFmtId="0" fontId="5" fillId="0" borderId="8" xfId="2" applyBorder="1" applyAlignment="1">
      <alignment horizontal="center" vertical="center"/>
    </xf>
    <xf numFmtId="0" fontId="5" fillId="0" borderId="9" xfId="2" applyBorder="1" applyAlignment="1">
      <alignment horizontal="center" vertical="center"/>
    </xf>
  </cellXfs>
  <cellStyles count="4">
    <cellStyle name="Normal" xfId="0" builtinId="0"/>
    <cellStyle name="Normal 2" xfId="1" xr:uid="{00000000-0005-0000-0000-000001000000}"/>
    <cellStyle name="Normal 3" xfId="2" xr:uid="{3FB8888B-77B9-4686-9334-E5BE9F360292}"/>
    <cellStyle name="Normal 3 2" xfId="3" xr:uid="{E9A6A8B7-E842-42FB-8DDF-5FF1EC12B17B}"/>
  </cellStyles>
  <dxfs count="2">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E2EFD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245"/>
  <sheetViews>
    <sheetView tabSelected="1" topLeftCell="M1" zoomScaleNormal="100" workbookViewId="0">
      <pane ySplit="3" topLeftCell="A4" activePane="bottomLeft" state="frozen"/>
      <selection pane="bottomLeft" activeCell="P12" sqref="P12"/>
    </sheetView>
  </sheetViews>
  <sheetFormatPr defaultColWidth="8.77734375" defaultRowHeight="14.4"/>
  <cols>
    <col min="1" max="1" width="19" style="43" customWidth="1"/>
    <col min="2" max="2" width="8.77734375" style="43"/>
    <col min="3" max="3" width="12.77734375" style="43" customWidth="1"/>
    <col min="4" max="4" width="27.109375" style="43" customWidth="1"/>
    <col min="5" max="5" width="9.21875" style="43" bestFit="1" customWidth="1"/>
    <col min="6" max="7" width="8.77734375" style="43"/>
    <col min="8" max="8" width="9.21875" style="43" bestFit="1" customWidth="1"/>
    <col min="9" max="9" width="11.109375" style="43" customWidth="1"/>
    <col min="10" max="10" width="9.21875" style="43" bestFit="1" customWidth="1"/>
    <col min="11" max="11" width="16.77734375" style="43" customWidth="1"/>
    <col min="12" max="12" width="28.33203125" style="43" customWidth="1"/>
    <col min="13" max="13" width="37" style="45" customWidth="1"/>
    <col min="14" max="14" width="22.88671875" style="43" customWidth="1"/>
    <col min="15" max="15" width="16" style="43" customWidth="1"/>
    <col min="16" max="16" width="15.33203125" style="43" customWidth="1"/>
    <col min="17" max="17" width="17.77734375" style="43" customWidth="1"/>
    <col min="18" max="18" width="15.109375" style="43" customWidth="1"/>
    <col min="19" max="19" width="22.33203125" style="43" customWidth="1"/>
    <col min="20" max="20" width="20.6640625" style="43" customWidth="1"/>
    <col min="21" max="21" width="33.33203125" style="43" customWidth="1"/>
    <col min="22" max="22" width="10.77734375" style="43" bestFit="1" customWidth="1"/>
    <col min="23" max="23" width="13" style="43" customWidth="1"/>
    <col min="24" max="24" width="12.77734375" style="43" customWidth="1"/>
    <col min="25" max="25" width="11" style="43" customWidth="1"/>
    <col min="26" max="26" width="29.77734375" style="43" customWidth="1"/>
    <col min="27" max="27" width="12.77734375" style="43" customWidth="1"/>
    <col min="28" max="30" width="13.77734375" style="43" customWidth="1"/>
    <col min="31" max="31" width="17.33203125" style="43" customWidth="1"/>
    <col min="32" max="32" width="16.33203125" style="43" customWidth="1"/>
    <col min="33" max="34" width="9.77734375" style="43" bestFit="1" customWidth="1"/>
    <col min="35" max="35" width="24.88671875" style="43" customWidth="1"/>
    <col min="36" max="36" width="14.33203125" style="43" customWidth="1"/>
    <col min="37" max="37" width="13.33203125" style="43" customWidth="1"/>
    <col min="38" max="38" width="13.77734375" style="43" customWidth="1"/>
    <col min="39" max="39" width="14.77734375" style="43" customWidth="1"/>
    <col min="40" max="40" width="12.33203125" style="43" bestFit="1" customWidth="1"/>
    <col min="41" max="41" width="8.77734375" style="43"/>
    <col min="42" max="42" width="11.109375" style="43" customWidth="1"/>
    <col min="43" max="43" width="11.77734375" style="43" customWidth="1"/>
    <col min="44" max="44" width="8.77734375" style="43"/>
    <col min="45" max="45" width="13" style="43" bestFit="1" customWidth="1"/>
    <col min="46" max="46" width="13.77734375" style="43" bestFit="1" customWidth="1"/>
    <col min="47" max="47" width="11" style="43" customWidth="1"/>
    <col min="48" max="49" width="10.33203125" style="43" customWidth="1"/>
    <col min="50" max="50" width="11.21875" style="43" customWidth="1"/>
    <col min="51" max="51" width="13.77734375" style="43" bestFit="1" customWidth="1"/>
    <col min="52" max="52" width="9.33203125" style="43" bestFit="1" customWidth="1"/>
    <col min="53" max="53" width="12.109375" style="43" customWidth="1"/>
    <col min="54" max="54" width="11.77734375" style="43" customWidth="1"/>
    <col min="55" max="55" width="13.77734375" style="43" customWidth="1"/>
    <col min="56" max="56" width="12.109375" style="43" customWidth="1"/>
    <col min="57" max="58" width="8.77734375" style="43"/>
    <col min="59" max="59" width="11.77734375" style="43" customWidth="1"/>
    <col min="60" max="61" width="8.77734375" style="43"/>
    <col min="62" max="62" width="11.21875" style="43" customWidth="1"/>
    <col min="63" max="65" width="9.21875" style="43" bestFit="1" customWidth="1"/>
    <col min="66" max="67" width="8.77734375" style="43"/>
    <col min="68" max="68" width="12.77734375" style="43" customWidth="1"/>
    <col min="69" max="69" width="11" style="43" customWidth="1"/>
    <col min="70" max="71" width="9.21875" style="43" bestFit="1" customWidth="1"/>
    <col min="72" max="72" width="8.77734375" style="43"/>
    <col min="73" max="74" width="9.21875" style="43" bestFit="1" customWidth="1"/>
    <col min="75" max="75" width="8.77734375" style="43"/>
    <col min="76" max="76" width="9.21875" style="43" bestFit="1" customWidth="1"/>
    <col min="77" max="78" width="8.77734375" style="43"/>
    <col min="79" max="79" width="9.21875" style="43" bestFit="1" customWidth="1"/>
    <col min="80" max="81" width="8.77734375" style="43"/>
    <col min="82" max="83" width="9.21875" style="43" bestFit="1" customWidth="1"/>
    <col min="84" max="84" width="8.77734375" style="43"/>
    <col min="85" max="86" width="9.21875" style="43" bestFit="1" customWidth="1"/>
    <col min="87" max="88" width="8.77734375" style="43"/>
    <col min="89" max="92" width="9.21875" style="43" bestFit="1" customWidth="1"/>
    <col min="93" max="16384" width="8.77734375" style="43"/>
  </cols>
  <sheetData>
    <row r="1" spans="1:93" ht="15.6">
      <c r="A1" s="42"/>
      <c r="D1" s="44" t="s">
        <v>120</v>
      </c>
      <c r="AM1" s="46" t="s">
        <v>81</v>
      </c>
      <c r="AN1" s="47"/>
      <c r="AO1" s="47"/>
      <c r="AP1" s="47"/>
      <c r="AQ1" s="47"/>
      <c r="AR1" s="47"/>
      <c r="AS1" s="47"/>
      <c r="AT1" s="47"/>
      <c r="AU1" s="47"/>
      <c r="AV1" s="47"/>
      <c r="AW1" s="47"/>
      <c r="AX1" s="47"/>
      <c r="AY1" s="47"/>
      <c r="AZ1" s="47"/>
      <c r="BA1" s="47"/>
      <c r="BB1" s="47"/>
      <c r="BC1" s="47"/>
      <c r="BD1" s="47"/>
      <c r="BE1" s="47"/>
      <c r="BF1" s="47"/>
      <c r="BG1" s="47"/>
      <c r="BH1" s="46"/>
      <c r="BI1" s="47"/>
      <c r="BJ1" s="47"/>
      <c r="BK1" s="47"/>
      <c r="BL1" s="46" t="s">
        <v>82</v>
      </c>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row>
    <row r="2" spans="1:93" s="45" customFormat="1" ht="15.75" customHeight="1">
      <c r="K2" s="45" t="s">
        <v>122</v>
      </c>
      <c r="L2" s="45" t="s">
        <v>124</v>
      </c>
      <c r="M2" s="45" t="s">
        <v>123</v>
      </c>
      <c r="N2" s="45" t="s">
        <v>124</v>
      </c>
      <c r="O2" s="45" t="s">
        <v>125</v>
      </c>
      <c r="P2" s="45" t="s">
        <v>124</v>
      </c>
      <c r="S2" s="45" t="s">
        <v>126</v>
      </c>
      <c r="T2" s="45" t="s">
        <v>124</v>
      </c>
      <c r="U2" s="45" t="s">
        <v>133</v>
      </c>
      <c r="V2" s="45" t="s">
        <v>124</v>
      </c>
      <c r="W2" s="45" t="s">
        <v>127</v>
      </c>
      <c r="X2" s="45" t="s">
        <v>127</v>
      </c>
      <c r="Y2" s="45" t="s">
        <v>128</v>
      </c>
      <c r="Z2" s="45" t="s">
        <v>369</v>
      </c>
      <c r="AA2" s="45" t="s">
        <v>124</v>
      </c>
      <c r="AC2" s="45" t="s">
        <v>129</v>
      </c>
      <c r="AD2" s="45" t="s">
        <v>129</v>
      </c>
      <c r="AE2" s="45" t="s">
        <v>124</v>
      </c>
      <c r="AF2" s="45" t="s">
        <v>130</v>
      </c>
      <c r="AG2" s="45" t="s">
        <v>131</v>
      </c>
      <c r="AH2" s="45" t="s">
        <v>131</v>
      </c>
      <c r="AI2" s="45" t="s">
        <v>132</v>
      </c>
      <c r="AJ2" s="45" t="s">
        <v>422</v>
      </c>
      <c r="AK2" s="45" t="s">
        <v>349</v>
      </c>
      <c r="AL2" s="45" t="s">
        <v>350</v>
      </c>
      <c r="AM2" s="48" t="s">
        <v>351</v>
      </c>
      <c r="AN2" s="48" t="s">
        <v>83</v>
      </c>
      <c r="AO2" s="48" t="s">
        <v>352</v>
      </c>
      <c r="AP2" s="48" t="s">
        <v>84</v>
      </c>
      <c r="AQ2" s="48" t="s">
        <v>85</v>
      </c>
      <c r="AR2" s="48" t="s">
        <v>86</v>
      </c>
      <c r="AS2" s="48" t="s">
        <v>353</v>
      </c>
      <c r="AT2" s="48" t="s">
        <v>372</v>
      </c>
      <c r="AU2" s="48" t="s">
        <v>87</v>
      </c>
      <c r="AV2" s="48" t="s">
        <v>374</v>
      </c>
      <c r="AW2" s="48" t="s">
        <v>88</v>
      </c>
      <c r="AX2" s="48" t="s">
        <v>89</v>
      </c>
      <c r="AY2" s="48" t="s">
        <v>354</v>
      </c>
      <c r="AZ2" s="48" t="s">
        <v>90</v>
      </c>
      <c r="BA2" s="48" t="s">
        <v>355</v>
      </c>
      <c r="BB2" s="48" t="s">
        <v>91</v>
      </c>
      <c r="BC2" s="48" t="s">
        <v>92</v>
      </c>
      <c r="BD2" s="48" t="s">
        <v>93</v>
      </c>
      <c r="BE2" s="48" t="s">
        <v>356</v>
      </c>
      <c r="BF2" s="48" t="s">
        <v>94</v>
      </c>
      <c r="BG2" s="48" t="s">
        <v>95</v>
      </c>
      <c r="BH2" s="49" t="s">
        <v>357</v>
      </c>
      <c r="BI2" s="49" t="s">
        <v>96</v>
      </c>
      <c r="BJ2" s="49" t="s">
        <v>97</v>
      </c>
      <c r="BK2" s="49" t="s">
        <v>358</v>
      </c>
      <c r="BL2" s="50" t="s">
        <v>359</v>
      </c>
      <c r="BM2" s="50" t="s">
        <v>98</v>
      </c>
      <c r="BN2" s="50" t="s">
        <v>390</v>
      </c>
      <c r="BO2" s="50" t="s">
        <v>99</v>
      </c>
      <c r="BP2" s="50" t="s">
        <v>392</v>
      </c>
      <c r="BQ2" s="50" t="s">
        <v>100</v>
      </c>
      <c r="BR2" s="50" t="s">
        <v>101</v>
      </c>
      <c r="BS2" s="50" t="s">
        <v>393</v>
      </c>
      <c r="BT2" s="50" t="s">
        <v>102</v>
      </c>
      <c r="BU2" s="50" t="s">
        <v>409</v>
      </c>
      <c r="BV2" s="50" t="s">
        <v>103</v>
      </c>
      <c r="BW2" s="50" t="s">
        <v>394</v>
      </c>
      <c r="BX2" s="50" t="s">
        <v>408</v>
      </c>
      <c r="BY2" s="50" t="s">
        <v>104</v>
      </c>
      <c r="BZ2" s="50" t="s">
        <v>105</v>
      </c>
      <c r="CA2" s="50" t="s">
        <v>106</v>
      </c>
      <c r="CB2" s="50" t="s">
        <v>107</v>
      </c>
      <c r="CC2" s="50" t="s">
        <v>108</v>
      </c>
      <c r="CD2" s="50" t="s">
        <v>397</v>
      </c>
      <c r="CE2" s="50" t="s">
        <v>109</v>
      </c>
      <c r="CF2" s="50" t="s">
        <v>110</v>
      </c>
      <c r="CG2" s="50" t="s">
        <v>361</v>
      </c>
      <c r="CH2" s="50" t="s">
        <v>111</v>
      </c>
      <c r="CI2" s="50" t="s">
        <v>112</v>
      </c>
      <c r="CJ2" s="51" t="s">
        <v>121</v>
      </c>
      <c r="CK2" s="51" t="s">
        <v>377</v>
      </c>
      <c r="CL2" s="51" t="s">
        <v>113</v>
      </c>
      <c r="CM2" s="51" t="s">
        <v>114</v>
      </c>
      <c r="CN2" s="51" t="s">
        <v>115</v>
      </c>
    </row>
    <row r="3" spans="1:93" ht="90.75" customHeight="1">
      <c r="A3" s="52" t="s">
        <v>2</v>
      </c>
      <c r="B3" s="52" t="s">
        <v>3</v>
      </c>
      <c r="C3" s="52" t="s">
        <v>4</v>
      </c>
      <c r="D3" s="53" t="s">
        <v>5</v>
      </c>
      <c r="E3" s="53" t="s">
        <v>6</v>
      </c>
      <c r="F3" s="53" t="s">
        <v>344</v>
      </c>
      <c r="G3" s="53" t="s">
        <v>7</v>
      </c>
      <c r="H3" s="53" t="s">
        <v>76</v>
      </c>
      <c r="I3" s="54" t="s">
        <v>362</v>
      </c>
      <c r="J3" s="54" t="s">
        <v>78</v>
      </c>
      <c r="K3" s="55" t="s">
        <v>8</v>
      </c>
      <c r="L3" s="55" t="s">
        <v>116</v>
      </c>
      <c r="M3" s="55" t="s">
        <v>79</v>
      </c>
      <c r="N3" s="55" t="s">
        <v>5</v>
      </c>
      <c r="O3" s="55" t="s">
        <v>9</v>
      </c>
      <c r="P3" s="55" t="s">
        <v>10</v>
      </c>
      <c r="Q3" s="55" t="s">
        <v>11</v>
      </c>
      <c r="R3" s="55" t="s">
        <v>12</v>
      </c>
      <c r="S3" s="55" t="s">
        <v>13</v>
      </c>
      <c r="T3" s="55" t="s">
        <v>14</v>
      </c>
      <c r="U3" s="55" t="s">
        <v>347</v>
      </c>
      <c r="V3" s="55" t="s">
        <v>15</v>
      </c>
      <c r="W3" s="55" t="s">
        <v>16</v>
      </c>
      <c r="X3" s="55" t="s">
        <v>17</v>
      </c>
      <c r="Y3" s="55" t="s">
        <v>18</v>
      </c>
      <c r="Z3" s="55" t="s">
        <v>19</v>
      </c>
      <c r="AA3" s="55" t="s">
        <v>348</v>
      </c>
      <c r="AB3" s="55" t="s">
        <v>80</v>
      </c>
      <c r="AC3" s="56" t="s">
        <v>117</v>
      </c>
      <c r="AD3" s="56" t="s">
        <v>118</v>
      </c>
      <c r="AE3" s="55" t="s">
        <v>410</v>
      </c>
      <c r="AF3" s="55" t="s">
        <v>411</v>
      </c>
      <c r="AG3" s="55" t="s">
        <v>412</v>
      </c>
      <c r="AH3" s="57" t="s">
        <v>413</v>
      </c>
      <c r="AI3" s="55" t="s">
        <v>414</v>
      </c>
      <c r="AJ3" s="57" t="s">
        <v>20</v>
      </c>
      <c r="AK3" s="55" t="s">
        <v>134</v>
      </c>
      <c r="AL3" s="55" t="s">
        <v>371</v>
      </c>
      <c r="AM3" s="58" t="s">
        <v>21</v>
      </c>
      <c r="AN3" s="58" t="s">
        <v>22</v>
      </c>
      <c r="AO3" s="58" t="s">
        <v>23</v>
      </c>
      <c r="AP3" s="58" t="s">
        <v>24</v>
      </c>
      <c r="AQ3" s="58" t="s">
        <v>25</v>
      </c>
      <c r="AR3" s="58" t="s">
        <v>26</v>
      </c>
      <c r="AS3" s="59" t="s">
        <v>27</v>
      </c>
      <c r="AT3" s="59" t="s">
        <v>373</v>
      </c>
      <c r="AU3" s="59" t="s">
        <v>28</v>
      </c>
      <c r="AV3" s="59" t="s">
        <v>29</v>
      </c>
      <c r="AW3" s="59" t="s">
        <v>30</v>
      </c>
      <c r="AX3" s="59" t="s">
        <v>31</v>
      </c>
      <c r="AY3" s="58" t="s">
        <v>32</v>
      </c>
      <c r="AZ3" s="58" t="s">
        <v>33</v>
      </c>
      <c r="BA3" s="58" t="s">
        <v>34</v>
      </c>
      <c r="BB3" s="58" t="s">
        <v>35</v>
      </c>
      <c r="BC3" s="58" t="s">
        <v>36</v>
      </c>
      <c r="BD3" s="58" t="s">
        <v>37</v>
      </c>
      <c r="BE3" s="58" t="s">
        <v>38</v>
      </c>
      <c r="BF3" s="58" t="s">
        <v>39</v>
      </c>
      <c r="BG3" s="58" t="s">
        <v>40</v>
      </c>
      <c r="BH3" s="52" t="s">
        <v>41</v>
      </c>
      <c r="BI3" s="52" t="s">
        <v>42</v>
      </c>
      <c r="BJ3" s="52" t="s">
        <v>43</v>
      </c>
      <c r="BK3" s="60" t="s">
        <v>44</v>
      </c>
      <c r="BL3" s="61" t="s">
        <v>45</v>
      </c>
      <c r="BM3" s="61" t="s">
        <v>46</v>
      </c>
      <c r="BN3" s="61" t="s">
        <v>47</v>
      </c>
      <c r="BO3" s="61" t="s">
        <v>48</v>
      </c>
      <c r="BP3" s="61" t="s">
        <v>49</v>
      </c>
      <c r="BQ3" s="61" t="s">
        <v>50</v>
      </c>
      <c r="BR3" s="61" t="s">
        <v>51</v>
      </c>
      <c r="BS3" s="61" t="s">
        <v>52</v>
      </c>
      <c r="BT3" s="61" t="s">
        <v>53</v>
      </c>
      <c r="BU3" s="61" t="s">
        <v>54</v>
      </c>
      <c r="BV3" s="61" t="s">
        <v>55</v>
      </c>
      <c r="BW3" s="61" t="s">
        <v>56</v>
      </c>
      <c r="BX3" s="61" t="s">
        <v>57</v>
      </c>
      <c r="BY3" s="61" t="s">
        <v>58</v>
      </c>
      <c r="BZ3" s="61" t="s">
        <v>59</v>
      </c>
      <c r="CA3" s="61" t="s">
        <v>60</v>
      </c>
      <c r="CB3" s="61" t="s">
        <v>61</v>
      </c>
      <c r="CC3" s="61" t="s">
        <v>62</v>
      </c>
      <c r="CD3" s="61" t="s">
        <v>63</v>
      </c>
      <c r="CE3" s="61" t="s">
        <v>64</v>
      </c>
      <c r="CF3" s="61" t="s">
        <v>65</v>
      </c>
      <c r="CG3" s="61" t="s">
        <v>66</v>
      </c>
      <c r="CH3" s="61" t="s">
        <v>67</v>
      </c>
      <c r="CI3" s="61" t="s">
        <v>68</v>
      </c>
      <c r="CJ3" s="55" t="s">
        <v>69</v>
      </c>
      <c r="CK3" s="55" t="s">
        <v>70</v>
      </c>
      <c r="CL3" s="55" t="s">
        <v>360</v>
      </c>
      <c r="CM3" s="55" t="s">
        <v>71</v>
      </c>
      <c r="CN3" s="55" t="s">
        <v>72</v>
      </c>
    </row>
    <row r="4" spans="1:93" s="62" customFormat="1" ht="16.5" customHeight="1">
      <c r="A4" s="84" t="s">
        <v>73</v>
      </c>
      <c r="B4" s="62" t="s">
        <v>363</v>
      </c>
      <c r="C4" s="62">
        <v>2018</v>
      </c>
      <c r="D4" s="43" t="str">
        <f>N4</f>
        <v>10.1111/1755-6724.13555</v>
      </c>
      <c r="E4" s="43">
        <f t="shared" ref="E4:E9" si="0">V4*1000</f>
        <v>106450</v>
      </c>
      <c r="F4" s="43">
        <f t="shared" ref="F4:F9" si="1">(W4-V4)*1000</f>
        <v>5950.0000000000027</v>
      </c>
      <c r="G4" s="43">
        <f t="shared" ref="G4:G9" si="2">(V4-X4)*1000</f>
        <v>5950.0000000000027</v>
      </c>
      <c r="H4" s="85">
        <f t="shared" ref="H4:H9" si="3">AE4</f>
        <v>665</v>
      </c>
      <c r="I4" s="85" t="s">
        <v>77</v>
      </c>
      <c r="J4" s="85" t="s">
        <v>77</v>
      </c>
      <c r="K4" s="62" t="s">
        <v>341</v>
      </c>
      <c r="L4" s="62" t="s">
        <v>342</v>
      </c>
      <c r="M4" s="62" t="s">
        <v>368</v>
      </c>
      <c r="N4" s="62" t="s">
        <v>424</v>
      </c>
      <c r="O4" s="94" t="s">
        <v>425</v>
      </c>
      <c r="P4" s="62" t="s">
        <v>345</v>
      </c>
      <c r="Q4" s="86" t="s">
        <v>366</v>
      </c>
      <c r="R4" s="86" t="s">
        <v>367</v>
      </c>
      <c r="S4" s="62" t="s">
        <v>346</v>
      </c>
      <c r="T4" s="62" t="s">
        <v>365</v>
      </c>
      <c r="U4" s="62" t="s">
        <v>364</v>
      </c>
      <c r="V4" s="62">
        <v>106.45</v>
      </c>
      <c r="W4" s="62">
        <v>112.4</v>
      </c>
      <c r="X4" s="62">
        <v>100.5</v>
      </c>
      <c r="Y4" s="87" t="s">
        <v>77</v>
      </c>
      <c r="Z4" s="62" t="s">
        <v>370</v>
      </c>
      <c r="AA4" s="62">
        <v>40.177991400000003</v>
      </c>
      <c r="AB4" s="62">
        <v>96.076510900000002</v>
      </c>
      <c r="AC4" s="88" t="s">
        <v>77</v>
      </c>
      <c r="AD4" s="88" t="s">
        <v>77</v>
      </c>
      <c r="AE4" s="62">
        <v>665</v>
      </c>
      <c r="AF4" s="87" t="s">
        <v>74</v>
      </c>
      <c r="AG4" s="89" t="s">
        <v>436</v>
      </c>
      <c r="AH4" s="89" t="s">
        <v>436</v>
      </c>
      <c r="AI4" s="87" t="s">
        <v>378</v>
      </c>
      <c r="AJ4" s="62" t="s">
        <v>423</v>
      </c>
      <c r="AK4" s="62" t="s">
        <v>119</v>
      </c>
      <c r="AL4" s="62" t="s">
        <v>404</v>
      </c>
      <c r="AM4" s="90">
        <v>49000000</v>
      </c>
      <c r="AN4" s="91">
        <v>0</v>
      </c>
      <c r="AO4" s="87" t="s">
        <v>405</v>
      </c>
      <c r="AP4" s="91">
        <v>0</v>
      </c>
      <c r="AQ4" s="91">
        <v>0</v>
      </c>
      <c r="AR4" s="87" t="s">
        <v>405</v>
      </c>
      <c r="AS4" s="91">
        <v>5.0285999999999999E-5</v>
      </c>
      <c r="AT4" s="91">
        <v>0</v>
      </c>
      <c r="AU4" s="87" t="s">
        <v>405</v>
      </c>
      <c r="AV4" s="91">
        <v>0</v>
      </c>
      <c r="AW4" s="91">
        <v>0</v>
      </c>
      <c r="AX4" s="87" t="s">
        <v>405</v>
      </c>
      <c r="AY4" s="91">
        <v>2.05E-5</v>
      </c>
      <c r="AZ4" s="91">
        <v>0</v>
      </c>
      <c r="BA4" s="87" t="s">
        <v>405</v>
      </c>
      <c r="BB4" s="91">
        <v>0</v>
      </c>
      <c r="BC4" s="91">
        <v>0</v>
      </c>
      <c r="BD4" s="87" t="s">
        <v>405</v>
      </c>
      <c r="BE4" s="62">
        <v>-24.22</v>
      </c>
      <c r="BG4" s="87" t="s">
        <v>405</v>
      </c>
      <c r="BH4" s="62">
        <v>-5</v>
      </c>
      <c r="BJ4" s="87" t="s">
        <v>379</v>
      </c>
      <c r="BK4" s="62">
        <v>360</v>
      </c>
      <c r="BL4" s="62">
        <v>10</v>
      </c>
      <c r="BM4" s="62">
        <v>1</v>
      </c>
      <c r="BN4" s="62" t="s">
        <v>391</v>
      </c>
      <c r="BO4" s="92">
        <v>0.59624587635289705</v>
      </c>
      <c r="BP4" s="91">
        <v>0</v>
      </c>
      <c r="BQ4" s="62" t="s">
        <v>415</v>
      </c>
      <c r="BR4" s="43">
        <v>2</v>
      </c>
      <c r="BS4" s="43">
        <v>0.1</v>
      </c>
      <c r="BT4" s="87" t="s">
        <v>375</v>
      </c>
      <c r="BU4" s="43">
        <v>1</v>
      </c>
      <c r="BV4" s="43">
        <v>0</v>
      </c>
      <c r="BW4" s="87" t="s">
        <v>375</v>
      </c>
      <c r="BX4" s="43">
        <v>1</v>
      </c>
      <c r="BY4" s="43">
        <v>0.05</v>
      </c>
      <c r="BZ4" s="87" t="s">
        <v>375</v>
      </c>
      <c r="CA4" s="84">
        <v>0.5</v>
      </c>
      <c r="CB4" s="84">
        <v>2.5000000000000001E-2</v>
      </c>
      <c r="CC4" s="88" t="s">
        <v>375</v>
      </c>
      <c r="CD4" s="84">
        <v>0.2</v>
      </c>
      <c r="CE4" s="84">
        <v>0.02</v>
      </c>
      <c r="CF4" s="62" t="s">
        <v>398</v>
      </c>
      <c r="CG4" s="84">
        <v>0.01</v>
      </c>
      <c r="CH4" s="84">
        <v>6.4999999999999997E-4</v>
      </c>
      <c r="CI4" s="88" t="s">
        <v>375</v>
      </c>
      <c r="CJ4" s="88" t="s">
        <v>75</v>
      </c>
      <c r="CK4" s="88">
        <v>30</v>
      </c>
      <c r="CL4" s="88">
        <v>9.4009599999999997E-4</v>
      </c>
      <c r="CM4" s="88">
        <v>40</v>
      </c>
      <c r="CN4" s="88">
        <v>25</v>
      </c>
      <c r="CO4" s="62" t="s">
        <v>438</v>
      </c>
    </row>
    <row r="5" spans="1:93" s="62" customFormat="1" ht="15.75" customHeight="1">
      <c r="A5" s="84" t="s">
        <v>73</v>
      </c>
      <c r="B5" s="62" t="s">
        <v>363</v>
      </c>
      <c r="C5" s="62">
        <v>2018</v>
      </c>
      <c r="D5" s="43" t="str">
        <f t="shared" ref="D5:D9" si="4">N5</f>
        <v>10.1111/1755-6724.13555</v>
      </c>
      <c r="E5" s="43">
        <f t="shared" si="0"/>
        <v>106450</v>
      </c>
      <c r="F5" s="43">
        <f t="shared" si="1"/>
        <v>5950.0000000000027</v>
      </c>
      <c r="G5" s="43">
        <f t="shared" si="2"/>
        <v>5950.0000000000027</v>
      </c>
      <c r="H5" s="85">
        <f t="shared" si="3"/>
        <v>887</v>
      </c>
      <c r="I5" s="85" t="s">
        <v>77</v>
      </c>
      <c r="J5" s="85" t="s">
        <v>77</v>
      </c>
      <c r="K5" s="62" t="s">
        <v>341</v>
      </c>
      <c r="L5" s="62" t="s">
        <v>342</v>
      </c>
      <c r="M5" s="62" t="s">
        <v>368</v>
      </c>
      <c r="N5" s="62" t="s">
        <v>424</v>
      </c>
      <c r="O5" s="94" t="s">
        <v>426</v>
      </c>
      <c r="P5" s="62" t="s">
        <v>345</v>
      </c>
      <c r="Q5" s="86" t="s">
        <v>366</v>
      </c>
      <c r="R5" s="86" t="s">
        <v>367</v>
      </c>
      <c r="S5" s="62" t="s">
        <v>346</v>
      </c>
      <c r="T5" s="62" t="s">
        <v>365</v>
      </c>
      <c r="U5" s="62" t="s">
        <v>364</v>
      </c>
      <c r="V5" s="62">
        <v>106.45</v>
      </c>
      <c r="W5" s="62">
        <v>112.4</v>
      </c>
      <c r="X5" s="62">
        <v>100.5</v>
      </c>
      <c r="Y5" s="87" t="s">
        <v>77</v>
      </c>
      <c r="Z5" s="62" t="s">
        <v>370</v>
      </c>
      <c r="AA5" s="62">
        <v>40.177991400000003</v>
      </c>
      <c r="AB5" s="62">
        <v>96.076510900000002</v>
      </c>
      <c r="AC5" s="88" t="s">
        <v>77</v>
      </c>
      <c r="AD5" s="88" t="s">
        <v>77</v>
      </c>
      <c r="AE5" s="62">
        <v>887</v>
      </c>
      <c r="AF5" s="87" t="s">
        <v>74</v>
      </c>
      <c r="AG5" s="89" t="s">
        <v>436</v>
      </c>
      <c r="AH5" s="89" t="s">
        <v>436</v>
      </c>
      <c r="AI5" s="87" t="s">
        <v>378</v>
      </c>
      <c r="AJ5" s="62" t="s">
        <v>423</v>
      </c>
      <c r="AK5" s="62" t="s">
        <v>119</v>
      </c>
      <c r="AL5" s="62" t="s">
        <v>404</v>
      </c>
      <c r="AM5" s="90">
        <v>24000000</v>
      </c>
      <c r="AN5" s="91">
        <v>0</v>
      </c>
      <c r="AO5" s="87" t="s">
        <v>405</v>
      </c>
      <c r="AP5" s="91">
        <v>0</v>
      </c>
      <c r="AQ5" s="91">
        <v>0</v>
      </c>
      <c r="AR5" s="87" t="s">
        <v>405</v>
      </c>
      <c r="AS5" s="93">
        <v>5.8699999999999997E-5</v>
      </c>
      <c r="AT5" s="91">
        <v>0</v>
      </c>
      <c r="AU5" s="87" t="s">
        <v>405</v>
      </c>
      <c r="AV5" s="91">
        <v>0</v>
      </c>
      <c r="AW5" s="91">
        <v>0</v>
      </c>
      <c r="AX5" s="87" t="s">
        <v>405</v>
      </c>
      <c r="AY5" s="93">
        <v>1.5999999999999999E-5</v>
      </c>
      <c r="AZ5" s="91">
        <v>0</v>
      </c>
      <c r="BA5" s="87" t="s">
        <v>405</v>
      </c>
      <c r="BB5" s="91">
        <v>0</v>
      </c>
      <c r="BC5" s="91">
        <v>0</v>
      </c>
      <c r="BD5" s="87" t="s">
        <v>405</v>
      </c>
      <c r="BE5" s="62">
        <v>-25.1</v>
      </c>
      <c r="BG5" s="87" t="s">
        <v>405</v>
      </c>
      <c r="BH5" s="62">
        <v>-5.8</v>
      </c>
      <c r="BJ5" s="87" t="s">
        <v>379</v>
      </c>
      <c r="BK5" s="62">
        <v>360</v>
      </c>
      <c r="BL5" s="62">
        <v>10</v>
      </c>
      <c r="BM5" s="62">
        <v>1</v>
      </c>
      <c r="BN5" s="62" t="s">
        <v>407</v>
      </c>
      <c r="BO5" s="92">
        <v>0.60029876560824802</v>
      </c>
      <c r="BP5" s="91">
        <v>0</v>
      </c>
      <c r="BQ5" s="62" t="s">
        <v>396</v>
      </c>
      <c r="BR5" s="43">
        <v>2</v>
      </c>
      <c r="BS5" s="43">
        <v>0.1</v>
      </c>
      <c r="BT5" s="87" t="s">
        <v>375</v>
      </c>
      <c r="BU5" s="43">
        <v>1</v>
      </c>
      <c r="BV5" s="43">
        <v>0</v>
      </c>
      <c r="BW5" s="87" t="s">
        <v>375</v>
      </c>
      <c r="BX5" s="43">
        <v>1</v>
      </c>
      <c r="BY5" s="43">
        <v>0.05</v>
      </c>
      <c r="BZ5" s="87" t="s">
        <v>375</v>
      </c>
      <c r="CA5" s="84">
        <v>0.5</v>
      </c>
      <c r="CB5" s="84">
        <v>2.5000000000000001E-2</v>
      </c>
      <c r="CC5" s="88" t="s">
        <v>375</v>
      </c>
      <c r="CD5" s="84">
        <v>0.2</v>
      </c>
      <c r="CE5" s="84">
        <v>0.02</v>
      </c>
      <c r="CF5" s="62" t="s">
        <v>398</v>
      </c>
      <c r="CG5" s="84">
        <v>0.01</v>
      </c>
      <c r="CH5" s="84">
        <v>6.4999999999999997E-4</v>
      </c>
      <c r="CI5" s="88" t="s">
        <v>375</v>
      </c>
      <c r="CJ5" s="88" t="s">
        <v>75</v>
      </c>
      <c r="CK5" s="88">
        <v>30</v>
      </c>
      <c r="CL5" s="88">
        <v>9.4009599999999997E-4</v>
      </c>
      <c r="CM5" s="88">
        <v>40</v>
      </c>
      <c r="CN5" s="88">
        <v>25</v>
      </c>
      <c r="CO5" s="62" t="s">
        <v>438</v>
      </c>
    </row>
    <row r="6" spans="1:93" s="62" customFormat="1" ht="17.25" customHeight="1">
      <c r="A6" s="84" t="s">
        <v>73</v>
      </c>
      <c r="B6" s="62" t="s">
        <v>363</v>
      </c>
      <c r="C6" s="62">
        <v>2018</v>
      </c>
      <c r="D6" s="43" t="str">
        <f t="shared" si="4"/>
        <v>10.1111/1755-6724.13555</v>
      </c>
      <c r="E6" s="43">
        <f t="shared" si="0"/>
        <v>106450</v>
      </c>
      <c r="F6" s="43">
        <f t="shared" si="1"/>
        <v>5950.0000000000027</v>
      </c>
      <c r="G6" s="43">
        <f t="shared" si="2"/>
        <v>5950.0000000000027</v>
      </c>
      <c r="H6" s="85">
        <f t="shared" si="3"/>
        <v>679</v>
      </c>
      <c r="I6" s="85" t="s">
        <v>77</v>
      </c>
      <c r="J6" s="85" t="s">
        <v>77</v>
      </c>
      <c r="K6" s="62" t="s">
        <v>341</v>
      </c>
      <c r="L6" s="62" t="s">
        <v>342</v>
      </c>
      <c r="M6" s="62" t="s">
        <v>368</v>
      </c>
      <c r="N6" s="62" t="s">
        <v>424</v>
      </c>
      <c r="O6" s="94" t="s">
        <v>427</v>
      </c>
      <c r="P6" s="62" t="s">
        <v>345</v>
      </c>
      <c r="Q6" s="86" t="s">
        <v>366</v>
      </c>
      <c r="R6" s="86" t="s">
        <v>367</v>
      </c>
      <c r="S6" s="62" t="s">
        <v>346</v>
      </c>
      <c r="T6" s="62" t="s">
        <v>365</v>
      </c>
      <c r="U6" s="62" t="s">
        <v>364</v>
      </c>
      <c r="V6" s="62">
        <v>106.45</v>
      </c>
      <c r="W6" s="62">
        <v>112.4</v>
      </c>
      <c r="X6" s="62">
        <v>100.5</v>
      </c>
      <c r="Y6" s="87" t="s">
        <v>77</v>
      </c>
      <c r="Z6" s="62" t="s">
        <v>370</v>
      </c>
      <c r="AA6" s="62">
        <v>40.177991400000003</v>
      </c>
      <c r="AB6" s="62">
        <v>96.076510900000002</v>
      </c>
      <c r="AC6" s="88" t="s">
        <v>77</v>
      </c>
      <c r="AD6" s="88" t="s">
        <v>77</v>
      </c>
      <c r="AE6" s="62">
        <v>679</v>
      </c>
      <c r="AF6" s="87" t="s">
        <v>74</v>
      </c>
      <c r="AG6" s="89" t="s">
        <v>436</v>
      </c>
      <c r="AH6" s="89" t="s">
        <v>436</v>
      </c>
      <c r="AI6" s="87" t="s">
        <v>402</v>
      </c>
      <c r="AJ6" s="62" t="s">
        <v>423</v>
      </c>
      <c r="AK6" s="62" t="s">
        <v>119</v>
      </c>
      <c r="AL6" s="62" t="s">
        <v>403</v>
      </c>
      <c r="AM6" s="90">
        <v>40000000</v>
      </c>
      <c r="AN6" s="91">
        <v>0</v>
      </c>
      <c r="AO6" s="87" t="s">
        <v>405</v>
      </c>
      <c r="AP6" s="91">
        <v>0</v>
      </c>
      <c r="AQ6" s="91">
        <v>0</v>
      </c>
      <c r="AR6" s="87" t="s">
        <v>405</v>
      </c>
      <c r="AS6" s="93">
        <v>5.41E-5</v>
      </c>
      <c r="AT6" s="91">
        <v>0</v>
      </c>
      <c r="AU6" s="87" t="s">
        <v>405</v>
      </c>
      <c r="AV6" s="91">
        <v>0</v>
      </c>
      <c r="AW6" s="91">
        <v>0</v>
      </c>
      <c r="AX6" s="87" t="s">
        <v>405</v>
      </c>
      <c r="AY6" s="93">
        <v>1.7499999999999998E-5</v>
      </c>
      <c r="AZ6" s="91">
        <v>0</v>
      </c>
      <c r="BA6" s="87" t="s">
        <v>405</v>
      </c>
      <c r="BB6" s="91">
        <v>0</v>
      </c>
      <c r="BC6" s="91">
        <v>0</v>
      </c>
      <c r="BD6" s="87" t="s">
        <v>405</v>
      </c>
      <c r="BE6" s="62">
        <v>-25.1</v>
      </c>
      <c r="BG6" s="87" t="s">
        <v>405</v>
      </c>
      <c r="BH6" s="62">
        <v>-5.8</v>
      </c>
      <c r="BJ6" s="87" t="s">
        <v>379</v>
      </c>
      <c r="BK6" s="62">
        <v>360</v>
      </c>
      <c r="BL6" s="62">
        <v>10</v>
      </c>
      <c r="BM6" s="62">
        <v>1</v>
      </c>
      <c r="BN6" s="62" t="s">
        <v>391</v>
      </c>
      <c r="BO6" s="92">
        <v>0.60029876560824802</v>
      </c>
      <c r="BP6" s="91">
        <v>0</v>
      </c>
      <c r="BQ6" s="62" t="s">
        <v>395</v>
      </c>
      <c r="BR6" s="43">
        <v>2</v>
      </c>
      <c r="BS6" s="43">
        <v>0.1</v>
      </c>
      <c r="BT6" s="87" t="s">
        <v>375</v>
      </c>
      <c r="BU6" s="43">
        <v>1</v>
      </c>
      <c r="BV6" s="43">
        <v>0</v>
      </c>
      <c r="BW6" s="87" t="s">
        <v>375</v>
      </c>
      <c r="BX6" s="43">
        <v>1</v>
      </c>
      <c r="BY6" s="43">
        <v>0.05</v>
      </c>
      <c r="BZ6" s="87" t="s">
        <v>375</v>
      </c>
      <c r="CA6" s="84">
        <v>0.5</v>
      </c>
      <c r="CB6" s="84">
        <v>2.5000000000000001E-2</v>
      </c>
      <c r="CC6" s="88" t="s">
        <v>376</v>
      </c>
      <c r="CD6" s="84">
        <v>0.2</v>
      </c>
      <c r="CE6" s="84">
        <v>0.02</v>
      </c>
      <c r="CF6" s="62" t="s">
        <v>398</v>
      </c>
      <c r="CG6" s="84">
        <v>0.01</v>
      </c>
      <c r="CH6" s="84">
        <v>6.4999999999999997E-4</v>
      </c>
      <c r="CI6" s="88" t="s">
        <v>376</v>
      </c>
      <c r="CJ6" s="88" t="s">
        <v>75</v>
      </c>
      <c r="CK6" s="88">
        <v>30</v>
      </c>
      <c r="CL6" s="88">
        <v>9.4009599999999997E-4</v>
      </c>
      <c r="CM6" s="88">
        <v>40</v>
      </c>
      <c r="CN6" s="88">
        <v>25</v>
      </c>
      <c r="CO6" s="62" t="s">
        <v>438</v>
      </c>
    </row>
    <row r="7" spans="1:93" s="62" customFormat="1" ht="17.25" customHeight="1">
      <c r="A7" s="84" t="s">
        <v>73</v>
      </c>
      <c r="B7" s="62" t="s">
        <v>428</v>
      </c>
      <c r="C7" s="62">
        <v>2018</v>
      </c>
      <c r="D7" s="43" t="s">
        <v>424</v>
      </c>
      <c r="E7" s="43">
        <v>106450</v>
      </c>
      <c r="F7" s="43">
        <v>5950.0000000000027</v>
      </c>
      <c r="G7" s="43">
        <v>5950.0000000000027</v>
      </c>
      <c r="H7" s="85">
        <f t="shared" si="3"/>
        <v>788</v>
      </c>
      <c r="I7" s="85" t="s">
        <v>77</v>
      </c>
      <c r="J7" s="85" t="s">
        <v>77</v>
      </c>
      <c r="K7" s="62" t="s">
        <v>429</v>
      </c>
      <c r="L7" s="62" t="s">
        <v>342</v>
      </c>
      <c r="M7" s="62" t="s">
        <v>430</v>
      </c>
      <c r="N7" s="62" t="s">
        <v>424</v>
      </c>
      <c r="O7" s="94" t="s">
        <v>439</v>
      </c>
      <c r="P7" s="62" t="s">
        <v>345</v>
      </c>
      <c r="Q7" s="86" t="s">
        <v>366</v>
      </c>
      <c r="R7" s="86" t="s">
        <v>367</v>
      </c>
      <c r="S7" s="62" t="s">
        <v>431</v>
      </c>
      <c r="T7" s="62" t="s">
        <v>432</v>
      </c>
      <c r="U7" s="62" t="s">
        <v>433</v>
      </c>
      <c r="V7" s="62">
        <v>106.45</v>
      </c>
      <c r="W7" s="62">
        <v>112.4</v>
      </c>
      <c r="X7" s="62">
        <v>100.5</v>
      </c>
      <c r="Y7" s="87" t="s">
        <v>77</v>
      </c>
      <c r="Z7" s="62" t="s">
        <v>434</v>
      </c>
      <c r="AA7" s="62">
        <v>40.177991400000003</v>
      </c>
      <c r="AB7" s="62">
        <v>96.076510900000002</v>
      </c>
      <c r="AC7" s="88" t="s">
        <v>77</v>
      </c>
      <c r="AD7" s="88" t="s">
        <v>77</v>
      </c>
      <c r="AE7" s="62">
        <v>788</v>
      </c>
      <c r="AF7" s="87" t="s">
        <v>74</v>
      </c>
      <c r="AG7" s="89" t="s">
        <v>436</v>
      </c>
      <c r="AH7" s="89" t="s">
        <v>436</v>
      </c>
      <c r="AI7" s="87" t="s">
        <v>402</v>
      </c>
      <c r="AJ7" s="62" t="s">
        <v>437</v>
      </c>
      <c r="AK7" s="62" t="s">
        <v>119</v>
      </c>
      <c r="AL7" s="62" t="s">
        <v>403</v>
      </c>
      <c r="AM7" s="90">
        <v>32000000</v>
      </c>
      <c r="AN7" s="91">
        <v>0</v>
      </c>
      <c r="AO7" s="87" t="s">
        <v>435</v>
      </c>
      <c r="AP7" s="91">
        <v>0</v>
      </c>
      <c r="AQ7" s="91">
        <v>0</v>
      </c>
      <c r="AR7" s="87" t="s">
        <v>435</v>
      </c>
      <c r="AS7" s="93">
        <v>5.6499999999999998E-5</v>
      </c>
      <c r="AT7" s="91">
        <v>0</v>
      </c>
      <c r="AU7" s="87" t="s">
        <v>435</v>
      </c>
      <c r="AV7" s="91">
        <v>0</v>
      </c>
      <c r="AW7" s="91">
        <v>0</v>
      </c>
      <c r="AX7" s="87" t="s">
        <v>435</v>
      </c>
      <c r="AY7" s="93">
        <v>1.6699999999999999E-5</v>
      </c>
      <c r="AZ7" s="91">
        <v>0</v>
      </c>
      <c r="BA7" s="87" t="s">
        <v>435</v>
      </c>
      <c r="BB7" s="91">
        <v>0</v>
      </c>
      <c r="BC7" s="91">
        <v>0</v>
      </c>
      <c r="BD7" s="87" t="s">
        <v>435</v>
      </c>
      <c r="BE7" s="62">
        <v>-25.1</v>
      </c>
      <c r="BG7" s="87" t="s">
        <v>435</v>
      </c>
      <c r="BH7" s="62">
        <v>-5.8</v>
      </c>
      <c r="BJ7" s="87" t="s">
        <v>379</v>
      </c>
      <c r="BK7" s="62">
        <v>360</v>
      </c>
      <c r="BL7" s="62">
        <v>10</v>
      </c>
      <c r="BM7" s="62">
        <v>1</v>
      </c>
      <c r="BN7" s="62" t="s">
        <v>391</v>
      </c>
      <c r="BO7" s="92">
        <v>0.60029876560824802</v>
      </c>
      <c r="BP7" s="91">
        <v>0</v>
      </c>
      <c r="BQ7" s="62" t="s">
        <v>395</v>
      </c>
      <c r="BR7" s="43">
        <v>2</v>
      </c>
      <c r="BS7" s="43">
        <v>0.1</v>
      </c>
      <c r="BT7" s="87" t="s">
        <v>375</v>
      </c>
      <c r="BU7" s="43">
        <v>1</v>
      </c>
      <c r="BV7" s="43">
        <v>0</v>
      </c>
      <c r="BW7" s="87" t="s">
        <v>375</v>
      </c>
      <c r="BX7" s="43">
        <v>1</v>
      </c>
      <c r="BY7" s="43">
        <v>0.05</v>
      </c>
      <c r="BZ7" s="87" t="s">
        <v>375</v>
      </c>
      <c r="CA7" s="84">
        <v>0.5</v>
      </c>
      <c r="CB7" s="84">
        <v>2.5000000000000001E-2</v>
      </c>
      <c r="CC7" s="88" t="s">
        <v>376</v>
      </c>
      <c r="CD7" s="84">
        <v>0.2</v>
      </c>
      <c r="CE7" s="84">
        <v>0.02</v>
      </c>
      <c r="CF7" s="62" t="s">
        <v>398</v>
      </c>
      <c r="CG7" s="84">
        <v>0.01</v>
      </c>
      <c r="CH7" s="84">
        <v>6.4999999999999997E-4</v>
      </c>
      <c r="CI7" s="88" t="s">
        <v>376</v>
      </c>
      <c r="CJ7" s="88" t="s">
        <v>75</v>
      </c>
      <c r="CK7" s="88">
        <v>30</v>
      </c>
      <c r="CL7" s="88">
        <v>9.4009599999999997E-4</v>
      </c>
      <c r="CM7" s="88">
        <v>40</v>
      </c>
      <c r="CN7" s="88">
        <v>25</v>
      </c>
      <c r="CO7" s="62" t="s">
        <v>438</v>
      </c>
    </row>
    <row r="8" spans="1:93" s="62" customFormat="1" ht="15.6">
      <c r="A8" s="84" t="s">
        <v>73</v>
      </c>
      <c r="B8" s="62" t="s">
        <v>363</v>
      </c>
      <c r="C8" s="62">
        <v>2018</v>
      </c>
      <c r="D8" s="43" t="str">
        <f t="shared" si="4"/>
        <v>10.1111/1755-6724.13555</v>
      </c>
      <c r="E8" s="43">
        <f t="shared" si="0"/>
        <v>106450</v>
      </c>
      <c r="F8" s="43">
        <f t="shared" si="1"/>
        <v>5950.0000000000027</v>
      </c>
      <c r="G8" s="43">
        <f t="shared" si="2"/>
        <v>5950.0000000000027</v>
      </c>
      <c r="H8" s="85">
        <f t="shared" si="3"/>
        <v>550</v>
      </c>
      <c r="I8" s="85" t="s">
        <v>77</v>
      </c>
      <c r="J8" s="85" t="s">
        <v>77</v>
      </c>
      <c r="K8" s="62" t="s">
        <v>341</v>
      </c>
      <c r="L8" s="62" t="s">
        <v>342</v>
      </c>
      <c r="M8" s="62" t="s">
        <v>368</v>
      </c>
      <c r="N8" s="62" t="s">
        <v>424</v>
      </c>
      <c r="O8" s="62" t="s">
        <v>399</v>
      </c>
      <c r="P8" s="62" t="s">
        <v>345</v>
      </c>
      <c r="Q8" s="86" t="s">
        <v>366</v>
      </c>
      <c r="R8" s="86" t="s">
        <v>367</v>
      </c>
      <c r="S8" s="62" t="s">
        <v>346</v>
      </c>
      <c r="T8" s="62" t="s">
        <v>365</v>
      </c>
      <c r="U8" s="62" t="s">
        <v>364</v>
      </c>
      <c r="V8" s="62">
        <v>106.45</v>
      </c>
      <c r="W8" s="62">
        <v>112.4</v>
      </c>
      <c r="X8" s="62">
        <v>100.5</v>
      </c>
      <c r="Y8" s="87" t="s">
        <v>77</v>
      </c>
      <c r="Z8" s="62" t="s">
        <v>370</v>
      </c>
      <c r="AA8" s="62">
        <v>40.177991400000003</v>
      </c>
      <c r="AB8" s="62">
        <v>96.076510900000002</v>
      </c>
      <c r="AC8" s="88" t="s">
        <v>77</v>
      </c>
      <c r="AD8" s="88" t="s">
        <v>77</v>
      </c>
      <c r="AE8" s="62">
        <v>550</v>
      </c>
      <c r="AF8" s="87" t="s">
        <v>74</v>
      </c>
      <c r="AG8" s="89" t="s">
        <v>436</v>
      </c>
      <c r="AH8" s="89" t="s">
        <v>436</v>
      </c>
      <c r="AI8" s="87" t="s">
        <v>402</v>
      </c>
      <c r="AJ8" s="62" t="s">
        <v>423</v>
      </c>
      <c r="AK8" s="62" t="s">
        <v>119</v>
      </c>
      <c r="AL8" s="62" t="s">
        <v>403</v>
      </c>
      <c r="AM8" s="90">
        <v>79000000</v>
      </c>
      <c r="AN8" s="91">
        <v>0</v>
      </c>
      <c r="AO8" s="87" t="s">
        <v>406</v>
      </c>
      <c r="AP8" s="91">
        <v>0</v>
      </c>
      <c r="AQ8" s="91">
        <v>0</v>
      </c>
      <c r="AR8" s="87" t="s">
        <v>405</v>
      </c>
      <c r="AS8" s="93">
        <v>3.5466000000000002E-5</v>
      </c>
      <c r="AT8" s="91">
        <v>0</v>
      </c>
      <c r="AU8" s="87" t="s">
        <v>405</v>
      </c>
      <c r="AV8" s="91">
        <v>0</v>
      </c>
      <c r="AW8" s="91">
        <v>0</v>
      </c>
      <c r="AX8" s="87" t="s">
        <v>405</v>
      </c>
      <c r="AY8" s="93">
        <v>1.1128666666666669E-5</v>
      </c>
      <c r="AZ8" s="91">
        <v>0</v>
      </c>
      <c r="BA8" s="87" t="s">
        <v>405</v>
      </c>
      <c r="BB8" s="91">
        <v>0</v>
      </c>
      <c r="BC8" s="91">
        <v>0</v>
      </c>
      <c r="BD8" s="87" t="s">
        <v>405</v>
      </c>
      <c r="BE8" s="62">
        <v>-24.94</v>
      </c>
      <c r="BG8" s="87" t="s">
        <v>405</v>
      </c>
      <c r="BH8" s="62">
        <v>-5.7</v>
      </c>
      <c r="BJ8" s="87" t="s">
        <v>379</v>
      </c>
      <c r="BK8" s="62">
        <v>360</v>
      </c>
      <c r="BL8" s="62">
        <v>10</v>
      </c>
      <c r="BM8" s="62">
        <v>1</v>
      </c>
      <c r="BN8" s="62" t="s">
        <v>391</v>
      </c>
      <c r="BO8" s="92">
        <v>0.59919472329816503</v>
      </c>
      <c r="BP8" s="91">
        <v>0</v>
      </c>
      <c r="BQ8" s="62" t="s">
        <v>395</v>
      </c>
      <c r="BR8" s="43">
        <v>2</v>
      </c>
      <c r="BS8" s="43">
        <v>0.1</v>
      </c>
      <c r="BT8" s="87" t="s">
        <v>375</v>
      </c>
      <c r="BU8" s="43">
        <v>1</v>
      </c>
      <c r="BV8" s="43">
        <v>0</v>
      </c>
      <c r="BW8" s="87" t="s">
        <v>375</v>
      </c>
      <c r="BX8" s="43">
        <v>1</v>
      </c>
      <c r="BY8" s="43">
        <v>0.05</v>
      </c>
      <c r="BZ8" s="87" t="s">
        <v>375</v>
      </c>
      <c r="CA8" s="84">
        <v>0.5</v>
      </c>
      <c r="CB8" s="84">
        <v>2.5000000000000001E-2</v>
      </c>
      <c r="CC8" s="88" t="s">
        <v>375</v>
      </c>
      <c r="CD8" s="84">
        <v>0.2</v>
      </c>
      <c r="CE8" s="84">
        <v>0.02</v>
      </c>
      <c r="CF8" s="62" t="s">
        <v>398</v>
      </c>
      <c r="CG8" s="84">
        <v>0.01</v>
      </c>
      <c r="CH8" s="84">
        <v>6.4999999999999997E-4</v>
      </c>
      <c r="CI8" s="88" t="s">
        <v>375</v>
      </c>
      <c r="CJ8" s="88" t="s">
        <v>75</v>
      </c>
      <c r="CK8" s="88">
        <v>30</v>
      </c>
      <c r="CL8" s="88">
        <v>9.4009599999999997E-4</v>
      </c>
      <c r="CM8" s="88">
        <v>40</v>
      </c>
      <c r="CN8" s="88">
        <v>25</v>
      </c>
      <c r="CO8" s="62" t="s">
        <v>438</v>
      </c>
    </row>
    <row r="9" spans="1:93" s="62" customFormat="1" ht="15.6">
      <c r="A9" s="84" t="s">
        <v>73</v>
      </c>
      <c r="B9" s="62" t="s">
        <v>363</v>
      </c>
      <c r="C9" s="62">
        <v>2018</v>
      </c>
      <c r="D9" s="43" t="str">
        <f t="shared" si="4"/>
        <v>10.1111/1755-6724.13555</v>
      </c>
      <c r="E9" s="43">
        <f t="shared" si="0"/>
        <v>106450</v>
      </c>
      <c r="F9" s="43">
        <f t="shared" si="1"/>
        <v>5950.0000000000027</v>
      </c>
      <c r="G9" s="43">
        <f t="shared" si="2"/>
        <v>5950.0000000000027</v>
      </c>
      <c r="H9" s="85">
        <f t="shared" si="3"/>
        <v>808</v>
      </c>
      <c r="I9" s="85" t="s">
        <v>77</v>
      </c>
      <c r="J9" s="85" t="s">
        <v>77</v>
      </c>
      <c r="K9" s="62" t="s">
        <v>341</v>
      </c>
      <c r="L9" s="62" t="s">
        <v>342</v>
      </c>
      <c r="M9" s="62" t="s">
        <v>368</v>
      </c>
      <c r="N9" s="62" t="s">
        <v>424</v>
      </c>
      <c r="O9" s="62" t="s">
        <v>400</v>
      </c>
      <c r="P9" s="62" t="s">
        <v>345</v>
      </c>
      <c r="Q9" s="86" t="s">
        <v>366</v>
      </c>
      <c r="R9" s="86" t="s">
        <v>367</v>
      </c>
      <c r="S9" s="62" t="s">
        <v>346</v>
      </c>
      <c r="T9" s="62" t="s">
        <v>365</v>
      </c>
      <c r="U9" s="62" t="s">
        <v>364</v>
      </c>
      <c r="V9" s="62">
        <v>106.45</v>
      </c>
      <c r="W9" s="62">
        <v>112.4</v>
      </c>
      <c r="X9" s="62">
        <v>100.5</v>
      </c>
      <c r="Y9" s="87" t="s">
        <v>77</v>
      </c>
      <c r="Z9" s="62" t="s">
        <v>370</v>
      </c>
      <c r="AA9" s="62">
        <v>40.177991400000003</v>
      </c>
      <c r="AB9" s="62">
        <v>96.076510900000002</v>
      </c>
      <c r="AC9" s="88" t="s">
        <v>77</v>
      </c>
      <c r="AD9" s="88" t="s">
        <v>77</v>
      </c>
      <c r="AE9" s="62">
        <v>808</v>
      </c>
      <c r="AF9" s="87" t="s">
        <v>74</v>
      </c>
      <c r="AG9" s="89" t="s">
        <v>436</v>
      </c>
      <c r="AH9" s="89" t="s">
        <v>436</v>
      </c>
      <c r="AI9" s="87" t="s">
        <v>402</v>
      </c>
      <c r="AJ9" s="62" t="s">
        <v>423</v>
      </c>
      <c r="AK9" s="62" t="s">
        <v>119</v>
      </c>
      <c r="AL9" s="62" t="s">
        <v>403</v>
      </c>
      <c r="AM9" s="90">
        <v>41000000</v>
      </c>
      <c r="AN9" s="91">
        <v>0</v>
      </c>
      <c r="AO9" s="87" t="s">
        <v>406</v>
      </c>
      <c r="AP9" s="91">
        <v>0</v>
      </c>
      <c r="AQ9" s="91">
        <v>0</v>
      </c>
      <c r="AR9" s="87" t="s">
        <v>405</v>
      </c>
      <c r="AS9" s="93">
        <v>3.5200000000000002E-5</v>
      </c>
      <c r="AT9" s="91">
        <v>0</v>
      </c>
      <c r="AU9" s="87" t="s">
        <v>405</v>
      </c>
      <c r="AV9" s="91">
        <v>0</v>
      </c>
      <c r="AW9" s="91">
        <v>0</v>
      </c>
      <c r="AX9" s="87" t="s">
        <v>405</v>
      </c>
      <c r="AY9" s="93">
        <v>7.5000000000000002E-6</v>
      </c>
      <c r="AZ9" s="91">
        <v>0</v>
      </c>
      <c r="BA9" s="87" t="s">
        <v>405</v>
      </c>
      <c r="BB9" s="91">
        <v>0</v>
      </c>
      <c r="BC9" s="91">
        <v>0</v>
      </c>
      <c r="BD9" s="87" t="s">
        <v>405</v>
      </c>
      <c r="BE9" s="62">
        <v>-25.6</v>
      </c>
      <c r="BG9" s="87" t="s">
        <v>405</v>
      </c>
      <c r="BH9" s="62">
        <v>-6.3</v>
      </c>
      <c r="BJ9" s="87" t="s">
        <v>379</v>
      </c>
      <c r="BK9" s="62">
        <v>360</v>
      </c>
      <c r="BL9" s="62">
        <v>10</v>
      </c>
      <c r="BM9" s="62">
        <v>1</v>
      </c>
      <c r="BN9" s="62" t="s">
        <v>391</v>
      </c>
      <c r="BO9" s="92">
        <v>0.60237059699570905</v>
      </c>
      <c r="BP9" s="91">
        <v>0</v>
      </c>
      <c r="BQ9" s="62" t="s">
        <v>395</v>
      </c>
      <c r="BR9" s="43">
        <v>2</v>
      </c>
      <c r="BS9" s="43">
        <v>0.1</v>
      </c>
      <c r="BT9" s="87" t="s">
        <v>375</v>
      </c>
      <c r="BU9" s="43">
        <v>1</v>
      </c>
      <c r="BV9" s="43">
        <v>0</v>
      </c>
      <c r="BW9" s="87" t="s">
        <v>375</v>
      </c>
      <c r="BX9" s="43">
        <v>1</v>
      </c>
      <c r="BY9" s="43">
        <v>0.05</v>
      </c>
      <c r="BZ9" s="87" t="s">
        <v>375</v>
      </c>
      <c r="CA9" s="84">
        <v>0.5</v>
      </c>
      <c r="CB9" s="84">
        <v>2.5000000000000001E-2</v>
      </c>
      <c r="CC9" s="88" t="s">
        <v>376</v>
      </c>
      <c r="CD9" s="84">
        <v>0.2</v>
      </c>
      <c r="CE9" s="84">
        <v>0.02</v>
      </c>
      <c r="CF9" s="62" t="s">
        <v>398</v>
      </c>
      <c r="CG9" s="84">
        <v>0.01</v>
      </c>
      <c r="CH9" s="84">
        <v>6.4999999999999997E-4</v>
      </c>
      <c r="CI9" s="88" t="s">
        <v>376</v>
      </c>
      <c r="CJ9" s="88" t="s">
        <v>75</v>
      </c>
      <c r="CK9" s="88">
        <v>30</v>
      </c>
      <c r="CL9" s="88">
        <v>9.4009599999999997E-4</v>
      </c>
      <c r="CM9" s="88">
        <v>40</v>
      </c>
      <c r="CN9" s="88">
        <v>25</v>
      </c>
      <c r="CO9" s="62" t="s">
        <v>438</v>
      </c>
    </row>
    <row r="10" spans="1:93" s="64" customFormat="1">
      <c r="M10" s="65"/>
      <c r="AY10" s="63"/>
      <c r="BI10" s="62"/>
    </row>
    <row r="11" spans="1:93" s="64" customFormat="1">
      <c r="M11" s="65"/>
      <c r="BI11" s="62"/>
    </row>
    <row r="12" spans="1:93" s="64" customFormat="1">
      <c r="M12" s="65"/>
      <c r="BI12" s="62"/>
    </row>
    <row r="13" spans="1:93" s="64" customFormat="1">
      <c r="M13" s="65"/>
    </row>
    <row r="14" spans="1:93" s="64" customFormat="1">
      <c r="M14" s="65"/>
    </row>
    <row r="15" spans="1:93" s="64" customFormat="1">
      <c r="M15" s="65"/>
    </row>
    <row r="16" spans="1:93" s="64" customFormat="1">
      <c r="M16" s="65"/>
    </row>
    <row r="17" spans="13:13" s="64" customFormat="1">
      <c r="M17" s="65"/>
    </row>
    <row r="18" spans="13:13" s="64" customFormat="1">
      <c r="M18" s="65"/>
    </row>
    <row r="19" spans="13:13" s="64" customFormat="1">
      <c r="M19" s="65"/>
    </row>
    <row r="20" spans="13:13" s="64" customFormat="1">
      <c r="M20" s="65"/>
    </row>
    <row r="21" spans="13:13" s="64" customFormat="1">
      <c r="M21" s="65"/>
    </row>
    <row r="22" spans="13:13" s="64" customFormat="1">
      <c r="M22" s="65"/>
    </row>
    <row r="23" spans="13:13" s="64" customFormat="1">
      <c r="M23" s="65"/>
    </row>
    <row r="24" spans="13:13" s="64" customFormat="1">
      <c r="M24" s="65"/>
    </row>
    <row r="25" spans="13:13" s="64" customFormat="1">
      <c r="M25" s="65"/>
    </row>
    <row r="26" spans="13:13" s="64" customFormat="1">
      <c r="M26" s="65"/>
    </row>
    <row r="27" spans="13:13" s="64" customFormat="1">
      <c r="M27" s="65"/>
    </row>
    <row r="28" spans="13:13" s="64" customFormat="1">
      <c r="M28" s="65"/>
    </row>
    <row r="29" spans="13:13" s="64" customFormat="1">
      <c r="M29" s="65"/>
    </row>
    <row r="30" spans="13:13" s="64" customFormat="1">
      <c r="M30" s="65"/>
    </row>
    <row r="31" spans="13:13" s="64" customFormat="1">
      <c r="M31" s="65"/>
    </row>
    <row r="32" spans="13:13" s="64" customFormat="1">
      <c r="M32" s="65"/>
    </row>
    <row r="33" spans="13:13" s="64" customFormat="1">
      <c r="M33" s="65"/>
    </row>
    <row r="34" spans="13:13" s="64" customFormat="1">
      <c r="M34" s="65"/>
    </row>
    <row r="35" spans="13:13" s="64" customFormat="1">
      <c r="M35" s="65"/>
    </row>
    <row r="36" spans="13:13" s="64" customFormat="1">
      <c r="M36" s="65"/>
    </row>
    <row r="37" spans="13:13" s="64" customFormat="1">
      <c r="M37" s="65"/>
    </row>
    <row r="38" spans="13:13" s="64" customFormat="1">
      <c r="M38" s="65"/>
    </row>
    <row r="39" spans="13:13" s="64" customFormat="1">
      <c r="M39" s="65"/>
    </row>
    <row r="40" spans="13:13" s="64" customFormat="1">
      <c r="M40" s="65"/>
    </row>
    <row r="41" spans="13:13" s="64" customFormat="1">
      <c r="M41" s="65"/>
    </row>
    <row r="42" spans="13:13" s="64" customFormat="1">
      <c r="M42" s="65"/>
    </row>
    <row r="43" spans="13:13" s="64" customFormat="1">
      <c r="M43" s="65"/>
    </row>
    <row r="44" spans="13:13" s="64" customFormat="1">
      <c r="M44" s="65"/>
    </row>
    <row r="45" spans="13:13" s="64" customFormat="1">
      <c r="M45" s="65"/>
    </row>
    <row r="46" spans="13:13" s="64" customFormat="1">
      <c r="M46" s="65"/>
    </row>
    <row r="47" spans="13:13" s="64" customFormat="1">
      <c r="M47" s="65"/>
    </row>
    <row r="48" spans="13:13" s="64" customFormat="1">
      <c r="M48" s="65"/>
    </row>
    <row r="49" spans="13:13" s="64" customFormat="1">
      <c r="M49" s="65"/>
    </row>
    <row r="50" spans="13:13" s="64" customFormat="1">
      <c r="M50" s="65"/>
    </row>
    <row r="51" spans="13:13" s="64" customFormat="1">
      <c r="M51" s="65"/>
    </row>
    <row r="52" spans="13:13" s="64" customFormat="1">
      <c r="M52" s="65"/>
    </row>
    <row r="53" spans="13:13" s="64" customFormat="1">
      <c r="M53" s="65"/>
    </row>
    <row r="54" spans="13:13" s="64" customFormat="1">
      <c r="M54" s="65"/>
    </row>
    <row r="55" spans="13:13" s="64" customFormat="1">
      <c r="M55" s="65"/>
    </row>
    <row r="56" spans="13:13" s="64" customFormat="1">
      <c r="M56" s="65"/>
    </row>
    <row r="57" spans="13:13" s="64" customFormat="1">
      <c r="M57" s="65"/>
    </row>
    <row r="58" spans="13:13" s="64" customFormat="1">
      <c r="M58" s="65"/>
    </row>
    <row r="59" spans="13:13" s="64" customFormat="1">
      <c r="M59" s="65"/>
    </row>
    <row r="60" spans="13:13" s="64" customFormat="1">
      <c r="M60" s="65"/>
    </row>
    <row r="61" spans="13:13" s="64" customFormat="1">
      <c r="M61" s="65"/>
    </row>
    <row r="62" spans="13:13" s="64" customFormat="1">
      <c r="M62" s="65"/>
    </row>
    <row r="63" spans="13:13" s="64" customFormat="1">
      <c r="M63" s="65"/>
    </row>
    <row r="64" spans="13:13" s="64" customFormat="1">
      <c r="M64" s="65"/>
    </row>
    <row r="65" spans="13:13" s="64" customFormat="1">
      <c r="M65" s="65"/>
    </row>
    <row r="66" spans="13:13" s="64" customFormat="1">
      <c r="M66" s="65"/>
    </row>
    <row r="67" spans="13:13" s="64" customFormat="1">
      <c r="M67" s="65"/>
    </row>
    <row r="68" spans="13:13" s="64" customFormat="1">
      <c r="M68" s="65"/>
    </row>
    <row r="69" spans="13:13" s="64" customFormat="1">
      <c r="M69" s="65"/>
    </row>
    <row r="70" spans="13:13" s="64" customFormat="1">
      <c r="M70" s="65"/>
    </row>
    <row r="71" spans="13:13" s="64" customFormat="1">
      <c r="M71" s="65"/>
    </row>
    <row r="72" spans="13:13" s="64" customFormat="1">
      <c r="M72" s="65"/>
    </row>
    <row r="73" spans="13:13" s="64" customFormat="1">
      <c r="M73" s="65"/>
    </row>
    <row r="74" spans="13:13" s="64" customFormat="1">
      <c r="M74" s="65"/>
    </row>
    <row r="75" spans="13:13" s="64" customFormat="1">
      <c r="M75" s="65"/>
    </row>
    <row r="76" spans="13:13" s="64" customFormat="1">
      <c r="M76" s="65"/>
    </row>
    <row r="77" spans="13:13" s="64" customFormat="1">
      <c r="M77" s="65"/>
    </row>
    <row r="78" spans="13:13" s="64" customFormat="1">
      <c r="M78" s="65"/>
    </row>
    <row r="79" spans="13:13" s="64" customFormat="1">
      <c r="M79" s="65"/>
    </row>
    <row r="80" spans="13:13" s="64" customFormat="1">
      <c r="M80" s="65"/>
    </row>
    <row r="81" spans="13:13" s="64" customFormat="1">
      <c r="M81" s="65"/>
    </row>
    <row r="82" spans="13:13" s="64" customFormat="1">
      <c r="M82" s="65"/>
    </row>
    <row r="83" spans="13:13" s="64" customFormat="1">
      <c r="M83" s="65"/>
    </row>
    <row r="84" spans="13:13" s="64" customFormat="1">
      <c r="M84" s="65"/>
    </row>
    <row r="85" spans="13:13" s="64" customFormat="1">
      <c r="M85" s="65"/>
    </row>
    <row r="86" spans="13:13" s="64" customFormat="1">
      <c r="M86" s="65"/>
    </row>
    <row r="87" spans="13:13" s="64" customFormat="1">
      <c r="M87" s="65"/>
    </row>
    <row r="88" spans="13:13" s="64" customFormat="1">
      <c r="M88" s="65"/>
    </row>
    <row r="89" spans="13:13" s="64" customFormat="1">
      <c r="M89" s="65"/>
    </row>
    <row r="90" spans="13:13" s="64" customFormat="1">
      <c r="M90" s="65"/>
    </row>
    <row r="91" spans="13:13" s="64" customFormat="1">
      <c r="M91" s="65"/>
    </row>
    <row r="92" spans="13:13" s="64" customFormat="1">
      <c r="M92" s="65"/>
    </row>
    <row r="93" spans="13:13" s="64" customFormat="1">
      <c r="M93" s="65"/>
    </row>
    <row r="94" spans="13:13" s="64" customFormat="1">
      <c r="M94" s="65"/>
    </row>
    <row r="95" spans="13:13" s="64" customFormat="1">
      <c r="M95" s="65"/>
    </row>
    <row r="96" spans="13:13" s="64" customFormat="1">
      <c r="M96" s="65"/>
    </row>
    <row r="97" spans="13:13" s="64" customFormat="1">
      <c r="M97" s="65"/>
    </row>
    <row r="98" spans="13:13" s="64" customFormat="1">
      <c r="M98" s="65"/>
    </row>
    <row r="99" spans="13:13" s="64" customFormat="1">
      <c r="M99" s="65"/>
    </row>
    <row r="100" spans="13:13" s="64" customFormat="1">
      <c r="M100" s="65"/>
    </row>
    <row r="101" spans="13:13" s="64" customFormat="1">
      <c r="M101" s="65"/>
    </row>
    <row r="102" spans="13:13" s="64" customFormat="1">
      <c r="M102" s="65"/>
    </row>
    <row r="103" spans="13:13" s="64" customFormat="1">
      <c r="M103" s="65"/>
    </row>
    <row r="104" spans="13:13" s="64" customFormat="1">
      <c r="M104" s="65"/>
    </row>
    <row r="105" spans="13:13" s="64" customFormat="1">
      <c r="M105" s="65"/>
    </row>
    <row r="106" spans="13:13" s="64" customFormat="1">
      <c r="M106" s="65"/>
    </row>
    <row r="107" spans="13:13" s="64" customFormat="1">
      <c r="M107" s="65"/>
    </row>
    <row r="108" spans="13:13" s="64" customFormat="1">
      <c r="M108" s="65"/>
    </row>
    <row r="109" spans="13:13" s="64" customFormat="1">
      <c r="M109" s="65"/>
    </row>
    <row r="110" spans="13:13" s="64" customFormat="1">
      <c r="M110" s="65"/>
    </row>
    <row r="111" spans="13:13" s="64" customFormat="1">
      <c r="M111" s="65"/>
    </row>
    <row r="112" spans="13:13" s="64" customFormat="1">
      <c r="M112" s="65"/>
    </row>
    <row r="113" spans="13:13" s="64" customFormat="1">
      <c r="M113" s="65"/>
    </row>
    <row r="114" spans="13:13" s="64" customFormat="1">
      <c r="M114" s="65"/>
    </row>
    <row r="115" spans="13:13" s="64" customFormat="1">
      <c r="M115" s="65"/>
    </row>
    <row r="116" spans="13:13" s="64" customFormat="1">
      <c r="M116" s="65"/>
    </row>
    <row r="117" spans="13:13" s="64" customFormat="1">
      <c r="M117" s="65"/>
    </row>
    <row r="118" spans="13:13" s="64" customFormat="1">
      <c r="M118" s="65"/>
    </row>
    <row r="119" spans="13:13" s="64" customFormat="1">
      <c r="M119" s="65"/>
    </row>
    <row r="120" spans="13:13" s="64" customFormat="1">
      <c r="M120" s="65"/>
    </row>
    <row r="121" spans="13:13" s="64" customFormat="1">
      <c r="M121" s="65"/>
    </row>
    <row r="122" spans="13:13" s="64" customFormat="1">
      <c r="M122" s="65"/>
    </row>
    <row r="123" spans="13:13" s="64" customFormat="1">
      <c r="M123" s="65"/>
    </row>
    <row r="124" spans="13:13" s="64" customFormat="1">
      <c r="M124" s="65"/>
    </row>
    <row r="125" spans="13:13" s="64" customFormat="1">
      <c r="M125" s="65"/>
    </row>
    <row r="126" spans="13:13" s="64" customFormat="1">
      <c r="M126" s="65"/>
    </row>
    <row r="127" spans="13:13" s="64" customFormat="1">
      <c r="M127" s="65"/>
    </row>
    <row r="128" spans="13:13" s="64" customFormat="1">
      <c r="M128" s="65"/>
    </row>
    <row r="129" spans="13:13" s="64" customFormat="1">
      <c r="M129" s="65"/>
    </row>
    <row r="130" spans="13:13" s="64" customFormat="1">
      <c r="M130" s="65"/>
    </row>
    <row r="131" spans="13:13" s="64" customFormat="1">
      <c r="M131" s="65"/>
    </row>
    <row r="132" spans="13:13" s="64" customFormat="1">
      <c r="M132" s="65"/>
    </row>
    <row r="133" spans="13:13" s="64" customFormat="1">
      <c r="M133" s="65"/>
    </row>
    <row r="134" spans="13:13" s="64" customFormat="1">
      <c r="M134" s="65"/>
    </row>
    <row r="135" spans="13:13" s="64" customFormat="1">
      <c r="M135" s="65"/>
    </row>
    <row r="136" spans="13:13" s="64" customFormat="1">
      <c r="M136" s="65"/>
    </row>
    <row r="137" spans="13:13" s="64" customFormat="1">
      <c r="M137" s="65"/>
    </row>
    <row r="138" spans="13:13" s="64" customFormat="1">
      <c r="M138" s="65"/>
    </row>
    <row r="139" spans="13:13" s="64" customFormat="1">
      <c r="M139" s="65"/>
    </row>
    <row r="140" spans="13:13" s="64" customFormat="1">
      <c r="M140" s="65"/>
    </row>
    <row r="141" spans="13:13" s="64" customFormat="1">
      <c r="M141" s="65"/>
    </row>
    <row r="142" spans="13:13" s="64" customFormat="1">
      <c r="M142" s="65"/>
    </row>
    <row r="143" spans="13:13" s="64" customFormat="1">
      <c r="M143" s="65"/>
    </row>
    <row r="144" spans="13:13" s="64" customFormat="1">
      <c r="M144" s="65"/>
    </row>
    <row r="145" spans="13:13" s="64" customFormat="1">
      <c r="M145" s="65"/>
    </row>
    <row r="146" spans="13:13" s="64" customFormat="1">
      <c r="M146" s="65"/>
    </row>
    <row r="147" spans="13:13" s="64" customFormat="1">
      <c r="M147" s="65"/>
    </row>
    <row r="148" spans="13:13" s="64" customFormat="1">
      <c r="M148" s="65"/>
    </row>
    <row r="149" spans="13:13" s="64" customFormat="1">
      <c r="M149" s="65"/>
    </row>
    <row r="150" spans="13:13" s="64" customFormat="1">
      <c r="M150" s="65"/>
    </row>
    <row r="151" spans="13:13" s="64" customFormat="1">
      <c r="M151" s="65"/>
    </row>
    <row r="152" spans="13:13" s="64" customFormat="1">
      <c r="M152" s="65"/>
    </row>
    <row r="153" spans="13:13" s="64" customFormat="1">
      <c r="M153" s="65"/>
    </row>
    <row r="154" spans="13:13" s="64" customFormat="1">
      <c r="M154" s="65"/>
    </row>
    <row r="155" spans="13:13" s="64" customFormat="1">
      <c r="M155" s="65"/>
    </row>
    <row r="156" spans="13:13" s="64" customFormat="1">
      <c r="M156" s="65"/>
    </row>
    <row r="157" spans="13:13" s="64" customFormat="1">
      <c r="M157" s="65"/>
    </row>
    <row r="158" spans="13:13" s="64" customFormat="1">
      <c r="M158" s="65"/>
    </row>
    <row r="159" spans="13:13" s="64" customFormat="1">
      <c r="M159" s="65"/>
    </row>
    <row r="160" spans="13:13" s="64" customFormat="1">
      <c r="M160" s="65"/>
    </row>
    <row r="161" spans="13:13" s="64" customFormat="1">
      <c r="M161" s="65"/>
    </row>
    <row r="162" spans="13:13" s="64" customFormat="1">
      <c r="M162" s="65"/>
    </row>
    <row r="163" spans="13:13" s="64" customFormat="1">
      <c r="M163" s="65"/>
    </row>
    <row r="164" spans="13:13" s="64" customFormat="1">
      <c r="M164" s="65"/>
    </row>
    <row r="165" spans="13:13" s="64" customFormat="1">
      <c r="M165" s="65"/>
    </row>
    <row r="166" spans="13:13" s="64" customFormat="1">
      <c r="M166" s="65"/>
    </row>
    <row r="167" spans="13:13" s="64" customFormat="1">
      <c r="M167" s="65"/>
    </row>
    <row r="168" spans="13:13" s="64" customFormat="1">
      <c r="M168" s="65"/>
    </row>
    <row r="169" spans="13:13" s="64" customFormat="1">
      <c r="M169" s="65"/>
    </row>
    <row r="170" spans="13:13" s="64" customFormat="1">
      <c r="M170" s="65"/>
    </row>
    <row r="171" spans="13:13" s="64" customFormat="1">
      <c r="M171" s="65"/>
    </row>
    <row r="172" spans="13:13" s="64" customFormat="1">
      <c r="M172" s="65"/>
    </row>
    <row r="173" spans="13:13" s="64" customFormat="1">
      <c r="M173" s="65"/>
    </row>
    <row r="174" spans="13:13" s="64" customFormat="1">
      <c r="M174" s="65"/>
    </row>
    <row r="175" spans="13:13" s="64" customFormat="1">
      <c r="M175" s="65"/>
    </row>
    <row r="176" spans="13:13" s="64" customFormat="1">
      <c r="M176" s="65"/>
    </row>
    <row r="177" spans="13:13" s="64" customFormat="1">
      <c r="M177" s="65"/>
    </row>
    <row r="178" spans="13:13" s="64" customFormat="1">
      <c r="M178" s="65"/>
    </row>
    <row r="179" spans="13:13" s="64" customFormat="1">
      <c r="M179" s="65"/>
    </row>
    <row r="180" spans="13:13" s="64" customFormat="1">
      <c r="M180" s="65"/>
    </row>
    <row r="181" spans="13:13" s="64" customFormat="1">
      <c r="M181" s="65"/>
    </row>
    <row r="182" spans="13:13" s="64" customFormat="1">
      <c r="M182" s="65"/>
    </row>
    <row r="183" spans="13:13" s="64" customFormat="1">
      <c r="M183" s="65"/>
    </row>
    <row r="184" spans="13:13" s="64" customFormat="1">
      <c r="M184" s="65"/>
    </row>
    <row r="185" spans="13:13" s="64" customFormat="1">
      <c r="M185" s="65"/>
    </row>
    <row r="186" spans="13:13" s="64" customFormat="1">
      <c r="M186" s="65"/>
    </row>
    <row r="187" spans="13:13" s="64" customFormat="1">
      <c r="M187" s="65"/>
    </row>
    <row r="188" spans="13:13" s="64" customFormat="1">
      <c r="M188" s="65"/>
    </row>
    <row r="189" spans="13:13" s="64" customFormat="1">
      <c r="M189" s="65"/>
    </row>
    <row r="190" spans="13:13" s="64" customFormat="1">
      <c r="M190" s="65"/>
    </row>
    <row r="191" spans="13:13" s="64" customFormat="1">
      <c r="M191" s="65"/>
    </row>
    <row r="192" spans="13:13" s="64" customFormat="1">
      <c r="M192" s="65"/>
    </row>
    <row r="193" spans="13:13" s="64" customFormat="1">
      <c r="M193" s="65"/>
    </row>
    <row r="194" spans="13:13" s="64" customFormat="1">
      <c r="M194" s="65"/>
    </row>
    <row r="195" spans="13:13" s="64" customFormat="1">
      <c r="M195" s="65"/>
    </row>
    <row r="196" spans="13:13" s="64" customFormat="1">
      <c r="M196" s="65"/>
    </row>
    <row r="197" spans="13:13" s="64" customFormat="1">
      <c r="M197" s="65"/>
    </row>
    <row r="198" spans="13:13" s="64" customFormat="1">
      <c r="M198" s="65"/>
    </row>
    <row r="199" spans="13:13" s="64" customFormat="1">
      <c r="M199" s="65"/>
    </row>
    <row r="200" spans="13:13" s="64" customFormat="1">
      <c r="M200" s="65"/>
    </row>
    <row r="201" spans="13:13" s="64" customFormat="1">
      <c r="M201" s="65"/>
    </row>
    <row r="202" spans="13:13" s="64" customFormat="1">
      <c r="M202" s="65"/>
    </row>
    <row r="203" spans="13:13" s="64" customFormat="1">
      <c r="M203" s="65"/>
    </row>
    <row r="204" spans="13:13" s="64" customFormat="1">
      <c r="M204" s="65"/>
    </row>
    <row r="205" spans="13:13" s="64" customFormat="1">
      <c r="M205" s="65"/>
    </row>
    <row r="206" spans="13:13" s="64" customFormat="1">
      <c r="M206" s="65"/>
    </row>
    <row r="207" spans="13:13" s="64" customFormat="1">
      <c r="M207" s="65"/>
    </row>
    <row r="208" spans="13:13" s="64" customFormat="1">
      <c r="M208" s="65"/>
    </row>
    <row r="209" spans="13:13" s="64" customFormat="1">
      <c r="M209" s="65"/>
    </row>
    <row r="210" spans="13:13" s="64" customFormat="1">
      <c r="M210" s="65"/>
    </row>
    <row r="211" spans="13:13" s="64" customFormat="1">
      <c r="M211" s="65"/>
    </row>
    <row r="212" spans="13:13" s="64" customFormat="1">
      <c r="M212" s="65"/>
    </row>
    <row r="213" spans="13:13" s="64" customFormat="1">
      <c r="M213" s="65"/>
    </row>
    <row r="214" spans="13:13" s="64" customFormat="1">
      <c r="M214" s="65"/>
    </row>
    <row r="215" spans="13:13" s="64" customFormat="1">
      <c r="M215" s="65"/>
    </row>
    <row r="216" spans="13:13" s="64" customFormat="1">
      <c r="M216" s="65"/>
    </row>
    <row r="217" spans="13:13" s="64" customFormat="1">
      <c r="M217" s="65"/>
    </row>
    <row r="218" spans="13:13" s="64" customFormat="1">
      <c r="M218" s="65"/>
    </row>
    <row r="219" spans="13:13" s="64" customFormat="1">
      <c r="M219" s="65"/>
    </row>
    <row r="220" spans="13:13" s="64" customFormat="1">
      <c r="M220" s="65"/>
    </row>
    <row r="221" spans="13:13" s="64" customFormat="1">
      <c r="M221" s="65"/>
    </row>
    <row r="222" spans="13:13" s="64" customFormat="1">
      <c r="M222" s="65"/>
    </row>
    <row r="223" spans="13:13" s="64" customFormat="1">
      <c r="M223" s="65"/>
    </row>
    <row r="224" spans="13:13" s="64" customFormat="1">
      <c r="M224" s="65"/>
    </row>
    <row r="225" spans="13:13" s="64" customFormat="1">
      <c r="M225" s="65"/>
    </row>
    <row r="226" spans="13:13" s="64" customFormat="1">
      <c r="M226" s="65"/>
    </row>
    <row r="227" spans="13:13" s="64" customFormat="1">
      <c r="M227" s="65"/>
    </row>
    <row r="228" spans="13:13" s="64" customFormat="1">
      <c r="M228" s="65"/>
    </row>
    <row r="229" spans="13:13" s="64" customFormat="1">
      <c r="M229" s="65"/>
    </row>
    <row r="230" spans="13:13" s="64" customFormat="1">
      <c r="M230" s="65"/>
    </row>
    <row r="231" spans="13:13" s="64" customFormat="1">
      <c r="M231" s="65"/>
    </row>
    <row r="232" spans="13:13" s="64" customFormat="1">
      <c r="M232" s="65"/>
    </row>
    <row r="233" spans="13:13" s="64" customFormat="1">
      <c r="M233" s="65"/>
    </row>
    <row r="234" spans="13:13" s="64" customFormat="1">
      <c r="M234" s="65"/>
    </row>
    <row r="235" spans="13:13" s="64" customFormat="1">
      <c r="M235" s="65"/>
    </row>
    <row r="236" spans="13:13" s="64" customFormat="1">
      <c r="M236" s="65"/>
    </row>
    <row r="237" spans="13:13" s="64" customFormat="1">
      <c r="M237" s="65"/>
    </row>
    <row r="238" spans="13:13" s="64" customFormat="1">
      <c r="M238" s="65"/>
    </row>
    <row r="239" spans="13:13" s="64" customFormat="1">
      <c r="M239" s="65"/>
    </row>
    <row r="240" spans="13:13" s="64" customFormat="1">
      <c r="M240" s="65"/>
    </row>
    <row r="241" spans="13:13" s="64" customFormat="1">
      <c r="M241" s="65"/>
    </row>
    <row r="242" spans="13:13" s="64" customFormat="1">
      <c r="M242" s="65"/>
    </row>
    <row r="243" spans="13:13" s="64" customFormat="1">
      <c r="M243" s="65"/>
    </row>
    <row r="244" spans="13:13" s="64" customFormat="1">
      <c r="M244" s="65"/>
    </row>
    <row r="245" spans="13:13" s="64" customFormat="1">
      <c r="M245" s="65"/>
    </row>
    <row r="246" spans="13:13" s="64" customFormat="1">
      <c r="M246" s="65"/>
    </row>
    <row r="247" spans="13:13" s="64" customFormat="1">
      <c r="M247" s="65"/>
    </row>
    <row r="248" spans="13:13" s="64" customFormat="1">
      <c r="M248" s="65"/>
    </row>
    <row r="249" spans="13:13" s="64" customFormat="1">
      <c r="M249" s="65"/>
    </row>
    <row r="250" spans="13:13" s="64" customFormat="1">
      <c r="M250" s="65"/>
    </row>
    <row r="251" spans="13:13" s="64" customFormat="1">
      <c r="M251" s="65"/>
    </row>
    <row r="252" spans="13:13" s="64" customFormat="1">
      <c r="M252" s="65"/>
    </row>
    <row r="253" spans="13:13" s="64" customFormat="1">
      <c r="M253" s="65"/>
    </row>
    <row r="254" spans="13:13" s="64" customFormat="1">
      <c r="M254" s="65"/>
    </row>
    <row r="255" spans="13:13" s="64" customFormat="1">
      <c r="M255" s="65"/>
    </row>
    <row r="256" spans="13:13" s="64" customFormat="1">
      <c r="M256" s="65"/>
    </row>
    <row r="257" spans="13:13" s="64" customFormat="1">
      <c r="M257" s="65"/>
    </row>
    <row r="258" spans="13:13" s="64" customFormat="1">
      <c r="M258" s="65"/>
    </row>
    <row r="259" spans="13:13" s="64" customFormat="1">
      <c r="M259" s="65"/>
    </row>
    <row r="260" spans="13:13" s="64" customFormat="1">
      <c r="M260" s="65"/>
    </row>
    <row r="261" spans="13:13" s="64" customFormat="1">
      <c r="M261" s="65"/>
    </row>
    <row r="262" spans="13:13" s="64" customFormat="1">
      <c r="M262" s="65"/>
    </row>
    <row r="263" spans="13:13" s="64" customFormat="1">
      <c r="M263" s="65"/>
    </row>
    <row r="264" spans="13:13" s="64" customFormat="1">
      <c r="M264" s="65"/>
    </row>
    <row r="265" spans="13:13" s="64" customFormat="1">
      <c r="M265" s="65"/>
    </row>
    <row r="266" spans="13:13" s="64" customFormat="1">
      <c r="M266" s="65"/>
    </row>
    <row r="267" spans="13:13" s="64" customFormat="1">
      <c r="M267" s="65"/>
    </row>
    <row r="268" spans="13:13" s="64" customFormat="1">
      <c r="M268" s="65"/>
    </row>
    <row r="269" spans="13:13" s="64" customFormat="1">
      <c r="M269" s="65"/>
    </row>
    <row r="270" spans="13:13" s="64" customFormat="1">
      <c r="M270" s="65"/>
    </row>
    <row r="271" spans="13:13" s="64" customFormat="1">
      <c r="M271" s="65"/>
    </row>
    <row r="272" spans="13:13" s="64" customFormat="1">
      <c r="M272" s="65"/>
    </row>
    <row r="273" spans="13:13" s="64" customFormat="1">
      <c r="M273" s="65"/>
    </row>
    <row r="274" spans="13:13" s="64" customFormat="1">
      <c r="M274" s="65"/>
    </row>
    <row r="275" spans="13:13" s="64" customFormat="1">
      <c r="M275" s="65"/>
    </row>
    <row r="276" spans="13:13" s="64" customFormat="1">
      <c r="M276" s="65"/>
    </row>
    <row r="277" spans="13:13" s="64" customFormat="1">
      <c r="M277" s="65"/>
    </row>
    <row r="278" spans="13:13" s="64" customFormat="1">
      <c r="M278" s="65"/>
    </row>
    <row r="279" spans="13:13" s="64" customFormat="1">
      <c r="M279" s="65"/>
    </row>
    <row r="280" spans="13:13" s="64" customFormat="1">
      <c r="M280" s="65"/>
    </row>
    <row r="281" spans="13:13" s="64" customFormat="1">
      <c r="M281" s="65"/>
    </row>
    <row r="282" spans="13:13" s="64" customFormat="1">
      <c r="M282" s="65"/>
    </row>
    <row r="283" spans="13:13" s="64" customFormat="1">
      <c r="M283" s="65"/>
    </row>
    <row r="284" spans="13:13" s="64" customFormat="1">
      <c r="M284" s="65"/>
    </row>
    <row r="285" spans="13:13" s="64" customFormat="1">
      <c r="M285" s="65"/>
    </row>
    <row r="286" spans="13:13" s="64" customFormat="1">
      <c r="M286" s="65"/>
    </row>
    <row r="287" spans="13:13" s="64" customFormat="1">
      <c r="M287" s="65"/>
    </row>
    <row r="288" spans="13:13" s="64" customFormat="1">
      <c r="M288" s="65"/>
    </row>
    <row r="289" spans="13:13" s="64" customFormat="1">
      <c r="M289" s="65"/>
    </row>
    <row r="290" spans="13:13" s="64" customFormat="1">
      <c r="M290" s="65"/>
    </row>
    <row r="291" spans="13:13" s="64" customFormat="1">
      <c r="M291" s="65"/>
    </row>
    <row r="292" spans="13:13" s="64" customFormat="1">
      <c r="M292" s="65"/>
    </row>
    <row r="293" spans="13:13" s="64" customFormat="1">
      <c r="M293" s="65"/>
    </row>
    <row r="294" spans="13:13" s="64" customFormat="1">
      <c r="M294" s="65"/>
    </row>
    <row r="295" spans="13:13" s="64" customFormat="1">
      <c r="M295" s="65"/>
    </row>
    <row r="296" spans="13:13" s="64" customFormat="1">
      <c r="M296" s="65"/>
    </row>
    <row r="297" spans="13:13" s="64" customFormat="1">
      <c r="M297" s="65"/>
    </row>
    <row r="298" spans="13:13" s="64" customFormat="1">
      <c r="M298" s="65"/>
    </row>
    <row r="299" spans="13:13" s="64" customFormat="1">
      <c r="M299" s="65"/>
    </row>
    <row r="300" spans="13:13" s="64" customFormat="1">
      <c r="M300" s="65"/>
    </row>
    <row r="301" spans="13:13" s="64" customFormat="1">
      <c r="M301" s="65"/>
    </row>
    <row r="302" spans="13:13" s="64" customFormat="1">
      <c r="M302" s="65"/>
    </row>
    <row r="303" spans="13:13" s="64" customFormat="1">
      <c r="M303" s="65"/>
    </row>
    <row r="304" spans="13:13" s="64" customFormat="1">
      <c r="M304" s="65"/>
    </row>
    <row r="305" spans="13:13" s="64" customFormat="1">
      <c r="M305" s="65"/>
    </row>
    <row r="306" spans="13:13" s="64" customFormat="1">
      <c r="M306" s="65"/>
    </row>
    <row r="307" spans="13:13" s="64" customFormat="1">
      <c r="M307" s="65"/>
    </row>
    <row r="308" spans="13:13" s="64" customFormat="1">
      <c r="M308" s="65"/>
    </row>
    <row r="309" spans="13:13" s="64" customFormat="1">
      <c r="M309" s="65"/>
    </row>
    <row r="310" spans="13:13" s="64" customFormat="1">
      <c r="M310" s="65"/>
    </row>
    <row r="311" spans="13:13" s="64" customFormat="1">
      <c r="M311" s="65"/>
    </row>
    <row r="312" spans="13:13" s="64" customFormat="1">
      <c r="M312" s="65"/>
    </row>
    <row r="313" spans="13:13" s="64" customFormat="1">
      <c r="M313" s="65"/>
    </row>
    <row r="314" spans="13:13" s="64" customFormat="1">
      <c r="M314" s="65"/>
    </row>
    <row r="315" spans="13:13" s="64" customFormat="1">
      <c r="M315" s="65"/>
    </row>
    <row r="316" spans="13:13" s="64" customFormat="1">
      <c r="M316" s="65"/>
    </row>
    <row r="317" spans="13:13" s="64" customFormat="1">
      <c r="M317" s="65"/>
    </row>
    <row r="318" spans="13:13" s="64" customFormat="1">
      <c r="M318" s="65"/>
    </row>
    <row r="319" spans="13:13" s="64" customFormat="1">
      <c r="M319" s="65"/>
    </row>
    <row r="320" spans="13:13" s="64" customFormat="1">
      <c r="M320" s="65"/>
    </row>
    <row r="321" spans="13:13" s="64" customFormat="1">
      <c r="M321" s="65"/>
    </row>
    <row r="322" spans="13:13" s="64" customFormat="1">
      <c r="M322" s="65"/>
    </row>
    <row r="323" spans="13:13" s="64" customFormat="1">
      <c r="M323" s="65"/>
    </row>
    <row r="324" spans="13:13" s="64" customFormat="1">
      <c r="M324" s="65"/>
    </row>
    <row r="325" spans="13:13" s="64" customFormat="1">
      <c r="M325" s="65"/>
    </row>
    <row r="326" spans="13:13" s="64" customFormat="1">
      <c r="M326" s="65"/>
    </row>
    <row r="327" spans="13:13" s="64" customFormat="1">
      <c r="M327" s="65"/>
    </row>
    <row r="328" spans="13:13" s="64" customFormat="1">
      <c r="M328" s="65"/>
    </row>
    <row r="329" spans="13:13" s="64" customFormat="1">
      <c r="M329" s="65"/>
    </row>
    <row r="330" spans="13:13" s="64" customFormat="1">
      <c r="M330" s="65"/>
    </row>
    <row r="331" spans="13:13" s="64" customFormat="1">
      <c r="M331" s="65"/>
    </row>
    <row r="332" spans="13:13" s="64" customFormat="1">
      <c r="M332" s="65"/>
    </row>
    <row r="333" spans="13:13" s="64" customFormat="1">
      <c r="M333" s="65"/>
    </row>
    <row r="334" spans="13:13" s="64" customFormat="1">
      <c r="M334" s="65"/>
    </row>
    <row r="335" spans="13:13" s="64" customFormat="1">
      <c r="M335" s="65"/>
    </row>
    <row r="336" spans="13:13" s="64" customFormat="1">
      <c r="M336" s="65"/>
    </row>
    <row r="337" spans="13:13" s="64" customFormat="1">
      <c r="M337" s="65"/>
    </row>
    <row r="338" spans="13:13" s="64" customFormat="1">
      <c r="M338" s="65"/>
    </row>
    <row r="339" spans="13:13" s="64" customFormat="1">
      <c r="M339" s="65"/>
    </row>
    <row r="340" spans="13:13" s="64" customFormat="1">
      <c r="M340" s="65"/>
    </row>
    <row r="341" spans="13:13" s="64" customFormat="1">
      <c r="M341" s="65"/>
    </row>
    <row r="342" spans="13:13" s="64" customFormat="1">
      <c r="M342" s="65"/>
    </row>
    <row r="343" spans="13:13" s="64" customFormat="1">
      <c r="M343" s="65"/>
    </row>
    <row r="344" spans="13:13" s="64" customFormat="1">
      <c r="M344" s="65"/>
    </row>
    <row r="345" spans="13:13" s="64" customFormat="1">
      <c r="M345" s="65"/>
    </row>
    <row r="346" spans="13:13" s="64" customFormat="1">
      <c r="M346" s="65"/>
    </row>
    <row r="347" spans="13:13" s="64" customFormat="1">
      <c r="M347" s="65"/>
    </row>
    <row r="348" spans="13:13" s="64" customFormat="1">
      <c r="M348" s="65"/>
    </row>
    <row r="349" spans="13:13" s="64" customFormat="1">
      <c r="M349" s="65"/>
    </row>
    <row r="350" spans="13:13" s="64" customFormat="1">
      <c r="M350" s="65"/>
    </row>
    <row r="351" spans="13:13" s="64" customFormat="1">
      <c r="M351" s="65"/>
    </row>
    <row r="352" spans="13:13" s="64" customFormat="1">
      <c r="M352" s="65"/>
    </row>
    <row r="353" spans="13:13" s="64" customFormat="1">
      <c r="M353" s="65"/>
    </row>
    <row r="354" spans="13:13" s="64" customFormat="1">
      <c r="M354" s="65"/>
    </row>
    <row r="355" spans="13:13" s="64" customFormat="1">
      <c r="M355" s="65"/>
    </row>
    <row r="356" spans="13:13" s="64" customFormat="1">
      <c r="M356" s="65"/>
    </row>
    <row r="357" spans="13:13" s="64" customFormat="1">
      <c r="M357" s="65"/>
    </row>
    <row r="358" spans="13:13" s="64" customFormat="1">
      <c r="M358" s="65"/>
    </row>
    <row r="359" spans="13:13" s="64" customFormat="1">
      <c r="M359" s="65"/>
    </row>
    <row r="360" spans="13:13" s="64" customFormat="1">
      <c r="M360" s="65"/>
    </row>
    <row r="361" spans="13:13" s="64" customFormat="1">
      <c r="M361" s="65"/>
    </row>
    <row r="362" spans="13:13" s="64" customFormat="1">
      <c r="M362" s="65"/>
    </row>
    <row r="363" spans="13:13" s="64" customFormat="1">
      <c r="M363" s="65"/>
    </row>
    <row r="364" spans="13:13" s="64" customFormat="1">
      <c r="M364" s="65"/>
    </row>
    <row r="365" spans="13:13" s="64" customFormat="1">
      <c r="M365" s="65"/>
    </row>
    <row r="366" spans="13:13" s="64" customFormat="1">
      <c r="M366" s="65"/>
    </row>
    <row r="367" spans="13:13" s="64" customFormat="1">
      <c r="M367" s="65"/>
    </row>
    <row r="368" spans="13:13" s="64" customFormat="1">
      <c r="M368" s="65"/>
    </row>
    <row r="369" spans="13:13" s="64" customFormat="1">
      <c r="M369" s="65"/>
    </row>
    <row r="370" spans="13:13" s="64" customFormat="1">
      <c r="M370" s="65"/>
    </row>
    <row r="371" spans="13:13" s="64" customFormat="1">
      <c r="M371" s="65"/>
    </row>
    <row r="372" spans="13:13" s="64" customFormat="1">
      <c r="M372" s="65"/>
    </row>
    <row r="373" spans="13:13" s="64" customFormat="1">
      <c r="M373" s="65"/>
    </row>
    <row r="374" spans="13:13" s="64" customFormat="1">
      <c r="M374" s="65"/>
    </row>
    <row r="375" spans="13:13" s="64" customFormat="1">
      <c r="M375" s="65"/>
    </row>
    <row r="376" spans="13:13" s="64" customFormat="1">
      <c r="M376" s="65"/>
    </row>
    <row r="377" spans="13:13" s="64" customFormat="1">
      <c r="M377" s="65"/>
    </row>
    <row r="378" spans="13:13" s="64" customFormat="1">
      <c r="M378" s="65"/>
    </row>
    <row r="379" spans="13:13" s="64" customFormat="1">
      <c r="M379" s="65"/>
    </row>
    <row r="380" spans="13:13" s="64" customFormat="1">
      <c r="M380" s="65"/>
    </row>
    <row r="381" spans="13:13" s="64" customFormat="1">
      <c r="M381" s="65"/>
    </row>
    <row r="382" spans="13:13" s="64" customFormat="1">
      <c r="M382" s="65"/>
    </row>
    <row r="383" spans="13:13" s="64" customFormat="1">
      <c r="M383" s="65"/>
    </row>
    <row r="384" spans="13:13" s="64" customFormat="1">
      <c r="M384" s="65"/>
    </row>
    <row r="385" spans="13:13" s="64" customFormat="1">
      <c r="M385" s="65"/>
    </row>
    <row r="386" spans="13:13" s="64" customFormat="1">
      <c r="M386" s="65"/>
    </row>
    <row r="387" spans="13:13" s="64" customFormat="1">
      <c r="M387" s="65"/>
    </row>
    <row r="388" spans="13:13" s="64" customFormat="1">
      <c r="M388" s="65"/>
    </row>
    <row r="389" spans="13:13" s="64" customFormat="1">
      <c r="M389" s="65"/>
    </row>
    <row r="390" spans="13:13" s="64" customFormat="1">
      <c r="M390" s="65"/>
    </row>
    <row r="391" spans="13:13" s="64" customFormat="1">
      <c r="M391" s="65"/>
    </row>
    <row r="392" spans="13:13" s="64" customFormat="1">
      <c r="M392" s="65"/>
    </row>
    <row r="393" spans="13:13" s="64" customFormat="1">
      <c r="M393" s="65"/>
    </row>
    <row r="394" spans="13:13" s="64" customFormat="1">
      <c r="M394" s="65"/>
    </row>
    <row r="395" spans="13:13" s="64" customFormat="1">
      <c r="M395" s="65"/>
    </row>
    <row r="396" spans="13:13" s="64" customFormat="1">
      <c r="M396" s="65"/>
    </row>
    <row r="397" spans="13:13" s="64" customFormat="1">
      <c r="M397" s="65"/>
    </row>
    <row r="398" spans="13:13" s="64" customFormat="1">
      <c r="M398" s="65"/>
    </row>
    <row r="399" spans="13:13" s="64" customFormat="1">
      <c r="M399" s="65"/>
    </row>
    <row r="400" spans="13:13" s="64" customFormat="1">
      <c r="M400" s="65"/>
    </row>
    <row r="401" spans="13:13" s="64" customFormat="1">
      <c r="M401" s="65"/>
    </row>
    <row r="402" spans="13:13" s="64" customFormat="1">
      <c r="M402" s="65"/>
    </row>
    <row r="403" spans="13:13" s="64" customFormat="1">
      <c r="M403" s="65"/>
    </row>
    <row r="404" spans="13:13" s="64" customFormat="1">
      <c r="M404" s="65"/>
    </row>
    <row r="405" spans="13:13" s="64" customFormat="1">
      <c r="M405" s="65"/>
    </row>
    <row r="406" spans="13:13" s="64" customFormat="1">
      <c r="M406" s="65"/>
    </row>
    <row r="407" spans="13:13" s="64" customFormat="1">
      <c r="M407" s="65"/>
    </row>
    <row r="408" spans="13:13" s="64" customFormat="1">
      <c r="M408" s="65"/>
    </row>
    <row r="409" spans="13:13" s="64" customFormat="1">
      <c r="M409" s="65"/>
    </row>
    <row r="410" spans="13:13" s="64" customFormat="1">
      <c r="M410" s="65"/>
    </row>
    <row r="411" spans="13:13" s="64" customFormat="1">
      <c r="M411" s="65"/>
    </row>
    <row r="412" spans="13:13" s="64" customFormat="1">
      <c r="M412" s="65"/>
    </row>
    <row r="413" spans="13:13" s="64" customFormat="1">
      <c r="M413" s="65"/>
    </row>
    <row r="414" spans="13:13" s="64" customFormat="1">
      <c r="M414" s="65"/>
    </row>
    <row r="415" spans="13:13" s="64" customFormat="1">
      <c r="M415" s="65"/>
    </row>
    <row r="416" spans="13:13" s="64" customFormat="1">
      <c r="M416" s="65"/>
    </row>
    <row r="417" spans="13:13" s="64" customFormat="1">
      <c r="M417" s="65"/>
    </row>
    <row r="418" spans="13:13" s="64" customFormat="1">
      <c r="M418" s="65"/>
    </row>
    <row r="419" spans="13:13" s="64" customFormat="1">
      <c r="M419" s="65"/>
    </row>
    <row r="420" spans="13:13" s="64" customFormat="1">
      <c r="M420" s="65"/>
    </row>
    <row r="421" spans="13:13" s="64" customFormat="1">
      <c r="M421" s="65"/>
    </row>
    <row r="422" spans="13:13" s="64" customFormat="1">
      <c r="M422" s="65"/>
    </row>
    <row r="423" spans="13:13" s="64" customFormat="1">
      <c r="M423" s="65"/>
    </row>
    <row r="424" spans="13:13" s="64" customFormat="1">
      <c r="M424" s="65"/>
    </row>
    <row r="425" spans="13:13" s="64" customFormat="1">
      <c r="M425" s="65"/>
    </row>
    <row r="426" spans="13:13" s="64" customFormat="1">
      <c r="M426" s="65"/>
    </row>
    <row r="427" spans="13:13" s="64" customFormat="1">
      <c r="M427" s="65"/>
    </row>
    <row r="428" spans="13:13" s="64" customFormat="1">
      <c r="M428" s="65"/>
    </row>
    <row r="429" spans="13:13" s="64" customFormat="1">
      <c r="M429" s="65"/>
    </row>
    <row r="430" spans="13:13" s="64" customFormat="1">
      <c r="M430" s="65"/>
    </row>
    <row r="431" spans="13:13" s="64" customFormat="1">
      <c r="M431" s="65"/>
    </row>
    <row r="432" spans="13:13" s="64" customFormat="1">
      <c r="M432" s="65"/>
    </row>
    <row r="433" spans="13:13" s="64" customFormat="1">
      <c r="M433" s="65"/>
    </row>
    <row r="434" spans="13:13" s="64" customFormat="1">
      <c r="M434" s="65"/>
    </row>
    <row r="435" spans="13:13" s="64" customFormat="1">
      <c r="M435" s="65"/>
    </row>
    <row r="436" spans="13:13" s="64" customFormat="1">
      <c r="M436" s="65"/>
    </row>
    <row r="437" spans="13:13" s="64" customFormat="1">
      <c r="M437" s="65"/>
    </row>
    <row r="438" spans="13:13" s="64" customFormat="1">
      <c r="M438" s="65"/>
    </row>
    <row r="439" spans="13:13" s="64" customFormat="1">
      <c r="M439" s="65"/>
    </row>
    <row r="440" spans="13:13" s="64" customFormat="1">
      <c r="M440" s="65"/>
    </row>
    <row r="441" spans="13:13" s="64" customFormat="1">
      <c r="M441" s="65"/>
    </row>
    <row r="442" spans="13:13" s="64" customFormat="1">
      <c r="M442" s="65"/>
    </row>
    <row r="443" spans="13:13" s="64" customFormat="1">
      <c r="M443" s="65"/>
    </row>
    <row r="444" spans="13:13" s="64" customFormat="1">
      <c r="M444" s="65"/>
    </row>
    <row r="445" spans="13:13" s="64" customFormat="1">
      <c r="M445" s="65"/>
    </row>
    <row r="446" spans="13:13" s="64" customFormat="1">
      <c r="M446" s="65"/>
    </row>
    <row r="447" spans="13:13" s="64" customFormat="1">
      <c r="M447" s="65"/>
    </row>
    <row r="448" spans="13:13" s="64" customFormat="1">
      <c r="M448" s="65"/>
    </row>
    <row r="449" spans="13:13" s="64" customFormat="1">
      <c r="M449" s="65"/>
    </row>
    <row r="450" spans="13:13" s="64" customFormat="1">
      <c r="M450" s="65"/>
    </row>
    <row r="451" spans="13:13" s="64" customFormat="1">
      <c r="M451" s="65"/>
    </row>
    <row r="452" spans="13:13" s="64" customFormat="1">
      <c r="M452" s="65"/>
    </row>
    <row r="453" spans="13:13" s="64" customFormat="1">
      <c r="M453" s="65"/>
    </row>
    <row r="454" spans="13:13" s="64" customFormat="1">
      <c r="M454" s="65"/>
    </row>
    <row r="455" spans="13:13" s="64" customFormat="1">
      <c r="M455" s="65"/>
    </row>
    <row r="456" spans="13:13" s="64" customFormat="1">
      <c r="M456" s="65"/>
    </row>
    <row r="457" spans="13:13" s="64" customFormat="1">
      <c r="M457" s="65"/>
    </row>
    <row r="458" spans="13:13" s="64" customFormat="1">
      <c r="M458" s="65"/>
    </row>
    <row r="459" spans="13:13" s="64" customFormat="1">
      <c r="M459" s="65"/>
    </row>
    <row r="460" spans="13:13" s="64" customFormat="1">
      <c r="M460" s="65"/>
    </row>
    <row r="461" spans="13:13" s="64" customFormat="1">
      <c r="M461" s="65"/>
    </row>
    <row r="462" spans="13:13" s="64" customFormat="1">
      <c r="M462" s="65"/>
    </row>
    <row r="463" spans="13:13" s="64" customFormat="1">
      <c r="M463" s="65"/>
    </row>
    <row r="464" spans="13:13" s="64" customFormat="1">
      <c r="M464" s="65"/>
    </row>
    <row r="465" spans="13:13" s="64" customFormat="1">
      <c r="M465" s="65"/>
    </row>
    <row r="466" spans="13:13" s="64" customFormat="1">
      <c r="M466" s="65"/>
    </row>
    <row r="467" spans="13:13" s="64" customFormat="1">
      <c r="M467" s="65"/>
    </row>
    <row r="468" spans="13:13" s="64" customFormat="1">
      <c r="M468" s="65"/>
    </row>
    <row r="469" spans="13:13" s="64" customFormat="1">
      <c r="M469" s="65"/>
    </row>
    <row r="470" spans="13:13" s="64" customFormat="1">
      <c r="M470" s="65"/>
    </row>
    <row r="471" spans="13:13" s="64" customFormat="1">
      <c r="M471" s="65"/>
    </row>
    <row r="472" spans="13:13" s="64" customFormat="1">
      <c r="M472" s="65"/>
    </row>
    <row r="473" spans="13:13" s="64" customFormat="1">
      <c r="M473" s="65"/>
    </row>
    <row r="474" spans="13:13" s="64" customFormat="1">
      <c r="M474" s="65"/>
    </row>
    <row r="475" spans="13:13" s="64" customFormat="1">
      <c r="M475" s="65"/>
    </row>
    <row r="476" spans="13:13" s="64" customFormat="1">
      <c r="M476" s="65"/>
    </row>
    <row r="477" spans="13:13" s="64" customFormat="1">
      <c r="M477" s="65"/>
    </row>
    <row r="478" spans="13:13" s="64" customFormat="1">
      <c r="M478" s="65"/>
    </row>
    <row r="479" spans="13:13" s="64" customFormat="1">
      <c r="M479" s="65"/>
    </row>
    <row r="480" spans="13:13" s="64" customFormat="1">
      <c r="M480" s="65"/>
    </row>
    <row r="481" spans="13:13" s="64" customFormat="1">
      <c r="M481" s="65"/>
    </row>
    <row r="482" spans="13:13" s="64" customFormat="1">
      <c r="M482" s="65"/>
    </row>
    <row r="483" spans="13:13" s="64" customFormat="1">
      <c r="M483" s="65"/>
    </row>
    <row r="484" spans="13:13" s="64" customFormat="1">
      <c r="M484" s="65"/>
    </row>
    <row r="485" spans="13:13" s="64" customFormat="1">
      <c r="M485" s="65"/>
    </row>
    <row r="486" spans="13:13" s="64" customFormat="1">
      <c r="M486" s="65"/>
    </row>
    <row r="487" spans="13:13" s="64" customFormat="1">
      <c r="M487" s="65"/>
    </row>
    <row r="488" spans="13:13" s="64" customFormat="1">
      <c r="M488" s="65"/>
    </row>
    <row r="489" spans="13:13" s="64" customFormat="1">
      <c r="M489" s="65"/>
    </row>
    <row r="490" spans="13:13" s="64" customFormat="1">
      <c r="M490" s="65"/>
    </row>
    <row r="491" spans="13:13" s="64" customFormat="1">
      <c r="M491" s="65"/>
    </row>
    <row r="492" spans="13:13" s="64" customFormat="1">
      <c r="M492" s="65"/>
    </row>
    <row r="493" spans="13:13" s="64" customFormat="1">
      <c r="M493" s="65"/>
    </row>
    <row r="494" spans="13:13" s="64" customFormat="1">
      <c r="M494" s="65"/>
    </row>
    <row r="495" spans="13:13" s="64" customFormat="1">
      <c r="M495" s="65"/>
    </row>
    <row r="496" spans="13:13" s="64" customFormat="1">
      <c r="M496" s="65"/>
    </row>
    <row r="497" spans="13:13" s="64" customFormat="1">
      <c r="M497" s="65"/>
    </row>
    <row r="498" spans="13:13" s="64" customFormat="1">
      <c r="M498" s="65"/>
    </row>
    <row r="499" spans="13:13" s="64" customFormat="1">
      <c r="M499" s="65"/>
    </row>
    <row r="500" spans="13:13" s="64" customFormat="1">
      <c r="M500" s="65"/>
    </row>
    <row r="501" spans="13:13" s="64" customFormat="1">
      <c r="M501" s="65"/>
    </row>
    <row r="502" spans="13:13" s="64" customFormat="1">
      <c r="M502" s="65"/>
    </row>
    <row r="503" spans="13:13" s="64" customFormat="1">
      <c r="M503" s="65"/>
    </row>
    <row r="504" spans="13:13" s="64" customFormat="1">
      <c r="M504" s="65"/>
    </row>
    <row r="505" spans="13:13" s="64" customFormat="1">
      <c r="M505" s="65"/>
    </row>
    <row r="506" spans="13:13" s="64" customFormat="1">
      <c r="M506" s="65"/>
    </row>
    <row r="507" spans="13:13" s="64" customFormat="1">
      <c r="M507" s="65"/>
    </row>
    <row r="508" spans="13:13" s="64" customFormat="1">
      <c r="M508" s="65"/>
    </row>
    <row r="509" spans="13:13" s="64" customFormat="1">
      <c r="M509" s="65"/>
    </row>
    <row r="510" spans="13:13" s="64" customFormat="1">
      <c r="M510" s="65"/>
    </row>
    <row r="511" spans="13:13" s="64" customFormat="1">
      <c r="M511" s="65"/>
    </row>
    <row r="512" spans="13:13" s="64" customFormat="1">
      <c r="M512" s="65"/>
    </row>
    <row r="513" spans="13:13" s="64" customFormat="1">
      <c r="M513" s="65"/>
    </row>
    <row r="514" spans="13:13" s="64" customFormat="1">
      <c r="M514" s="65"/>
    </row>
    <row r="515" spans="13:13" s="64" customFormat="1">
      <c r="M515" s="65"/>
    </row>
    <row r="516" spans="13:13" s="64" customFormat="1">
      <c r="M516" s="65"/>
    </row>
    <row r="517" spans="13:13" s="64" customFormat="1">
      <c r="M517" s="65"/>
    </row>
    <row r="518" spans="13:13" s="64" customFormat="1">
      <c r="M518" s="65"/>
    </row>
    <row r="519" spans="13:13" s="64" customFormat="1">
      <c r="M519" s="65"/>
    </row>
    <row r="520" spans="13:13" s="64" customFormat="1">
      <c r="M520" s="65"/>
    </row>
    <row r="521" spans="13:13" s="64" customFormat="1">
      <c r="M521" s="65"/>
    </row>
    <row r="522" spans="13:13" s="64" customFormat="1">
      <c r="M522" s="65"/>
    </row>
    <row r="523" spans="13:13" s="64" customFormat="1">
      <c r="M523" s="65"/>
    </row>
    <row r="524" spans="13:13" s="64" customFormat="1">
      <c r="M524" s="65"/>
    </row>
    <row r="525" spans="13:13" s="64" customFormat="1">
      <c r="M525" s="65"/>
    </row>
    <row r="526" spans="13:13" s="64" customFormat="1">
      <c r="M526" s="65"/>
    </row>
    <row r="527" spans="13:13" s="64" customFormat="1">
      <c r="M527" s="65"/>
    </row>
    <row r="528" spans="13:13" s="64" customFormat="1">
      <c r="M528" s="65"/>
    </row>
    <row r="529" spans="13:13" s="64" customFormat="1">
      <c r="M529" s="65"/>
    </row>
    <row r="530" spans="13:13" s="64" customFormat="1">
      <c r="M530" s="65"/>
    </row>
    <row r="531" spans="13:13" s="64" customFormat="1">
      <c r="M531" s="65"/>
    </row>
    <row r="532" spans="13:13" s="64" customFormat="1">
      <c r="M532" s="65"/>
    </row>
    <row r="533" spans="13:13" s="64" customFormat="1">
      <c r="M533" s="65"/>
    </row>
    <row r="534" spans="13:13" s="64" customFormat="1">
      <c r="M534" s="65"/>
    </row>
    <row r="535" spans="13:13" s="64" customFormat="1">
      <c r="M535" s="65"/>
    </row>
    <row r="536" spans="13:13" s="64" customFormat="1">
      <c r="M536" s="65"/>
    </row>
    <row r="537" spans="13:13" s="64" customFormat="1">
      <c r="M537" s="65"/>
    </row>
    <row r="538" spans="13:13" s="64" customFormat="1">
      <c r="M538" s="65"/>
    </row>
    <row r="539" spans="13:13" s="64" customFormat="1">
      <c r="M539" s="65"/>
    </row>
    <row r="540" spans="13:13" s="64" customFormat="1">
      <c r="M540" s="65"/>
    </row>
    <row r="541" spans="13:13" s="64" customFormat="1">
      <c r="M541" s="65"/>
    </row>
    <row r="542" spans="13:13" s="64" customFormat="1">
      <c r="M542" s="65"/>
    </row>
    <row r="543" spans="13:13" s="64" customFormat="1">
      <c r="M543" s="65"/>
    </row>
    <row r="544" spans="13:13" s="64" customFormat="1">
      <c r="M544" s="65"/>
    </row>
    <row r="545" spans="13:13" s="64" customFormat="1">
      <c r="M545" s="65"/>
    </row>
    <row r="546" spans="13:13" s="64" customFormat="1">
      <c r="M546" s="65"/>
    </row>
    <row r="547" spans="13:13" s="64" customFormat="1">
      <c r="M547" s="65"/>
    </row>
    <row r="548" spans="13:13" s="64" customFormat="1">
      <c r="M548" s="65"/>
    </row>
    <row r="549" spans="13:13" s="64" customFormat="1">
      <c r="M549" s="65"/>
    </row>
    <row r="550" spans="13:13" s="64" customFormat="1">
      <c r="M550" s="65"/>
    </row>
    <row r="551" spans="13:13" s="64" customFormat="1">
      <c r="M551" s="65"/>
    </row>
    <row r="552" spans="13:13" s="64" customFormat="1">
      <c r="M552" s="65"/>
    </row>
    <row r="553" spans="13:13" s="64" customFormat="1">
      <c r="M553" s="65"/>
    </row>
    <row r="554" spans="13:13" s="64" customFormat="1">
      <c r="M554" s="65"/>
    </row>
    <row r="555" spans="13:13" s="64" customFormat="1">
      <c r="M555" s="65"/>
    </row>
    <row r="556" spans="13:13" s="64" customFormat="1">
      <c r="M556" s="65"/>
    </row>
    <row r="557" spans="13:13" s="64" customFormat="1">
      <c r="M557" s="65"/>
    </row>
    <row r="558" spans="13:13" s="64" customFormat="1">
      <c r="M558" s="65"/>
    </row>
    <row r="559" spans="13:13" s="64" customFormat="1">
      <c r="M559" s="65"/>
    </row>
    <row r="560" spans="13:13" s="64" customFormat="1">
      <c r="M560" s="65"/>
    </row>
    <row r="561" spans="13:13" s="64" customFormat="1">
      <c r="M561" s="65"/>
    </row>
    <row r="562" spans="13:13" s="64" customFormat="1">
      <c r="M562" s="65"/>
    </row>
    <row r="563" spans="13:13" s="64" customFormat="1">
      <c r="M563" s="65"/>
    </row>
    <row r="564" spans="13:13" s="64" customFormat="1">
      <c r="M564" s="65"/>
    </row>
    <row r="565" spans="13:13" s="64" customFormat="1">
      <c r="M565" s="65"/>
    </row>
    <row r="566" spans="13:13" s="64" customFormat="1">
      <c r="M566" s="65"/>
    </row>
    <row r="567" spans="13:13" s="64" customFormat="1">
      <c r="M567" s="65"/>
    </row>
    <row r="568" spans="13:13" s="64" customFormat="1">
      <c r="M568" s="65"/>
    </row>
    <row r="569" spans="13:13" s="64" customFormat="1">
      <c r="M569" s="65"/>
    </row>
    <row r="570" spans="13:13" s="64" customFormat="1">
      <c r="M570" s="65"/>
    </row>
    <row r="571" spans="13:13" s="64" customFormat="1">
      <c r="M571" s="65"/>
    </row>
    <row r="572" spans="13:13" s="64" customFormat="1">
      <c r="M572" s="65"/>
    </row>
    <row r="573" spans="13:13" s="64" customFormat="1">
      <c r="M573" s="65"/>
    </row>
    <row r="574" spans="13:13" s="64" customFormat="1">
      <c r="M574" s="65"/>
    </row>
    <row r="575" spans="13:13" s="64" customFormat="1">
      <c r="M575" s="65"/>
    </row>
    <row r="576" spans="13:13" s="64" customFormat="1">
      <c r="M576" s="65"/>
    </row>
    <row r="577" spans="13:13" s="64" customFormat="1">
      <c r="M577" s="65"/>
    </row>
    <row r="578" spans="13:13" s="64" customFormat="1">
      <c r="M578" s="65"/>
    </row>
    <row r="579" spans="13:13" s="64" customFormat="1">
      <c r="M579" s="65"/>
    </row>
    <row r="580" spans="13:13" s="64" customFormat="1">
      <c r="M580" s="65"/>
    </row>
    <row r="581" spans="13:13" s="64" customFormat="1">
      <c r="M581" s="65"/>
    </row>
    <row r="582" spans="13:13" s="64" customFormat="1">
      <c r="M582" s="65"/>
    </row>
    <row r="583" spans="13:13" s="64" customFormat="1">
      <c r="M583" s="65"/>
    </row>
    <row r="584" spans="13:13" s="64" customFormat="1">
      <c r="M584" s="65"/>
    </row>
    <row r="585" spans="13:13" s="64" customFormat="1">
      <c r="M585" s="65"/>
    </row>
    <row r="586" spans="13:13" s="64" customFormat="1">
      <c r="M586" s="65"/>
    </row>
    <row r="587" spans="13:13" s="64" customFormat="1">
      <c r="M587" s="65"/>
    </row>
    <row r="588" spans="13:13" s="64" customFormat="1">
      <c r="M588" s="65"/>
    </row>
    <row r="589" spans="13:13" s="64" customFormat="1">
      <c r="M589" s="65"/>
    </row>
    <row r="590" spans="13:13" s="64" customFormat="1">
      <c r="M590" s="65"/>
    </row>
    <row r="591" spans="13:13" s="64" customFormat="1">
      <c r="M591" s="65"/>
    </row>
    <row r="592" spans="13:13" s="64" customFormat="1">
      <c r="M592" s="65"/>
    </row>
    <row r="593" spans="13:13" s="64" customFormat="1">
      <c r="M593" s="65"/>
    </row>
    <row r="594" spans="13:13" s="64" customFormat="1">
      <c r="M594" s="65"/>
    </row>
    <row r="595" spans="13:13" s="64" customFormat="1">
      <c r="M595" s="65"/>
    </row>
    <row r="596" spans="13:13" s="64" customFormat="1">
      <c r="M596" s="65"/>
    </row>
    <row r="597" spans="13:13" s="64" customFormat="1">
      <c r="M597" s="65"/>
    </row>
    <row r="598" spans="13:13" s="64" customFormat="1">
      <c r="M598" s="65"/>
    </row>
    <row r="599" spans="13:13" s="64" customFormat="1">
      <c r="M599" s="65"/>
    </row>
    <row r="600" spans="13:13" s="64" customFormat="1">
      <c r="M600" s="65"/>
    </row>
    <row r="601" spans="13:13" s="64" customFormat="1">
      <c r="M601" s="65"/>
    </row>
    <row r="602" spans="13:13" s="64" customFormat="1">
      <c r="M602" s="65"/>
    </row>
    <row r="603" spans="13:13" s="64" customFormat="1">
      <c r="M603" s="65"/>
    </row>
    <row r="604" spans="13:13" s="64" customFormat="1">
      <c r="M604" s="65"/>
    </row>
    <row r="605" spans="13:13" s="64" customFormat="1">
      <c r="M605" s="65"/>
    </row>
    <row r="606" spans="13:13" s="64" customFormat="1">
      <c r="M606" s="65"/>
    </row>
    <row r="607" spans="13:13" s="64" customFormat="1">
      <c r="M607" s="65"/>
    </row>
    <row r="608" spans="13:13" s="64" customFormat="1">
      <c r="M608" s="65"/>
    </row>
    <row r="609" spans="13:13" s="64" customFormat="1">
      <c r="M609" s="65"/>
    </row>
    <row r="610" spans="13:13" s="64" customFormat="1">
      <c r="M610" s="65"/>
    </row>
    <row r="611" spans="13:13" s="64" customFormat="1">
      <c r="M611" s="65"/>
    </row>
    <row r="612" spans="13:13" s="64" customFormat="1">
      <c r="M612" s="65"/>
    </row>
    <row r="613" spans="13:13" s="64" customFormat="1">
      <c r="M613" s="65"/>
    </row>
    <row r="614" spans="13:13" s="64" customFormat="1">
      <c r="M614" s="65"/>
    </row>
    <row r="615" spans="13:13" s="64" customFormat="1">
      <c r="M615" s="65"/>
    </row>
    <row r="616" spans="13:13" s="64" customFormat="1">
      <c r="M616" s="65"/>
    </row>
    <row r="617" spans="13:13" s="64" customFormat="1">
      <c r="M617" s="65"/>
    </row>
    <row r="618" spans="13:13" s="64" customFormat="1">
      <c r="M618" s="65"/>
    </row>
    <row r="619" spans="13:13" s="64" customFormat="1">
      <c r="M619" s="65"/>
    </row>
    <row r="620" spans="13:13" s="64" customFormat="1">
      <c r="M620" s="65"/>
    </row>
    <row r="621" spans="13:13" s="64" customFormat="1">
      <c r="M621" s="65"/>
    </row>
    <row r="622" spans="13:13" s="64" customFormat="1">
      <c r="M622" s="65"/>
    </row>
    <row r="623" spans="13:13" s="64" customFormat="1">
      <c r="M623" s="65"/>
    </row>
    <row r="624" spans="13:13" s="64" customFormat="1">
      <c r="M624" s="65"/>
    </row>
    <row r="625" spans="13:13" s="64" customFormat="1">
      <c r="M625" s="65"/>
    </row>
    <row r="626" spans="13:13" s="64" customFormat="1">
      <c r="M626" s="65"/>
    </row>
    <row r="627" spans="13:13" s="64" customFormat="1">
      <c r="M627" s="65"/>
    </row>
    <row r="628" spans="13:13" s="64" customFormat="1">
      <c r="M628" s="65"/>
    </row>
    <row r="629" spans="13:13" s="64" customFormat="1">
      <c r="M629" s="65"/>
    </row>
    <row r="630" spans="13:13" s="64" customFormat="1">
      <c r="M630" s="65"/>
    </row>
    <row r="631" spans="13:13" s="64" customFormat="1">
      <c r="M631" s="65"/>
    </row>
    <row r="632" spans="13:13" s="64" customFormat="1">
      <c r="M632" s="65"/>
    </row>
    <row r="633" spans="13:13" s="64" customFormat="1">
      <c r="M633" s="65"/>
    </row>
    <row r="634" spans="13:13" s="64" customFormat="1">
      <c r="M634" s="65"/>
    </row>
    <row r="635" spans="13:13" s="64" customFormat="1">
      <c r="M635" s="65"/>
    </row>
    <row r="636" spans="13:13" s="64" customFormat="1">
      <c r="M636" s="65"/>
    </row>
    <row r="637" spans="13:13" s="64" customFormat="1">
      <c r="M637" s="65"/>
    </row>
    <row r="638" spans="13:13" s="64" customFormat="1">
      <c r="M638" s="65"/>
    </row>
    <row r="639" spans="13:13" s="64" customFormat="1">
      <c r="M639" s="65"/>
    </row>
    <row r="640" spans="13:13" s="64" customFormat="1">
      <c r="M640" s="65"/>
    </row>
    <row r="641" spans="13:13" s="64" customFormat="1">
      <c r="M641" s="65"/>
    </row>
    <row r="642" spans="13:13" s="64" customFormat="1">
      <c r="M642" s="65"/>
    </row>
    <row r="643" spans="13:13" s="64" customFormat="1">
      <c r="M643" s="65"/>
    </row>
    <row r="644" spans="13:13" s="64" customFormat="1">
      <c r="M644" s="65"/>
    </row>
    <row r="645" spans="13:13" s="64" customFormat="1">
      <c r="M645" s="65"/>
    </row>
    <row r="646" spans="13:13" s="64" customFormat="1">
      <c r="M646" s="65"/>
    </row>
    <row r="647" spans="13:13" s="64" customFormat="1">
      <c r="M647" s="65"/>
    </row>
    <row r="648" spans="13:13" s="64" customFormat="1">
      <c r="M648" s="65"/>
    </row>
    <row r="649" spans="13:13" s="64" customFormat="1">
      <c r="M649" s="65"/>
    </row>
    <row r="650" spans="13:13" s="64" customFormat="1">
      <c r="M650" s="65"/>
    </row>
    <row r="651" spans="13:13" s="64" customFormat="1">
      <c r="M651" s="65"/>
    </row>
    <row r="652" spans="13:13" s="64" customFormat="1">
      <c r="M652" s="65"/>
    </row>
    <row r="653" spans="13:13" s="64" customFormat="1">
      <c r="M653" s="65"/>
    </row>
    <row r="654" spans="13:13" s="64" customFormat="1">
      <c r="M654" s="65"/>
    </row>
    <row r="655" spans="13:13" s="64" customFormat="1">
      <c r="M655" s="65"/>
    </row>
    <row r="656" spans="13:13" s="64" customFormat="1">
      <c r="M656" s="65"/>
    </row>
    <row r="657" spans="13:13" s="64" customFormat="1">
      <c r="M657" s="65"/>
    </row>
    <row r="658" spans="13:13" s="64" customFormat="1">
      <c r="M658" s="65"/>
    </row>
    <row r="659" spans="13:13" s="64" customFormat="1">
      <c r="M659" s="65"/>
    </row>
    <row r="660" spans="13:13" s="64" customFormat="1">
      <c r="M660" s="65"/>
    </row>
    <row r="661" spans="13:13" s="64" customFormat="1">
      <c r="M661" s="65"/>
    </row>
    <row r="662" spans="13:13" s="64" customFormat="1">
      <c r="M662" s="65"/>
    </row>
    <row r="663" spans="13:13" s="64" customFormat="1">
      <c r="M663" s="65"/>
    </row>
    <row r="664" spans="13:13" s="64" customFormat="1">
      <c r="M664" s="65"/>
    </row>
    <row r="665" spans="13:13" s="64" customFormat="1">
      <c r="M665" s="65"/>
    </row>
    <row r="666" spans="13:13" s="64" customFormat="1">
      <c r="M666" s="65"/>
    </row>
    <row r="667" spans="13:13" s="64" customFormat="1">
      <c r="M667" s="65"/>
    </row>
    <row r="668" spans="13:13" s="64" customFormat="1">
      <c r="M668" s="65"/>
    </row>
    <row r="669" spans="13:13" s="64" customFormat="1">
      <c r="M669" s="65"/>
    </row>
    <row r="670" spans="13:13" s="64" customFormat="1">
      <c r="M670" s="65"/>
    </row>
    <row r="671" spans="13:13" s="64" customFormat="1">
      <c r="M671" s="65"/>
    </row>
    <row r="672" spans="13:13" s="64" customFormat="1">
      <c r="M672" s="65"/>
    </row>
    <row r="673" spans="13:13" s="64" customFormat="1">
      <c r="M673" s="65"/>
    </row>
    <row r="674" spans="13:13" s="64" customFormat="1">
      <c r="M674" s="65"/>
    </row>
    <row r="675" spans="13:13" s="64" customFormat="1">
      <c r="M675" s="65"/>
    </row>
    <row r="676" spans="13:13" s="64" customFormat="1">
      <c r="M676" s="65"/>
    </row>
    <row r="677" spans="13:13" s="64" customFormat="1">
      <c r="M677" s="65"/>
    </row>
    <row r="678" spans="13:13" s="64" customFormat="1">
      <c r="M678" s="65"/>
    </row>
    <row r="679" spans="13:13" s="64" customFormat="1">
      <c r="M679" s="65"/>
    </row>
    <row r="680" spans="13:13" s="64" customFormat="1">
      <c r="M680" s="65"/>
    </row>
    <row r="681" spans="13:13" s="64" customFormat="1">
      <c r="M681" s="65"/>
    </row>
    <row r="682" spans="13:13" s="64" customFormat="1">
      <c r="M682" s="65"/>
    </row>
    <row r="683" spans="13:13" s="64" customFormat="1">
      <c r="M683" s="65"/>
    </row>
    <row r="684" spans="13:13" s="64" customFormat="1">
      <c r="M684" s="65"/>
    </row>
    <row r="685" spans="13:13" s="64" customFormat="1">
      <c r="M685" s="65"/>
    </row>
    <row r="686" spans="13:13" s="64" customFormat="1">
      <c r="M686" s="65"/>
    </row>
    <row r="687" spans="13:13" s="64" customFormat="1">
      <c r="M687" s="65"/>
    </row>
    <row r="688" spans="13:13" s="64" customFormat="1">
      <c r="M688" s="65"/>
    </row>
    <row r="689" spans="13:13" s="64" customFormat="1">
      <c r="M689" s="65"/>
    </row>
    <row r="690" spans="13:13" s="64" customFormat="1">
      <c r="M690" s="65"/>
    </row>
    <row r="691" spans="13:13" s="64" customFormat="1">
      <c r="M691" s="65"/>
    </row>
    <row r="692" spans="13:13" s="64" customFormat="1">
      <c r="M692" s="65"/>
    </row>
    <row r="693" spans="13:13" s="64" customFormat="1">
      <c r="M693" s="65"/>
    </row>
    <row r="694" spans="13:13" s="64" customFormat="1">
      <c r="M694" s="65"/>
    </row>
    <row r="695" spans="13:13" s="64" customFormat="1">
      <c r="M695" s="65"/>
    </row>
    <row r="696" spans="13:13" s="64" customFormat="1">
      <c r="M696" s="65"/>
    </row>
    <row r="697" spans="13:13" s="64" customFormat="1">
      <c r="M697" s="65"/>
    </row>
    <row r="698" spans="13:13" s="64" customFormat="1">
      <c r="M698" s="65"/>
    </row>
    <row r="699" spans="13:13" s="64" customFormat="1">
      <c r="M699" s="65"/>
    </row>
    <row r="700" spans="13:13" s="64" customFormat="1">
      <c r="M700" s="65"/>
    </row>
    <row r="701" spans="13:13" s="64" customFormat="1">
      <c r="M701" s="65"/>
    </row>
    <row r="702" spans="13:13" s="64" customFormat="1">
      <c r="M702" s="65"/>
    </row>
    <row r="703" spans="13:13" s="64" customFormat="1">
      <c r="M703" s="65"/>
    </row>
    <row r="704" spans="13:13" s="64" customFormat="1">
      <c r="M704" s="65"/>
    </row>
    <row r="705" spans="13:13" s="64" customFormat="1">
      <c r="M705" s="65"/>
    </row>
    <row r="706" spans="13:13" s="64" customFormat="1">
      <c r="M706" s="65"/>
    </row>
    <row r="707" spans="13:13" s="64" customFormat="1">
      <c r="M707" s="65"/>
    </row>
    <row r="708" spans="13:13" s="64" customFormat="1">
      <c r="M708" s="65"/>
    </row>
    <row r="709" spans="13:13" s="64" customFormat="1">
      <c r="M709" s="65"/>
    </row>
    <row r="710" spans="13:13" s="64" customFormat="1">
      <c r="M710" s="65"/>
    </row>
    <row r="711" spans="13:13" s="64" customFormat="1">
      <c r="M711" s="65"/>
    </row>
    <row r="712" spans="13:13" s="64" customFormat="1">
      <c r="M712" s="65"/>
    </row>
    <row r="713" spans="13:13" s="64" customFormat="1">
      <c r="M713" s="65"/>
    </row>
    <row r="714" spans="13:13" s="64" customFormat="1">
      <c r="M714" s="65"/>
    </row>
    <row r="715" spans="13:13" s="64" customFormat="1">
      <c r="M715" s="65"/>
    </row>
    <row r="716" spans="13:13" s="64" customFormat="1">
      <c r="M716" s="65"/>
    </row>
    <row r="717" spans="13:13" s="64" customFormat="1">
      <c r="M717" s="65"/>
    </row>
    <row r="718" spans="13:13" s="64" customFormat="1">
      <c r="M718" s="65"/>
    </row>
    <row r="719" spans="13:13" s="64" customFormat="1">
      <c r="M719" s="65"/>
    </row>
    <row r="720" spans="13:13" s="64" customFormat="1">
      <c r="M720" s="65"/>
    </row>
    <row r="721" spans="13:13" s="64" customFormat="1">
      <c r="M721" s="65"/>
    </row>
    <row r="722" spans="13:13" s="64" customFormat="1">
      <c r="M722" s="65"/>
    </row>
    <row r="723" spans="13:13" s="64" customFormat="1">
      <c r="M723" s="65"/>
    </row>
    <row r="724" spans="13:13" s="64" customFormat="1">
      <c r="M724" s="65"/>
    </row>
    <row r="725" spans="13:13" s="64" customFormat="1">
      <c r="M725" s="65"/>
    </row>
    <row r="726" spans="13:13" s="64" customFormat="1">
      <c r="M726" s="65"/>
    </row>
    <row r="727" spans="13:13" s="64" customFormat="1">
      <c r="M727" s="65"/>
    </row>
    <row r="728" spans="13:13" s="64" customFormat="1">
      <c r="M728" s="65"/>
    </row>
    <row r="729" spans="13:13" s="64" customFormat="1">
      <c r="M729" s="65"/>
    </row>
    <row r="730" spans="13:13" s="64" customFormat="1">
      <c r="M730" s="65"/>
    </row>
    <row r="731" spans="13:13" s="64" customFormat="1">
      <c r="M731" s="65"/>
    </row>
    <row r="732" spans="13:13" s="64" customFormat="1">
      <c r="M732" s="65"/>
    </row>
    <row r="733" spans="13:13" s="64" customFormat="1">
      <c r="M733" s="65"/>
    </row>
    <row r="734" spans="13:13" s="64" customFormat="1">
      <c r="M734" s="65"/>
    </row>
    <row r="735" spans="13:13" s="64" customFormat="1">
      <c r="M735" s="65"/>
    </row>
    <row r="736" spans="13:13" s="64" customFormat="1">
      <c r="M736" s="65"/>
    </row>
    <row r="737" spans="13:13" s="64" customFormat="1">
      <c r="M737" s="65"/>
    </row>
    <row r="738" spans="13:13" s="64" customFormat="1">
      <c r="M738" s="65"/>
    </row>
    <row r="739" spans="13:13" s="64" customFormat="1">
      <c r="M739" s="65"/>
    </row>
    <row r="740" spans="13:13" s="64" customFormat="1">
      <c r="M740" s="65"/>
    </row>
    <row r="741" spans="13:13" s="64" customFormat="1">
      <c r="M741" s="65"/>
    </row>
    <row r="742" spans="13:13" s="64" customFormat="1">
      <c r="M742" s="65"/>
    </row>
    <row r="743" spans="13:13" s="64" customFormat="1">
      <c r="M743" s="65"/>
    </row>
    <row r="744" spans="13:13" s="64" customFormat="1">
      <c r="M744" s="65"/>
    </row>
    <row r="745" spans="13:13" s="64" customFormat="1">
      <c r="M745" s="65"/>
    </row>
    <row r="746" spans="13:13" s="64" customFormat="1">
      <c r="M746" s="65"/>
    </row>
    <row r="747" spans="13:13" s="64" customFormat="1">
      <c r="M747" s="65"/>
    </row>
    <row r="748" spans="13:13" s="64" customFormat="1">
      <c r="M748" s="65"/>
    </row>
    <row r="749" spans="13:13" s="64" customFormat="1">
      <c r="M749" s="65"/>
    </row>
    <row r="750" spans="13:13" s="64" customFormat="1">
      <c r="M750" s="65"/>
    </row>
    <row r="751" spans="13:13" s="64" customFormat="1">
      <c r="M751" s="65"/>
    </row>
    <row r="752" spans="13:13" s="64" customFormat="1">
      <c r="M752" s="65"/>
    </row>
    <row r="753" spans="13:13" s="64" customFormat="1">
      <c r="M753" s="65"/>
    </row>
    <row r="754" spans="13:13" s="64" customFormat="1">
      <c r="M754" s="65"/>
    </row>
    <row r="755" spans="13:13" s="64" customFormat="1">
      <c r="M755" s="65"/>
    </row>
    <row r="756" spans="13:13" s="64" customFormat="1">
      <c r="M756" s="65"/>
    </row>
    <row r="757" spans="13:13" s="64" customFormat="1">
      <c r="M757" s="65"/>
    </row>
    <row r="758" spans="13:13" s="64" customFormat="1">
      <c r="M758" s="65"/>
    </row>
    <row r="759" spans="13:13" s="64" customFormat="1">
      <c r="M759" s="65"/>
    </row>
    <row r="760" spans="13:13" s="64" customFormat="1">
      <c r="M760" s="65"/>
    </row>
    <row r="761" spans="13:13" s="64" customFormat="1">
      <c r="M761" s="65"/>
    </row>
    <row r="762" spans="13:13" s="64" customFormat="1">
      <c r="M762" s="65"/>
    </row>
    <row r="763" spans="13:13" s="64" customFormat="1">
      <c r="M763" s="65"/>
    </row>
    <row r="764" spans="13:13" s="64" customFormat="1">
      <c r="M764" s="65"/>
    </row>
    <row r="765" spans="13:13" s="64" customFormat="1">
      <c r="M765" s="65"/>
    </row>
    <row r="766" spans="13:13" s="64" customFormat="1">
      <c r="M766" s="65"/>
    </row>
    <row r="767" spans="13:13" s="64" customFormat="1">
      <c r="M767" s="65"/>
    </row>
    <row r="768" spans="13:13" s="64" customFormat="1">
      <c r="M768" s="65"/>
    </row>
    <row r="769" spans="13:13" s="64" customFormat="1">
      <c r="M769" s="65"/>
    </row>
    <row r="770" spans="13:13" s="64" customFormat="1">
      <c r="M770" s="65"/>
    </row>
    <row r="771" spans="13:13" s="64" customFormat="1">
      <c r="M771" s="65"/>
    </row>
    <row r="772" spans="13:13" s="64" customFormat="1">
      <c r="M772" s="65"/>
    </row>
    <row r="773" spans="13:13" s="64" customFormat="1">
      <c r="M773" s="65"/>
    </row>
    <row r="774" spans="13:13" s="64" customFormat="1">
      <c r="M774" s="65"/>
    </row>
    <row r="775" spans="13:13" s="64" customFormat="1">
      <c r="M775" s="65"/>
    </row>
    <row r="776" spans="13:13" s="64" customFormat="1">
      <c r="M776" s="65"/>
    </row>
    <row r="777" spans="13:13" s="64" customFormat="1">
      <c r="M777" s="65"/>
    </row>
    <row r="778" spans="13:13" s="64" customFormat="1">
      <c r="M778" s="65"/>
    </row>
    <row r="779" spans="13:13" s="64" customFormat="1">
      <c r="M779" s="65"/>
    </row>
    <row r="780" spans="13:13" s="64" customFormat="1">
      <c r="M780" s="65"/>
    </row>
    <row r="781" spans="13:13" s="64" customFormat="1">
      <c r="M781" s="65"/>
    </row>
    <row r="782" spans="13:13" s="64" customFormat="1">
      <c r="M782" s="65"/>
    </row>
    <row r="783" spans="13:13" s="64" customFormat="1">
      <c r="M783" s="65"/>
    </row>
    <row r="784" spans="13:13" s="64" customFormat="1">
      <c r="M784" s="65"/>
    </row>
    <row r="785" spans="13:13" s="64" customFormat="1">
      <c r="M785" s="65"/>
    </row>
    <row r="786" spans="13:13" s="64" customFormat="1">
      <c r="M786" s="65"/>
    </row>
    <row r="787" spans="13:13" s="64" customFormat="1">
      <c r="M787" s="65"/>
    </row>
    <row r="788" spans="13:13" s="64" customFormat="1">
      <c r="M788" s="65"/>
    </row>
    <row r="789" spans="13:13" s="64" customFormat="1">
      <c r="M789" s="65"/>
    </row>
    <row r="790" spans="13:13" s="64" customFormat="1">
      <c r="M790" s="65"/>
    </row>
    <row r="791" spans="13:13" s="64" customFormat="1">
      <c r="M791" s="65"/>
    </row>
    <row r="792" spans="13:13" s="64" customFormat="1">
      <c r="M792" s="65"/>
    </row>
    <row r="793" spans="13:13" s="64" customFormat="1">
      <c r="M793" s="65"/>
    </row>
    <row r="794" spans="13:13" s="64" customFormat="1">
      <c r="M794" s="65"/>
    </row>
    <row r="795" spans="13:13" s="64" customFormat="1">
      <c r="M795" s="65"/>
    </row>
    <row r="796" spans="13:13" s="64" customFormat="1">
      <c r="M796" s="65"/>
    </row>
    <row r="797" spans="13:13" s="64" customFormat="1">
      <c r="M797" s="65"/>
    </row>
    <row r="798" spans="13:13" s="64" customFormat="1">
      <c r="M798" s="65"/>
    </row>
    <row r="799" spans="13:13" s="64" customFormat="1">
      <c r="M799" s="65"/>
    </row>
    <row r="800" spans="13:13" s="64" customFormat="1">
      <c r="M800" s="65"/>
    </row>
    <row r="801" spans="13:13" s="64" customFormat="1">
      <c r="M801" s="65"/>
    </row>
    <row r="802" spans="13:13" s="64" customFormat="1">
      <c r="M802" s="65"/>
    </row>
    <row r="803" spans="13:13" s="64" customFormat="1">
      <c r="M803" s="65"/>
    </row>
    <row r="804" spans="13:13" s="64" customFormat="1">
      <c r="M804" s="65"/>
    </row>
    <row r="805" spans="13:13" s="64" customFormat="1">
      <c r="M805" s="65"/>
    </row>
    <row r="806" spans="13:13" s="64" customFormat="1">
      <c r="M806" s="65"/>
    </row>
    <row r="807" spans="13:13" s="64" customFormat="1">
      <c r="M807" s="65"/>
    </row>
    <row r="808" spans="13:13" s="64" customFormat="1">
      <c r="M808" s="65"/>
    </row>
    <row r="809" spans="13:13" s="64" customFormat="1">
      <c r="M809" s="65"/>
    </row>
    <row r="810" spans="13:13" s="64" customFormat="1">
      <c r="M810" s="65"/>
    </row>
    <row r="811" spans="13:13" s="64" customFormat="1">
      <c r="M811" s="65"/>
    </row>
    <row r="812" spans="13:13" s="64" customFormat="1">
      <c r="M812" s="65"/>
    </row>
    <row r="813" spans="13:13" s="64" customFormat="1">
      <c r="M813" s="65"/>
    </row>
    <row r="814" spans="13:13" s="64" customFormat="1">
      <c r="M814" s="65"/>
    </row>
    <row r="815" spans="13:13" s="64" customFormat="1">
      <c r="M815" s="65"/>
    </row>
    <row r="816" spans="13:13" s="64" customFormat="1">
      <c r="M816" s="65"/>
    </row>
    <row r="817" spans="13:13" s="64" customFormat="1">
      <c r="M817" s="65"/>
    </row>
    <row r="818" spans="13:13" s="64" customFormat="1">
      <c r="M818" s="65"/>
    </row>
    <row r="819" spans="13:13" s="64" customFormat="1">
      <c r="M819" s="65"/>
    </row>
    <row r="820" spans="13:13" s="64" customFormat="1">
      <c r="M820" s="65"/>
    </row>
    <row r="821" spans="13:13" s="64" customFormat="1">
      <c r="M821" s="65"/>
    </row>
    <row r="822" spans="13:13" s="64" customFormat="1">
      <c r="M822" s="65"/>
    </row>
    <row r="823" spans="13:13" s="64" customFormat="1">
      <c r="M823" s="65"/>
    </row>
    <row r="824" spans="13:13" s="64" customFormat="1">
      <c r="M824" s="65"/>
    </row>
    <row r="825" spans="13:13" s="64" customFormat="1">
      <c r="M825" s="65"/>
    </row>
    <row r="826" spans="13:13" s="64" customFormat="1">
      <c r="M826" s="65"/>
    </row>
    <row r="827" spans="13:13" s="64" customFormat="1">
      <c r="M827" s="65"/>
    </row>
    <row r="828" spans="13:13" s="64" customFormat="1">
      <c r="M828" s="65"/>
    </row>
    <row r="829" spans="13:13" s="64" customFormat="1">
      <c r="M829" s="65"/>
    </row>
    <row r="830" spans="13:13" s="64" customFormat="1">
      <c r="M830" s="65"/>
    </row>
    <row r="831" spans="13:13" s="64" customFormat="1">
      <c r="M831" s="65"/>
    </row>
    <row r="832" spans="13:13" s="64" customFormat="1">
      <c r="M832" s="65"/>
    </row>
    <row r="833" spans="13:13" s="64" customFormat="1">
      <c r="M833" s="65"/>
    </row>
    <row r="834" spans="13:13" s="64" customFormat="1">
      <c r="M834" s="65"/>
    </row>
    <row r="835" spans="13:13" s="64" customFormat="1">
      <c r="M835" s="65"/>
    </row>
    <row r="836" spans="13:13" s="64" customFormat="1">
      <c r="M836" s="65"/>
    </row>
    <row r="837" spans="13:13" s="64" customFormat="1">
      <c r="M837" s="65"/>
    </row>
    <row r="838" spans="13:13" s="64" customFormat="1">
      <c r="M838" s="65"/>
    </row>
    <row r="839" spans="13:13" s="64" customFormat="1">
      <c r="M839" s="65"/>
    </row>
    <row r="840" spans="13:13" s="64" customFormat="1">
      <c r="M840" s="65"/>
    </row>
    <row r="841" spans="13:13" s="64" customFormat="1">
      <c r="M841" s="65"/>
    </row>
    <row r="842" spans="13:13" s="64" customFormat="1">
      <c r="M842" s="65"/>
    </row>
    <row r="843" spans="13:13" s="64" customFormat="1">
      <c r="M843" s="65"/>
    </row>
    <row r="844" spans="13:13" s="64" customFormat="1">
      <c r="M844" s="65"/>
    </row>
    <row r="845" spans="13:13" s="64" customFormat="1">
      <c r="M845" s="65"/>
    </row>
    <row r="846" spans="13:13" s="64" customFormat="1">
      <c r="M846" s="65"/>
    </row>
    <row r="847" spans="13:13" s="64" customFormat="1">
      <c r="M847" s="65"/>
    </row>
    <row r="848" spans="13:13" s="64" customFormat="1">
      <c r="M848" s="65"/>
    </row>
    <row r="849" spans="13:13" s="64" customFormat="1">
      <c r="M849" s="65"/>
    </row>
    <row r="850" spans="13:13" s="64" customFormat="1">
      <c r="M850" s="65"/>
    </row>
    <row r="851" spans="13:13" s="64" customFormat="1">
      <c r="M851" s="65"/>
    </row>
    <row r="852" spans="13:13" s="64" customFormat="1">
      <c r="M852" s="65"/>
    </row>
    <row r="853" spans="13:13" s="64" customFormat="1">
      <c r="M853" s="65"/>
    </row>
    <row r="854" spans="13:13" s="64" customFormat="1">
      <c r="M854" s="65"/>
    </row>
    <row r="855" spans="13:13" s="64" customFormat="1">
      <c r="M855" s="65"/>
    </row>
    <row r="856" spans="13:13" s="64" customFormat="1">
      <c r="M856" s="65"/>
    </row>
    <row r="857" spans="13:13" s="64" customFormat="1">
      <c r="M857" s="65"/>
    </row>
    <row r="858" spans="13:13" s="64" customFormat="1">
      <c r="M858" s="65"/>
    </row>
    <row r="859" spans="13:13" s="64" customFormat="1">
      <c r="M859" s="65"/>
    </row>
    <row r="860" spans="13:13" s="64" customFormat="1">
      <c r="M860" s="65"/>
    </row>
    <row r="861" spans="13:13" s="64" customFormat="1">
      <c r="M861" s="65"/>
    </row>
    <row r="862" spans="13:13" s="64" customFormat="1">
      <c r="M862" s="65"/>
    </row>
    <row r="863" spans="13:13" s="64" customFormat="1">
      <c r="M863" s="65"/>
    </row>
    <row r="864" spans="13:13" s="64" customFormat="1">
      <c r="M864" s="65"/>
    </row>
    <row r="865" spans="13:13" s="64" customFormat="1">
      <c r="M865" s="65"/>
    </row>
    <row r="866" spans="13:13" s="64" customFormat="1">
      <c r="M866" s="65"/>
    </row>
    <row r="867" spans="13:13" s="64" customFormat="1">
      <c r="M867" s="65"/>
    </row>
    <row r="868" spans="13:13" s="64" customFormat="1">
      <c r="M868" s="65"/>
    </row>
    <row r="869" spans="13:13" s="64" customFormat="1">
      <c r="M869" s="65"/>
    </row>
    <row r="870" spans="13:13" s="64" customFormat="1">
      <c r="M870" s="65"/>
    </row>
    <row r="871" spans="13:13" s="64" customFormat="1">
      <c r="M871" s="65"/>
    </row>
    <row r="872" spans="13:13" s="64" customFormat="1">
      <c r="M872" s="65"/>
    </row>
    <row r="873" spans="13:13" s="64" customFormat="1">
      <c r="M873" s="65"/>
    </row>
    <row r="874" spans="13:13" s="64" customFormat="1">
      <c r="M874" s="65"/>
    </row>
    <row r="875" spans="13:13" s="64" customFormat="1">
      <c r="M875" s="65"/>
    </row>
    <row r="876" spans="13:13" s="64" customFormat="1">
      <c r="M876" s="65"/>
    </row>
    <row r="877" spans="13:13" s="64" customFormat="1">
      <c r="M877" s="65"/>
    </row>
    <row r="878" spans="13:13" s="64" customFormat="1">
      <c r="M878" s="65"/>
    </row>
    <row r="879" spans="13:13" s="64" customFormat="1">
      <c r="M879" s="65"/>
    </row>
    <row r="880" spans="13:13" s="64" customFormat="1">
      <c r="M880" s="65"/>
    </row>
    <row r="881" spans="13:13" s="64" customFormat="1">
      <c r="M881" s="65"/>
    </row>
    <row r="882" spans="13:13" s="64" customFormat="1">
      <c r="M882" s="65"/>
    </row>
    <row r="883" spans="13:13" s="64" customFormat="1">
      <c r="M883" s="65"/>
    </row>
    <row r="884" spans="13:13" s="64" customFormat="1">
      <c r="M884" s="65"/>
    </row>
    <row r="885" spans="13:13" s="64" customFormat="1">
      <c r="M885" s="65"/>
    </row>
    <row r="886" spans="13:13" s="64" customFormat="1">
      <c r="M886" s="65"/>
    </row>
    <row r="887" spans="13:13" s="64" customFormat="1">
      <c r="M887" s="65"/>
    </row>
    <row r="888" spans="13:13" s="64" customFormat="1">
      <c r="M888" s="65"/>
    </row>
    <row r="889" spans="13:13" s="64" customFormat="1">
      <c r="M889" s="65"/>
    </row>
    <row r="890" spans="13:13" s="64" customFormat="1">
      <c r="M890" s="65"/>
    </row>
    <row r="891" spans="13:13" s="64" customFormat="1">
      <c r="M891" s="65"/>
    </row>
    <row r="892" spans="13:13" s="64" customFormat="1">
      <c r="M892" s="65"/>
    </row>
    <row r="893" spans="13:13" s="64" customFormat="1">
      <c r="M893" s="65"/>
    </row>
    <row r="894" spans="13:13" s="64" customFormat="1">
      <c r="M894" s="65"/>
    </row>
    <row r="895" spans="13:13" s="64" customFormat="1">
      <c r="M895" s="65"/>
    </row>
    <row r="896" spans="13:13" s="64" customFormat="1">
      <c r="M896" s="65"/>
    </row>
    <row r="897" spans="13:13" s="64" customFormat="1">
      <c r="M897" s="65"/>
    </row>
    <row r="898" spans="13:13" s="64" customFormat="1">
      <c r="M898" s="65"/>
    </row>
    <row r="899" spans="13:13" s="64" customFormat="1">
      <c r="M899" s="65"/>
    </row>
    <row r="900" spans="13:13" s="64" customFormat="1">
      <c r="M900" s="65"/>
    </row>
    <row r="901" spans="13:13" s="64" customFormat="1">
      <c r="M901" s="65"/>
    </row>
    <row r="902" spans="13:13" s="64" customFormat="1">
      <c r="M902" s="65"/>
    </row>
    <row r="903" spans="13:13" s="64" customFormat="1">
      <c r="M903" s="65"/>
    </row>
    <row r="904" spans="13:13" s="64" customFormat="1">
      <c r="M904" s="65"/>
    </row>
    <row r="905" spans="13:13" s="64" customFormat="1">
      <c r="M905" s="65"/>
    </row>
    <row r="906" spans="13:13" s="64" customFormat="1">
      <c r="M906" s="65"/>
    </row>
    <row r="907" spans="13:13" s="64" customFormat="1">
      <c r="M907" s="65"/>
    </row>
    <row r="908" spans="13:13" s="64" customFormat="1">
      <c r="M908" s="65"/>
    </row>
    <row r="909" spans="13:13" s="64" customFormat="1">
      <c r="M909" s="65"/>
    </row>
    <row r="910" spans="13:13" s="64" customFormat="1">
      <c r="M910" s="65"/>
    </row>
    <row r="911" spans="13:13" s="64" customFormat="1">
      <c r="M911" s="65"/>
    </row>
    <row r="912" spans="13:13" s="64" customFormat="1">
      <c r="M912" s="65"/>
    </row>
    <row r="913" spans="13:13" s="64" customFormat="1">
      <c r="M913" s="65"/>
    </row>
    <row r="914" spans="13:13" s="64" customFormat="1">
      <c r="M914" s="65"/>
    </row>
    <row r="915" spans="13:13" s="64" customFormat="1">
      <c r="M915" s="65"/>
    </row>
    <row r="916" spans="13:13" s="64" customFormat="1">
      <c r="M916" s="65"/>
    </row>
    <row r="917" spans="13:13" s="64" customFormat="1">
      <c r="M917" s="65"/>
    </row>
    <row r="918" spans="13:13" s="64" customFormat="1">
      <c r="M918" s="65"/>
    </row>
    <row r="919" spans="13:13" s="64" customFormat="1">
      <c r="M919" s="65"/>
    </row>
    <row r="920" spans="13:13" s="64" customFormat="1">
      <c r="M920" s="65"/>
    </row>
    <row r="921" spans="13:13" s="64" customFormat="1">
      <c r="M921" s="65"/>
    </row>
    <row r="922" spans="13:13" s="64" customFormat="1">
      <c r="M922" s="65"/>
    </row>
    <row r="923" spans="13:13" s="64" customFormat="1">
      <c r="M923" s="65"/>
    </row>
    <row r="924" spans="13:13" s="64" customFormat="1">
      <c r="M924" s="65"/>
    </row>
    <row r="925" spans="13:13" s="64" customFormat="1">
      <c r="M925" s="65"/>
    </row>
    <row r="926" spans="13:13" s="64" customFormat="1">
      <c r="M926" s="65"/>
    </row>
    <row r="927" spans="13:13" s="64" customFormat="1">
      <c r="M927" s="65"/>
    </row>
    <row r="928" spans="13:13" s="64" customFormat="1">
      <c r="M928" s="65"/>
    </row>
    <row r="929" spans="13:13" s="64" customFormat="1">
      <c r="M929" s="65"/>
    </row>
    <row r="930" spans="13:13" s="64" customFormat="1">
      <c r="M930" s="65"/>
    </row>
    <row r="931" spans="13:13" s="64" customFormat="1">
      <c r="M931" s="65"/>
    </row>
    <row r="932" spans="13:13" s="64" customFormat="1">
      <c r="M932" s="65"/>
    </row>
    <row r="933" spans="13:13" s="64" customFormat="1">
      <c r="M933" s="65"/>
    </row>
    <row r="934" spans="13:13" s="64" customFormat="1">
      <c r="M934" s="65"/>
    </row>
    <row r="935" spans="13:13" s="64" customFormat="1">
      <c r="M935" s="65"/>
    </row>
    <row r="936" spans="13:13" s="64" customFormat="1">
      <c r="M936" s="65"/>
    </row>
    <row r="937" spans="13:13" s="64" customFormat="1">
      <c r="M937" s="65"/>
    </row>
    <row r="938" spans="13:13" s="64" customFormat="1">
      <c r="M938" s="65"/>
    </row>
    <row r="939" spans="13:13" s="64" customFormat="1">
      <c r="M939" s="65"/>
    </row>
    <row r="940" spans="13:13" s="64" customFormat="1">
      <c r="M940" s="65"/>
    </row>
    <row r="941" spans="13:13" s="64" customFormat="1">
      <c r="M941" s="65"/>
    </row>
    <row r="942" spans="13:13" s="64" customFormat="1">
      <c r="M942" s="65"/>
    </row>
    <row r="943" spans="13:13" s="64" customFormat="1">
      <c r="M943" s="65"/>
    </row>
    <row r="944" spans="13:13" s="64" customFormat="1">
      <c r="M944" s="65"/>
    </row>
    <row r="945" spans="13:13" s="64" customFormat="1">
      <c r="M945" s="65"/>
    </row>
    <row r="946" spans="13:13" s="64" customFormat="1">
      <c r="M946" s="65"/>
    </row>
    <row r="947" spans="13:13" s="64" customFormat="1">
      <c r="M947" s="65"/>
    </row>
    <row r="948" spans="13:13" s="64" customFormat="1">
      <c r="M948" s="65"/>
    </row>
    <row r="949" spans="13:13" s="64" customFormat="1">
      <c r="M949" s="65"/>
    </row>
    <row r="950" spans="13:13" s="64" customFormat="1">
      <c r="M950" s="65"/>
    </row>
    <row r="951" spans="13:13" s="64" customFormat="1">
      <c r="M951" s="65"/>
    </row>
    <row r="952" spans="13:13" s="64" customFormat="1">
      <c r="M952" s="65"/>
    </row>
    <row r="953" spans="13:13" s="64" customFormat="1">
      <c r="M953" s="65"/>
    </row>
    <row r="954" spans="13:13" s="64" customFormat="1">
      <c r="M954" s="65"/>
    </row>
    <row r="955" spans="13:13" s="64" customFormat="1">
      <c r="M955" s="65"/>
    </row>
    <row r="956" spans="13:13" s="64" customFormat="1">
      <c r="M956" s="65"/>
    </row>
    <row r="957" spans="13:13" s="64" customFormat="1">
      <c r="M957" s="65"/>
    </row>
    <row r="958" spans="13:13" s="64" customFormat="1">
      <c r="M958" s="65"/>
    </row>
    <row r="959" spans="13:13" s="64" customFormat="1">
      <c r="M959" s="65"/>
    </row>
    <row r="960" spans="13:13" s="64" customFormat="1">
      <c r="M960" s="65"/>
    </row>
    <row r="961" spans="13:13" s="64" customFormat="1">
      <c r="M961" s="65"/>
    </row>
    <row r="962" spans="13:13" s="64" customFormat="1">
      <c r="M962" s="65"/>
    </row>
    <row r="963" spans="13:13" s="64" customFormat="1">
      <c r="M963" s="65"/>
    </row>
    <row r="964" spans="13:13" s="64" customFormat="1">
      <c r="M964" s="65"/>
    </row>
    <row r="965" spans="13:13" s="64" customFormat="1">
      <c r="M965" s="65"/>
    </row>
    <row r="966" spans="13:13" s="64" customFormat="1">
      <c r="M966" s="65"/>
    </row>
    <row r="967" spans="13:13" s="64" customFormat="1">
      <c r="M967" s="65"/>
    </row>
    <row r="968" spans="13:13" s="64" customFormat="1">
      <c r="M968" s="65"/>
    </row>
    <row r="969" spans="13:13" s="64" customFormat="1">
      <c r="M969" s="65"/>
    </row>
    <row r="970" spans="13:13" s="64" customFormat="1">
      <c r="M970" s="65"/>
    </row>
    <row r="971" spans="13:13" s="64" customFormat="1">
      <c r="M971" s="65"/>
    </row>
    <row r="972" spans="13:13" s="64" customFormat="1">
      <c r="M972" s="65"/>
    </row>
    <row r="973" spans="13:13" s="64" customFormat="1">
      <c r="M973" s="65"/>
    </row>
    <row r="974" spans="13:13" s="64" customFormat="1">
      <c r="M974" s="65"/>
    </row>
    <row r="975" spans="13:13" s="64" customFormat="1">
      <c r="M975" s="65"/>
    </row>
    <row r="976" spans="13:13" s="64" customFormat="1">
      <c r="M976" s="65"/>
    </row>
    <row r="977" spans="13:13" s="64" customFormat="1">
      <c r="M977" s="65"/>
    </row>
    <row r="978" spans="13:13" s="64" customFormat="1">
      <c r="M978" s="65"/>
    </row>
    <row r="979" spans="13:13" s="64" customFormat="1">
      <c r="M979" s="65"/>
    </row>
    <row r="980" spans="13:13" s="64" customFormat="1">
      <c r="M980" s="65"/>
    </row>
    <row r="981" spans="13:13" s="64" customFormat="1">
      <c r="M981" s="65"/>
    </row>
    <row r="982" spans="13:13" s="64" customFormat="1">
      <c r="M982" s="65"/>
    </row>
    <row r="983" spans="13:13" s="64" customFormat="1">
      <c r="M983" s="65"/>
    </row>
    <row r="984" spans="13:13" s="64" customFormat="1">
      <c r="M984" s="65"/>
    </row>
    <row r="985" spans="13:13" s="64" customFormat="1">
      <c r="M985" s="65"/>
    </row>
    <row r="986" spans="13:13" s="64" customFormat="1">
      <c r="M986" s="65"/>
    </row>
    <row r="987" spans="13:13" s="64" customFormat="1">
      <c r="M987" s="65"/>
    </row>
    <row r="988" spans="13:13" s="64" customFormat="1">
      <c r="M988" s="65"/>
    </row>
    <row r="989" spans="13:13" s="64" customFormat="1">
      <c r="M989" s="65"/>
    </row>
    <row r="990" spans="13:13" s="64" customFormat="1">
      <c r="M990" s="65"/>
    </row>
    <row r="991" spans="13:13" s="64" customFormat="1">
      <c r="M991" s="65"/>
    </row>
    <row r="992" spans="13:13" s="64" customFormat="1">
      <c r="M992" s="65"/>
    </row>
    <row r="993" spans="13:13" s="64" customFormat="1">
      <c r="M993" s="65"/>
    </row>
    <row r="994" spans="13:13" s="64" customFormat="1">
      <c r="M994" s="65"/>
    </row>
    <row r="995" spans="13:13" s="64" customFormat="1">
      <c r="M995" s="65"/>
    </row>
    <row r="996" spans="13:13" s="64" customFormat="1">
      <c r="M996" s="65"/>
    </row>
    <row r="997" spans="13:13" s="64" customFormat="1">
      <c r="M997" s="65"/>
    </row>
    <row r="998" spans="13:13" s="64" customFormat="1">
      <c r="M998" s="65"/>
    </row>
    <row r="999" spans="13:13" s="64" customFormat="1">
      <c r="M999" s="65"/>
    </row>
    <row r="1000" spans="13:13" s="64" customFormat="1">
      <c r="M1000" s="65"/>
    </row>
    <row r="1001" spans="13:13" s="64" customFormat="1">
      <c r="M1001" s="65"/>
    </row>
    <row r="1002" spans="13:13" s="64" customFormat="1">
      <c r="M1002" s="65"/>
    </row>
    <row r="1003" spans="13:13" s="64" customFormat="1">
      <c r="M1003" s="65"/>
    </row>
    <row r="1004" spans="13:13" s="64" customFormat="1">
      <c r="M1004" s="65"/>
    </row>
    <row r="1005" spans="13:13" s="64" customFormat="1">
      <c r="M1005" s="65"/>
    </row>
    <row r="1006" spans="13:13" s="64" customFormat="1">
      <c r="M1006" s="65"/>
    </row>
    <row r="1007" spans="13:13" s="64" customFormat="1">
      <c r="M1007" s="65"/>
    </row>
    <row r="1008" spans="13:13" s="64" customFormat="1">
      <c r="M1008" s="65"/>
    </row>
    <row r="1009" spans="13:13" s="64" customFormat="1">
      <c r="M1009" s="65"/>
    </row>
    <row r="1010" spans="13:13" s="64" customFormat="1">
      <c r="M1010" s="65"/>
    </row>
    <row r="1011" spans="13:13" s="64" customFormat="1">
      <c r="M1011" s="65"/>
    </row>
    <row r="1012" spans="13:13" s="64" customFormat="1">
      <c r="M1012" s="65"/>
    </row>
    <row r="1013" spans="13:13" s="64" customFormat="1">
      <c r="M1013" s="65"/>
    </row>
    <row r="1014" spans="13:13" s="64" customFormat="1">
      <c r="M1014" s="65"/>
    </row>
    <row r="1015" spans="13:13" s="64" customFormat="1">
      <c r="M1015" s="65"/>
    </row>
    <row r="1016" spans="13:13" s="64" customFormat="1">
      <c r="M1016" s="65"/>
    </row>
    <row r="1017" spans="13:13" s="64" customFormat="1">
      <c r="M1017" s="65"/>
    </row>
    <row r="1018" spans="13:13" s="64" customFormat="1">
      <c r="M1018" s="65"/>
    </row>
    <row r="1019" spans="13:13" s="64" customFormat="1">
      <c r="M1019" s="65"/>
    </row>
    <row r="1020" spans="13:13" s="64" customFormat="1">
      <c r="M1020" s="65"/>
    </row>
    <row r="1021" spans="13:13" s="64" customFormat="1">
      <c r="M1021" s="65"/>
    </row>
    <row r="1022" spans="13:13" s="64" customFormat="1">
      <c r="M1022" s="65"/>
    </row>
    <row r="1023" spans="13:13" s="64" customFormat="1">
      <c r="M1023" s="65"/>
    </row>
    <row r="1024" spans="13:13" s="64" customFormat="1">
      <c r="M1024" s="65"/>
    </row>
    <row r="1025" spans="13:13" s="64" customFormat="1">
      <c r="M1025" s="65"/>
    </row>
    <row r="1026" spans="13:13" s="64" customFormat="1">
      <c r="M1026" s="65"/>
    </row>
    <row r="1027" spans="13:13" s="64" customFormat="1">
      <c r="M1027" s="65"/>
    </row>
    <row r="1028" spans="13:13" s="64" customFormat="1">
      <c r="M1028" s="65"/>
    </row>
    <row r="1029" spans="13:13" s="64" customFormat="1">
      <c r="M1029" s="65"/>
    </row>
    <row r="1030" spans="13:13" s="64" customFormat="1">
      <c r="M1030" s="65"/>
    </row>
    <row r="1031" spans="13:13" s="64" customFormat="1">
      <c r="M1031" s="65"/>
    </row>
    <row r="1032" spans="13:13" s="64" customFormat="1">
      <c r="M1032" s="65"/>
    </row>
    <row r="1033" spans="13:13" s="64" customFormat="1">
      <c r="M1033" s="65"/>
    </row>
    <row r="1034" spans="13:13" s="64" customFormat="1">
      <c r="M1034" s="65"/>
    </row>
    <row r="1035" spans="13:13" s="64" customFormat="1">
      <c r="M1035" s="65"/>
    </row>
    <row r="1036" spans="13:13" s="64" customFormat="1">
      <c r="M1036" s="65"/>
    </row>
    <row r="1037" spans="13:13" s="64" customFormat="1">
      <c r="M1037" s="65"/>
    </row>
    <row r="1038" spans="13:13" s="64" customFormat="1">
      <c r="M1038" s="65"/>
    </row>
    <row r="1039" spans="13:13" s="64" customFormat="1">
      <c r="M1039" s="65"/>
    </row>
    <row r="1040" spans="13:13" s="64" customFormat="1">
      <c r="M1040" s="65"/>
    </row>
    <row r="1041" spans="13:13" s="64" customFormat="1">
      <c r="M1041" s="65"/>
    </row>
    <row r="1042" spans="13:13" s="64" customFormat="1">
      <c r="M1042" s="65"/>
    </row>
    <row r="1043" spans="13:13" s="64" customFormat="1">
      <c r="M1043" s="65"/>
    </row>
    <row r="1044" spans="13:13" s="64" customFormat="1">
      <c r="M1044" s="65"/>
    </row>
    <row r="1045" spans="13:13" s="64" customFormat="1">
      <c r="M1045" s="65"/>
    </row>
    <row r="1046" spans="13:13" s="64" customFormat="1">
      <c r="M1046" s="65"/>
    </row>
    <row r="1047" spans="13:13" s="64" customFormat="1">
      <c r="M1047" s="65"/>
    </row>
    <row r="1048" spans="13:13" s="64" customFormat="1">
      <c r="M1048" s="65"/>
    </row>
    <row r="1049" spans="13:13" s="64" customFormat="1">
      <c r="M1049" s="65"/>
    </row>
    <row r="1050" spans="13:13" s="64" customFormat="1">
      <c r="M1050" s="65"/>
    </row>
    <row r="1051" spans="13:13" s="64" customFormat="1">
      <c r="M1051" s="65"/>
    </row>
    <row r="1052" spans="13:13" s="64" customFormat="1">
      <c r="M1052" s="65"/>
    </row>
    <row r="1053" spans="13:13" s="64" customFormat="1">
      <c r="M1053" s="65"/>
    </row>
    <row r="1054" spans="13:13" s="64" customFormat="1">
      <c r="M1054" s="65"/>
    </row>
    <row r="1055" spans="13:13" s="64" customFormat="1">
      <c r="M1055" s="65"/>
    </row>
    <row r="1056" spans="13:13" s="64" customFormat="1">
      <c r="M1056" s="65"/>
    </row>
    <row r="1057" spans="13:13" s="64" customFormat="1">
      <c r="M1057" s="65"/>
    </row>
    <row r="1058" spans="13:13" s="64" customFormat="1">
      <c r="M1058" s="65"/>
    </row>
    <row r="1059" spans="13:13" s="64" customFormat="1">
      <c r="M1059" s="65"/>
    </row>
    <row r="1060" spans="13:13" s="64" customFormat="1">
      <c r="M1060" s="65"/>
    </row>
    <row r="1061" spans="13:13" s="64" customFormat="1">
      <c r="M1061" s="65"/>
    </row>
    <row r="1062" spans="13:13" s="64" customFormat="1">
      <c r="M1062" s="65"/>
    </row>
    <row r="1063" spans="13:13" s="64" customFormat="1">
      <c r="M1063" s="65"/>
    </row>
    <row r="1064" spans="13:13" s="64" customFormat="1">
      <c r="M1064" s="65"/>
    </row>
    <row r="1065" spans="13:13" s="64" customFormat="1">
      <c r="M1065" s="65"/>
    </row>
    <row r="1066" spans="13:13" s="64" customFormat="1">
      <c r="M1066" s="65"/>
    </row>
    <row r="1067" spans="13:13" s="64" customFormat="1">
      <c r="M1067" s="65"/>
    </row>
    <row r="1068" spans="13:13" s="64" customFormat="1">
      <c r="M1068" s="65"/>
    </row>
    <row r="1069" spans="13:13" s="64" customFormat="1">
      <c r="M1069" s="65"/>
    </row>
    <row r="1070" spans="13:13" s="64" customFormat="1">
      <c r="M1070" s="65"/>
    </row>
    <row r="1071" spans="13:13" s="64" customFormat="1">
      <c r="M1071" s="65"/>
    </row>
    <row r="1072" spans="13:13" s="64" customFormat="1">
      <c r="M1072" s="65"/>
    </row>
    <row r="1073" spans="13:13" s="64" customFormat="1">
      <c r="M1073" s="65"/>
    </row>
    <row r="1074" spans="13:13" s="64" customFormat="1">
      <c r="M1074" s="65"/>
    </row>
    <row r="1075" spans="13:13" s="64" customFormat="1">
      <c r="M1075" s="65"/>
    </row>
    <row r="1076" spans="13:13" s="64" customFormat="1">
      <c r="M1076" s="65"/>
    </row>
    <row r="1077" spans="13:13" s="64" customFormat="1">
      <c r="M1077" s="65"/>
    </row>
    <row r="1078" spans="13:13" s="64" customFormat="1">
      <c r="M1078" s="65"/>
    </row>
    <row r="1079" spans="13:13" s="64" customFormat="1">
      <c r="M1079" s="65"/>
    </row>
    <row r="1080" spans="13:13" s="64" customFormat="1">
      <c r="M1080" s="65"/>
    </row>
    <row r="1081" spans="13:13" s="64" customFormat="1">
      <c r="M1081" s="65"/>
    </row>
    <row r="1082" spans="13:13" s="64" customFormat="1">
      <c r="M1082" s="65"/>
    </row>
    <row r="1083" spans="13:13" s="64" customFormat="1">
      <c r="M1083" s="65"/>
    </row>
    <row r="1084" spans="13:13" s="64" customFormat="1">
      <c r="M1084" s="65"/>
    </row>
    <row r="1085" spans="13:13" s="64" customFormat="1">
      <c r="M1085" s="65"/>
    </row>
    <row r="1086" spans="13:13" s="64" customFormat="1">
      <c r="M1086" s="65"/>
    </row>
    <row r="1087" spans="13:13" s="64" customFormat="1">
      <c r="M1087" s="65"/>
    </row>
    <row r="1088" spans="13:13" s="64" customFormat="1">
      <c r="M1088" s="65"/>
    </row>
    <row r="1089" spans="13:13" s="64" customFormat="1">
      <c r="M1089" s="65"/>
    </row>
    <row r="1090" spans="13:13" s="64" customFormat="1">
      <c r="M1090" s="65"/>
    </row>
    <row r="1091" spans="13:13" s="64" customFormat="1">
      <c r="M1091" s="65"/>
    </row>
    <row r="1092" spans="13:13" s="64" customFormat="1">
      <c r="M1092" s="65"/>
    </row>
    <row r="1093" spans="13:13" s="64" customFormat="1">
      <c r="M1093" s="65"/>
    </row>
    <row r="1094" spans="13:13" s="64" customFormat="1">
      <c r="M1094" s="65"/>
    </row>
    <row r="1095" spans="13:13" s="64" customFormat="1">
      <c r="M1095" s="65"/>
    </row>
    <row r="1096" spans="13:13" s="64" customFormat="1">
      <c r="M1096" s="65"/>
    </row>
    <row r="1097" spans="13:13" s="64" customFormat="1">
      <c r="M1097" s="65"/>
    </row>
    <row r="1098" spans="13:13" s="64" customFormat="1">
      <c r="M1098" s="65"/>
    </row>
    <row r="1099" spans="13:13" s="64" customFormat="1">
      <c r="M1099" s="65"/>
    </row>
    <row r="1100" spans="13:13" s="64" customFormat="1">
      <c r="M1100" s="65"/>
    </row>
    <row r="1101" spans="13:13" s="64" customFormat="1">
      <c r="M1101" s="65"/>
    </row>
    <row r="1102" spans="13:13" s="64" customFormat="1">
      <c r="M1102" s="65"/>
    </row>
    <row r="1103" spans="13:13" s="64" customFormat="1">
      <c r="M1103" s="65"/>
    </row>
    <row r="1104" spans="13:13" s="64" customFormat="1">
      <c r="M1104" s="65"/>
    </row>
    <row r="1105" spans="13:13" s="64" customFormat="1">
      <c r="M1105" s="65"/>
    </row>
    <row r="1106" spans="13:13" s="64" customFormat="1">
      <c r="M1106" s="65"/>
    </row>
    <row r="1107" spans="13:13" s="64" customFormat="1">
      <c r="M1107" s="65"/>
    </row>
    <row r="1108" spans="13:13" s="64" customFormat="1">
      <c r="M1108" s="65"/>
    </row>
    <row r="1109" spans="13:13" s="64" customFormat="1">
      <c r="M1109" s="65"/>
    </row>
    <row r="1110" spans="13:13" s="64" customFormat="1">
      <c r="M1110" s="65"/>
    </row>
    <row r="1111" spans="13:13" s="64" customFormat="1">
      <c r="M1111" s="65"/>
    </row>
    <row r="1112" spans="13:13" s="64" customFormat="1">
      <c r="M1112" s="65"/>
    </row>
    <row r="1113" spans="13:13" s="64" customFormat="1">
      <c r="M1113" s="65"/>
    </row>
    <row r="1114" spans="13:13" s="64" customFormat="1">
      <c r="M1114" s="65"/>
    </row>
    <row r="1115" spans="13:13" s="64" customFormat="1">
      <c r="M1115" s="65"/>
    </row>
    <row r="1116" spans="13:13" s="64" customFormat="1">
      <c r="M1116" s="65"/>
    </row>
    <row r="1117" spans="13:13" s="64" customFormat="1">
      <c r="M1117" s="65"/>
    </row>
    <row r="1118" spans="13:13" s="64" customFormat="1">
      <c r="M1118" s="65"/>
    </row>
    <row r="1119" spans="13:13" s="64" customFormat="1">
      <c r="M1119" s="65"/>
    </row>
    <row r="1120" spans="13:13" s="64" customFormat="1">
      <c r="M1120" s="65"/>
    </row>
    <row r="1121" spans="13:13" s="64" customFormat="1">
      <c r="M1121" s="65"/>
    </row>
    <row r="1122" spans="13:13" s="64" customFormat="1">
      <c r="M1122" s="65"/>
    </row>
    <row r="1123" spans="13:13" s="64" customFormat="1">
      <c r="M1123" s="65"/>
    </row>
    <row r="1124" spans="13:13" s="64" customFormat="1">
      <c r="M1124" s="65"/>
    </row>
    <row r="1125" spans="13:13" s="64" customFormat="1">
      <c r="M1125" s="65"/>
    </row>
    <row r="1126" spans="13:13" s="64" customFormat="1">
      <c r="M1126" s="65"/>
    </row>
    <row r="1127" spans="13:13" s="64" customFormat="1">
      <c r="M1127" s="65"/>
    </row>
    <row r="1128" spans="13:13" s="64" customFormat="1">
      <c r="M1128" s="65"/>
    </row>
    <row r="1129" spans="13:13" s="64" customFormat="1">
      <c r="M1129" s="65"/>
    </row>
    <row r="1130" spans="13:13" s="64" customFormat="1">
      <c r="M1130" s="65"/>
    </row>
    <row r="1131" spans="13:13" s="64" customFormat="1">
      <c r="M1131" s="65"/>
    </row>
    <row r="1132" spans="13:13" s="64" customFormat="1">
      <c r="M1132" s="65"/>
    </row>
    <row r="1133" spans="13:13" s="64" customFormat="1">
      <c r="M1133" s="65"/>
    </row>
    <row r="1134" spans="13:13" s="64" customFormat="1">
      <c r="M1134" s="65"/>
    </row>
    <row r="1135" spans="13:13" s="64" customFormat="1">
      <c r="M1135" s="65"/>
    </row>
    <row r="1136" spans="13:13" s="64" customFormat="1">
      <c r="M1136" s="65"/>
    </row>
    <row r="1137" spans="13:13" s="64" customFormat="1">
      <c r="M1137" s="65"/>
    </row>
    <row r="1138" spans="13:13" s="64" customFormat="1">
      <c r="M1138" s="65"/>
    </row>
    <row r="1139" spans="13:13" s="64" customFormat="1">
      <c r="M1139" s="65"/>
    </row>
    <row r="1140" spans="13:13" s="64" customFormat="1">
      <c r="M1140" s="65"/>
    </row>
    <row r="1141" spans="13:13" s="64" customFormat="1">
      <c r="M1141" s="65"/>
    </row>
    <row r="1142" spans="13:13" s="64" customFormat="1">
      <c r="M1142" s="65"/>
    </row>
    <row r="1143" spans="13:13" s="64" customFormat="1">
      <c r="M1143" s="65"/>
    </row>
    <row r="1144" spans="13:13" s="64" customFormat="1">
      <c r="M1144" s="65"/>
    </row>
    <row r="1145" spans="13:13" s="64" customFormat="1">
      <c r="M1145" s="65"/>
    </row>
    <row r="1146" spans="13:13" s="64" customFormat="1">
      <c r="M1146" s="65"/>
    </row>
    <row r="1147" spans="13:13" s="64" customFormat="1">
      <c r="M1147" s="65"/>
    </row>
    <row r="1148" spans="13:13" s="64" customFormat="1">
      <c r="M1148" s="65"/>
    </row>
    <row r="1149" spans="13:13" s="64" customFormat="1">
      <c r="M1149" s="65"/>
    </row>
    <row r="1150" spans="13:13" s="64" customFormat="1">
      <c r="M1150" s="65"/>
    </row>
    <row r="1151" spans="13:13" s="64" customFormat="1">
      <c r="M1151" s="65"/>
    </row>
    <row r="1152" spans="13:13" s="64" customFormat="1">
      <c r="M1152" s="65"/>
    </row>
    <row r="1153" spans="13:13" s="64" customFormat="1">
      <c r="M1153" s="65"/>
    </row>
    <row r="1154" spans="13:13" s="64" customFormat="1">
      <c r="M1154" s="65"/>
    </row>
    <row r="1155" spans="13:13" s="64" customFormat="1">
      <c r="M1155" s="65"/>
    </row>
    <row r="1156" spans="13:13" s="64" customFormat="1">
      <c r="M1156" s="65"/>
    </row>
    <row r="1157" spans="13:13" s="64" customFormat="1">
      <c r="M1157" s="65"/>
    </row>
    <row r="1158" spans="13:13" s="64" customFormat="1">
      <c r="M1158" s="65"/>
    </row>
    <row r="1159" spans="13:13" s="64" customFormat="1">
      <c r="M1159" s="65"/>
    </row>
    <row r="1160" spans="13:13" s="64" customFormat="1">
      <c r="M1160" s="65"/>
    </row>
    <row r="1161" spans="13:13" s="64" customFormat="1">
      <c r="M1161" s="65"/>
    </row>
    <row r="1162" spans="13:13" s="64" customFormat="1">
      <c r="M1162" s="65"/>
    </row>
    <row r="1163" spans="13:13" s="64" customFormat="1">
      <c r="M1163" s="65"/>
    </row>
    <row r="1164" spans="13:13" s="64" customFormat="1">
      <c r="M1164" s="65"/>
    </row>
    <row r="1165" spans="13:13" s="64" customFormat="1">
      <c r="M1165" s="65"/>
    </row>
    <row r="1166" spans="13:13" s="64" customFormat="1">
      <c r="M1166" s="65"/>
    </row>
    <row r="1167" spans="13:13" s="64" customFormat="1">
      <c r="M1167" s="65"/>
    </row>
    <row r="1168" spans="13:13" s="64" customFormat="1">
      <c r="M1168" s="65"/>
    </row>
    <row r="1169" spans="13:13" s="64" customFormat="1">
      <c r="M1169" s="65"/>
    </row>
    <row r="1170" spans="13:13" s="64" customFormat="1">
      <c r="M1170" s="65"/>
    </row>
    <row r="1171" spans="13:13" s="64" customFormat="1">
      <c r="M1171" s="65"/>
    </row>
    <row r="1172" spans="13:13" s="64" customFormat="1">
      <c r="M1172" s="65"/>
    </row>
    <row r="1173" spans="13:13" s="64" customFormat="1">
      <c r="M1173" s="65"/>
    </row>
    <row r="1174" spans="13:13" s="64" customFormat="1">
      <c r="M1174" s="65"/>
    </row>
    <row r="1175" spans="13:13" s="64" customFormat="1">
      <c r="M1175" s="65"/>
    </row>
    <row r="1176" spans="13:13" s="64" customFormat="1">
      <c r="M1176" s="65"/>
    </row>
    <row r="1177" spans="13:13" s="64" customFormat="1">
      <c r="M1177" s="65"/>
    </row>
    <row r="1178" spans="13:13" s="64" customFormat="1">
      <c r="M1178" s="65"/>
    </row>
    <row r="1179" spans="13:13" s="64" customFormat="1">
      <c r="M1179" s="65"/>
    </row>
    <row r="1180" spans="13:13" s="64" customFormat="1">
      <c r="M1180" s="65"/>
    </row>
    <row r="1181" spans="13:13" s="64" customFormat="1">
      <c r="M1181" s="65"/>
    </row>
    <row r="1182" spans="13:13" s="64" customFormat="1">
      <c r="M1182" s="65"/>
    </row>
    <row r="1183" spans="13:13" s="64" customFormat="1">
      <c r="M1183" s="65"/>
    </row>
    <row r="1184" spans="13:13" s="64" customFormat="1">
      <c r="M1184" s="65"/>
    </row>
    <row r="1185" spans="13:13" s="64" customFormat="1">
      <c r="M1185" s="65"/>
    </row>
    <row r="1186" spans="13:13" s="64" customFormat="1">
      <c r="M1186" s="65"/>
    </row>
    <row r="1187" spans="13:13" s="64" customFormat="1">
      <c r="M1187" s="65"/>
    </row>
    <row r="1188" spans="13:13" s="64" customFormat="1">
      <c r="M1188" s="65"/>
    </row>
    <row r="1189" spans="13:13" s="64" customFormat="1">
      <c r="M1189" s="65"/>
    </row>
    <row r="1190" spans="13:13" s="64" customFormat="1">
      <c r="M1190" s="65"/>
    </row>
    <row r="1191" spans="13:13" s="64" customFormat="1">
      <c r="M1191" s="65"/>
    </row>
    <row r="1192" spans="13:13" s="64" customFormat="1">
      <c r="M1192" s="65"/>
    </row>
    <row r="1193" spans="13:13" s="64" customFormat="1">
      <c r="M1193" s="65"/>
    </row>
    <row r="1194" spans="13:13" s="64" customFormat="1">
      <c r="M1194" s="65"/>
    </row>
    <row r="1195" spans="13:13" s="64" customFormat="1">
      <c r="M1195" s="65"/>
    </row>
    <row r="1196" spans="13:13" s="64" customFormat="1">
      <c r="M1196" s="65"/>
    </row>
    <row r="1197" spans="13:13" s="64" customFormat="1">
      <c r="M1197" s="65"/>
    </row>
    <row r="1198" spans="13:13" s="64" customFormat="1">
      <c r="M1198" s="65"/>
    </row>
    <row r="1199" spans="13:13" s="64" customFormat="1">
      <c r="M1199" s="65"/>
    </row>
    <row r="1200" spans="13:13" s="64" customFormat="1">
      <c r="M1200" s="65"/>
    </row>
    <row r="1201" spans="13:13" s="64" customFormat="1">
      <c r="M1201" s="65"/>
    </row>
    <row r="1202" spans="13:13" s="64" customFormat="1">
      <c r="M1202" s="65"/>
    </row>
    <row r="1203" spans="13:13" s="64" customFormat="1">
      <c r="M1203" s="65"/>
    </row>
    <row r="1204" spans="13:13" s="64" customFormat="1">
      <c r="M1204" s="65"/>
    </row>
    <row r="1205" spans="13:13" s="64" customFormat="1">
      <c r="M1205" s="65"/>
    </row>
    <row r="1206" spans="13:13" s="64" customFormat="1">
      <c r="M1206" s="65"/>
    </row>
    <row r="1207" spans="13:13" s="64" customFormat="1">
      <c r="M1207" s="65"/>
    </row>
    <row r="1208" spans="13:13" s="64" customFormat="1">
      <c r="M1208" s="65"/>
    </row>
    <row r="1209" spans="13:13" s="64" customFormat="1">
      <c r="M1209" s="65"/>
    </row>
    <row r="1210" spans="13:13" s="64" customFormat="1">
      <c r="M1210" s="65"/>
    </row>
    <row r="1211" spans="13:13" s="64" customFormat="1">
      <c r="M1211" s="65"/>
    </row>
    <row r="1212" spans="13:13" s="64" customFormat="1">
      <c r="M1212" s="65"/>
    </row>
    <row r="1213" spans="13:13" s="64" customFormat="1">
      <c r="M1213" s="65"/>
    </row>
    <row r="1214" spans="13:13" s="64" customFormat="1">
      <c r="M1214" s="65"/>
    </row>
    <row r="1215" spans="13:13" s="64" customFormat="1">
      <c r="M1215" s="65"/>
    </row>
    <row r="1216" spans="13:13" s="64" customFormat="1">
      <c r="M1216" s="65"/>
    </row>
    <row r="1217" spans="13:13" s="64" customFormat="1">
      <c r="M1217" s="65"/>
    </row>
    <row r="1218" spans="13:13" s="64" customFormat="1">
      <c r="M1218" s="65"/>
    </row>
    <row r="1219" spans="13:13" s="64" customFormat="1">
      <c r="M1219" s="65"/>
    </row>
    <row r="1220" spans="13:13" s="64" customFormat="1">
      <c r="M1220" s="65"/>
    </row>
    <row r="1221" spans="13:13" s="64" customFormat="1">
      <c r="M1221" s="65"/>
    </row>
    <row r="1222" spans="13:13" s="64" customFormat="1">
      <c r="M1222" s="65"/>
    </row>
    <row r="1223" spans="13:13" s="64" customFormat="1">
      <c r="M1223" s="65"/>
    </row>
    <row r="1224" spans="13:13" s="64" customFormat="1">
      <c r="M1224" s="65"/>
    </row>
    <row r="1225" spans="13:13" s="64" customFormat="1">
      <c r="M1225" s="65"/>
    </row>
    <row r="1226" spans="13:13" s="64" customFormat="1">
      <c r="M1226" s="65"/>
    </row>
    <row r="1227" spans="13:13" s="64" customFormat="1">
      <c r="M1227" s="65"/>
    </row>
    <row r="1228" spans="13:13" s="64" customFormat="1">
      <c r="M1228" s="65"/>
    </row>
    <row r="1229" spans="13:13" s="64" customFormat="1">
      <c r="M1229" s="65"/>
    </row>
    <row r="1230" spans="13:13" s="64" customFormat="1">
      <c r="M1230" s="65"/>
    </row>
    <row r="1231" spans="13:13" s="64" customFormat="1">
      <c r="M1231" s="65"/>
    </row>
    <row r="1232" spans="13:13" s="64" customFormat="1">
      <c r="M1232" s="65"/>
    </row>
    <row r="1233" spans="13:13" s="64" customFormat="1">
      <c r="M1233" s="65"/>
    </row>
    <row r="1234" spans="13:13" s="64" customFormat="1">
      <c r="M1234" s="65"/>
    </row>
    <row r="1235" spans="13:13" s="64" customFormat="1">
      <c r="M1235" s="65"/>
    </row>
    <row r="1236" spans="13:13" s="64" customFormat="1">
      <c r="M1236" s="65"/>
    </row>
    <row r="1237" spans="13:13" s="64" customFormat="1">
      <c r="M1237" s="65"/>
    </row>
    <row r="1238" spans="13:13" s="64" customFormat="1">
      <c r="M1238" s="65"/>
    </row>
    <row r="1239" spans="13:13" s="64" customFormat="1">
      <c r="M1239" s="65"/>
    </row>
    <row r="1240" spans="13:13" s="64" customFormat="1">
      <c r="M1240" s="65"/>
    </row>
    <row r="1241" spans="13:13" s="64" customFormat="1">
      <c r="M1241" s="65"/>
    </row>
    <row r="1242" spans="13:13" s="64" customFormat="1">
      <c r="M1242" s="65"/>
    </row>
    <row r="1243" spans="13:13" s="64" customFormat="1">
      <c r="M1243" s="65"/>
    </row>
    <row r="1244" spans="13:13" s="64" customFormat="1">
      <c r="M1244" s="65"/>
    </row>
    <row r="1245" spans="13:13" s="64" customFormat="1">
      <c r="M1245" s="65"/>
    </row>
  </sheetData>
  <sheetProtection formatCells="0" formatColumns="0" formatRows="0" sort="0" autoFilter="0"/>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zoomScale="40" zoomScaleNormal="40" workbookViewId="0">
      <selection activeCell="C14" sqref="C14"/>
    </sheetView>
  </sheetViews>
  <sheetFormatPr defaultColWidth="11.6640625" defaultRowHeight="14.4"/>
  <sheetData>
    <row r="1" spans="1:1" s="38" customFormat="1"/>
    <row r="2" spans="1:1" s="38" customFormat="1" ht="15.6">
      <c r="A2" s="39" t="s">
        <v>0</v>
      </c>
    </row>
    <row r="3" spans="1:1" s="38" customFormat="1" ht="15.6">
      <c r="A3" s="40" t="s">
        <v>1</v>
      </c>
    </row>
    <row r="4" spans="1:1" s="38" customFormat="1">
      <c r="A4" s="41" t="s">
        <v>343</v>
      </c>
    </row>
    <row r="5" spans="1:1" s="38" customFormat="1">
      <c r="A5" s="41" t="s">
        <v>368</v>
      </c>
    </row>
    <row r="6" spans="1:1" s="38" customFormat="1">
      <c r="A6" s="38" t="s">
        <v>389</v>
      </c>
    </row>
    <row r="7" spans="1:1">
      <c r="A7" t="s">
        <v>401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2D45-7C3E-4DB6-81FF-0E9B30D9ECF2}">
  <dimension ref="A1:AF106"/>
  <sheetViews>
    <sheetView zoomScaleNormal="100" workbookViewId="0">
      <selection activeCell="C12" sqref="C12"/>
    </sheetView>
  </sheetViews>
  <sheetFormatPr defaultColWidth="12.6640625" defaultRowHeight="15.6"/>
  <cols>
    <col min="1" max="1" width="27.88671875" style="5" customWidth="1"/>
    <col min="2" max="2" width="55.33203125" style="5" customWidth="1"/>
    <col min="3" max="3" width="35.6640625" style="5" customWidth="1"/>
    <col min="4" max="4" width="16.109375" style="5" customWidth="1"/>
    <col min="5" max="5" width="29.77734375" style="5" customWidth="1"/>
    <col min="6" max="7" width="25.6640625" style="4" customWidth="1"/>
    <col min="8" max="8" width="34.33203125" style="4" customWidth="1"/>
    <col min="9" max="9" width="23.21875" style="4" customWidth="1"/>
    <col min="10" max="15" width="34.33203125" style="4" customWidth="1"/>
    <col min="16" max="16" width="23.88671875" style="4" customWidth="1"/>
    <col min="17" max="17" width="23.33203125" style="4" customWidth="1"/>
    <col min="18" max="18" width="29.109375" style="4" customWidth="1"/>
    <col min="19" max="19" width="37.6640625" style="3" customWidth="1"/>
    <col min="20" max="20" width="23.21875" style="3" customWidth="1"/>
    <col min="21" max="21" width="30.88671875" style="3" customWidth="1"/>
    <col min="22" max="22" width="22.21875" style="3" customWidth="1"/>
    <col min="23" max="23" width="39" style="3" customWidth="1"/>
    <col min="24" max="24" width="22.88671875" style="3" customWidth="1"/>
    <col min="25" max="28" width="25.21875" style="3" customWidth="1"/>
    <col min="29" max="29" width="12.6640625" style="3"/>
    <col min="30" max="30" width="25" style="3" customWidth="1"/>
    <col min="31" max="31" width="28.33203125" style="3" customWidth="1"/>
    <col min="32" max="32" width="101.21875" style="2" customWidth="1"/>
    <col min="33" max="16384" width="12.6640625" style="1"/>
  </cols>
  <sheetData>
    <row r="1" spans="1:32">
      <c r="A1" s="32" t="s">
        <v>192</v>
      </c>
      <c r="B1" s="31"/>
      <c r="C1" s="31"/>
      <c r="D1" s="31"/>
      <c r="E1" s="30"/>
      <c r="S1" s="29"/>
      <c r="T1" s="28"/>
      <c r="U1" s="28"/>
      <c r="V1" s="28"/>
      <c r="W1" s="28"/>
      <c r="X1" s="28"/>
      <c r="Y1" s="28"/>
      <c r="Z1" s="28"/>
      <c r="AA1" s="28"/>
      <c r="AB1" s="28"/>
      <c r="AC1" s="28"/>
      <c r="AD1" s="28"/>
      <c r="AE1" s="27"/>
      <c r="AF1" s="26"/>
    </row>
    <row r="2" spans="1:32">
      <c r="A2" s="95" t="s">
        <v>191</v>
      </c>
      <c r="B2" s="96"/>
      <c r="C2" s="96"/>
      <c r="D2" s="96"/>
      <c r="E2" s="97"/>
      <c r="F2" s="101" t="s">
        <v>190</v>
      </c>
      <c r="G2" s="101"/>
      <c r="H2" s="101"/>
      <c r="I2" s="101"/>
      <c r="J2" s="101"/>
      <c r="K2" s="101"/>
      <c r="L2" s="101"/>
      <c r="M2" s="101"/>
      <c r="N2" s="101"/>
      <c r="O2" s="101"/>
      <c r="P2" s="101"/>
      <c r="Q2" s="101"/>
      <c r="R2" s="101"/>
      <c r="S2" s="102" t="s">
        <v>381</v>
      </c>
      <c r="T2" s="103"/>
      <c r="U2" s="103"/>
      <c r="V2" s="103"/>
      <c r="W2" s="103"/>
      <c r="X2" s="103"/>
      <c r="Y2" s="103"/>
      <c r="Z2" s="103"/>
      <c r="AA2" s="103"/>
      <c r="AB2" s="103"/>
      <c r="AC2" s="96"/>
      <c r="AD2" s="96"/>
      <c r="AE2" s="97"/>
      <c r="AF2" s="104"/>
    </row>
    <row r="3" spans="1:32">
      <c r="A3" s="98"/>
      <c r="B3" s="99"/>
      <c r="C3" s="99"/>
      <c r="D3" s="99"/>
      <c r="E3" s="100"/>
      <c r="F3" s="106" t="s">
        <v>387</v>
      </c>
      <c r="G3" s="106"/>
      <c r="H3" s="107"/>
      <c r="I3" s="107"/>
      <c r="J3" s="108" t="s">
        <v>189</v>
      </c>
      <c r="K3" s="109"/>
      <c r="L3" s="108" t="s">
        <v>188</v>
      </c>
      <c r="M3" s="110"/>
      <c r="N3" s="110"/>
      <c r="O3" s="109"/>
      <c r="P3" s="106" t="s">
        <v>187</v>
      </c>
      <c r="Q3" s="107"/>
      <c r="R3" s="107"/>
      <c r="S3" s="98"/>
      <c r="T3" s="99"/>
      <c r="U3" s="99"/>
      <c r="V3" s="99"/>
      <c r="W3" s="99"/>
      <c r="X3" s="99"/>
      <c r="Y3" s="99"/>
      <c r="Z3" s="99"/>
      <c r="AA3" s="99"/>
      <c r="AB3" s="99"/>
      <c r="AC3" s="99"/>
      <c r="AD3" s="99"/>
      <c r="AE3" s="100"/>
      <c r="AF3" s="105"/>
    </row>
    <row r="4" spans="1:32" ht="217.2" hidden="1">
      <c r="A4" s="22"/>
      <c r="B4" s="22"/>
      <c r="C4" s="25" t="s">
        <v>186</v>
      </c>
      <c r="D4" s="22"/>
      <c r="E4" s="22"/>
      <c r="F4" s="24"/>
      <c r="G4" s="24"/>
      <c r="H4" s="24"/>
      <c r="I4" s="24"/>
      <c r="J4" s="24"/>
      <c r="K4" s="24"/>
      <c r="L4" s="24"/>
      <c r="M4" s="24"/>
      <c r="N4" s="24"/>
      <c r="O4" s="24"/>
      <c r="P4" s="24"/>
      <c r="Q4" s="24"/>
      <c r="R4" s="24"/>
      <c r="S4" s="23" t="s">
        <v>185</v>
      </c>
      <c r="U4" s="23" t="s">
        <v>184</v>
      </c>
      <c r="W4" s="23" t="s">
        <v>183</v>
      </c>
      <c r="Z4" s="23" t="s">
        <v>182</v>
      </c>
      <c r="AD4" s="23" t="s">
        <v>181</v>
      </c>
      <c r="AF4" s="6"/>
    </row>
    <row r="5" spans="1:32" s="17" customFormat="1" ht="228.9" customHeight="1">
      <c r="A5" s="22" t="s">
        <v>180</v>
      </c>
      <c r="B5" s="22" t="s">
        <v>179</v>
      </c>
      <c r="C5" s="22" t="s">
        <v>178</v>
      </c>
      <c r="D5" s="22"/>
      <c r="E5" s="22"/>
      <c r="F5" s="21" t="s">
        <v>177</v>
      </c>
      <c r="G5" s="21" t="s">
        <v>176</v>
      </c>
      <c r="H5" s="21" t="s">
        <v>175</v>
      </c>
      <c r="I5" s="21"/>
      <c r="J5" s="21" t="s">
        <v>174</v>
      </c>
      <c r="K5" s="21" t="s">
        <v>173</v>
      </c>
      <c r="L5" s="21"/>
      <c r="M5" s="21"/>
      <c r="N5" s="21"/>
      <c r="O5" s="21"/>
      <c r="P5" s="21" t="s">
        <v>172</v>
      </c>
      <c r="Q5" s="21" t="s">
        <v>171</v>
      </c>
      <c r="R5" s="21" t="s">
        <v>170</v>
      </c>
      <c r="S5" s="3" t="s">
        <v>163</v>
      </c>
      <c r="T5" s="19" t="s">
        <v>382</v>
      </c>
      <c r="U5" s="3" t="s">
        <v>163</v>
      </c>
      <c r="V5" s="19" t="s">
        <v>169</v>
      </c>
      <c r="W5" s="3" t="s">
        <v>163</v>
      </c>
      <c r="X5" s="19" t="s">
        <v>168</v>
      </c>
      <c r="Y5" s="20" t="s">
        <v>167</v>
      </c>
      <c r="Z5" s="3" t="s">
        <v>163</v>
      </c>
      <c r="AA5" s="19" t="s">
        <v>166</v>
      </c>
      <c r="AB5" s="20" t="s">
        <v>165</v>
      </c>
      <c r="AC5" s="20" t="s">
        <v>164</v>
      </c>
      <c r="AD5" s="3" t="s">
        <v>163</v>
      </c>
      <c r="AE5" s="19" t="s">
        <v>162</v>
      </c>
      <c r="AF5" s="18" t="s">
        <v>161</v>
      </c>
    </row>
    <row r="6" spans="1:32" s="11" customFormat="1" ht="47.4" thickBot="1">
      <c r="A6" s="16" t="s">
        <v>160</v>
      </c>
      <c r="B6" s="15" t="s">
        <v>159</v>
      </c>
      <c r="C6" s="15" t="s">
        <v>158</v>
      </c>
      <c r="D6" s="15" t="s">
        <v>157</v>
      </c>
      <c r="E6" s="15" t="s">
        <v>156</v>
      </c>
      <c r="F6" s="14" t="s">
        <v>155</v>
      </c>
      <c r="G6" s="14" t="s">
        <v>154</v>
      </c>
      <c r="H6" s="14" t="s">
        <v>388</v>
      </c>
      <c r="I6" s="14" t="s">
        <v>153</v>
      </c>
      <c r="J6" s="14" t="s">
        <v>152</v>
      </c>
      <c r="K6" s="14" t="s">
        <v>151</v>
      </c>
      <c r="L6" s="14" t="s">
        <v>150</v>
      </c>
      <c r="M6" s="14" t="s">
        <v>149</v>
      </c>
      <c r="N6" s="14" t="s">
        <v>148</v>
      </c>
      <c r="O6" s="14" t="s">
        <v>147</v>
      </c>
      <c r="P6" s="14" t="s">
        <v>146</v>
      </c>
      <c r="Q6" s="14" t="s">
        <v>145</v>
      </c>
      <c r="R6" s="14" t="s">
        <v>144</v>
      </c>
      <c r="S6" s="13" t="s">
        <v>143</v>
      </c>
      <c r="T6" s="13" t="s">
        <v>142</v>
      </c>
      <c r="U6" s="13" t="s">
        <v>141</v>
      </c>
      <c r="V6" s="13" t="s">
        <v>140</v>
      </c>
      <c r="W6" s="13" t="s">
        <v>383</v>
      </c>
      <c r="X6" s="13" t="s">
        <v>139</v>
      </c>
      <c r="Y6" s="13" t="s">
        <v>384</v>
      </c>
      <c r="Z6" s="13" t="s">
        <v>138</v>
      </c>
      <c r="AA6" s="13" t="s">
        <v>137</v>
      </c>
      <c r="AB6" s="13" t="s">
        <v>385</v>
      </c>
      <c r="AC6" s="13" t="s">
        <v>380</v>
      </c>
      <c r="AD6" s="13" t="s">
        <v>386</v>
      </c>
      <c r="AE6" s="13" t="s">
        <v>136</v>
      </c>
      <c r="AF6" s="12" t="s">
        <v>135</v>
      </c>
    </row>
    <row r="7" spans="1:32" s="73" customFormat="1" ht="17.25" customHeight="1">
      <c r="A7" s="66" t="s">
        <v>416</v>
      </c>
      <c r="B7" s="66" t="s">
        <v>77</v>
      </c>
      <c r="C7" s="67" t="s">
        <v>324</v>
      </c>
      <c r="D7" s="68">
        <v>108</v>
      </c>
      <c r="E7" s="68">
        <v>0</v>
      </c>
      <c r="F7" s="69"/>
      <c r="G7" s="69"/>
      <c r="H7" s="69"/>
      <c r="I7" s="70"/>
      <c r="J7" s="69" t="s">
        <v>77</v>
      </c>
      <c r="K7" s="71" t="s">
        <v>417</v>
      </c>
      <c r="L7" s="69"/>
      <c r="M7" s="69"/>
      <c r="N7" s="69"/>
      <c r="O7" s="69"/>
      <c r="P7" s="69"/>
      <c r="Q7" s="69"/>
      <c r="R7" s="69"/>
      <c r="S7" s="72"/>
      <c r="T7" s="72"/>
      <c r="U7" s="72"/>
      <c r="V7" s="72"/>
      <c r="W7" s="72"/>
      <c r="X7" s="72"/>
      <c r="Y7" s="72"/>
      <c r="Z7" s="72"/>
      <c r="AA7" s="72"/>
      <c r="AB7" s="72"/>
      <c r="AC7" s="72"/>
      <c r="AD7" s="72"/>
      <c r="AE7" s="72"/>
    </row>
    <row r="8" spans="1:32" s="77" customFormat="1">
      <c r="A8" s="66" t="s">
        <v>416</v>
      </c>
      <c r="B8" s="66" t="s">
        <v>77</v>
      </c>
      <c r="C8" s="67" t="s">
        <v>318</v>
      </c>
      <c r="D8" s="74">
        <v>100.5</v>
      </c>
      <c r="E8" s="74">
        <v>0</v>
      </c>
      <c r="F8" s="69"/>
      <c r="G8" s="69"/>
      <c r="H8" s="69"/>
      <c r="I8" s="70"/>
      <c r="J8" s="69" t="s">
        <v>77</v>
      </c>
      <c r="K8" s="71" t="s">
        <v>417</v>
      </c>
      <c r="L8" s="75"/>
      <c r="M8" s="75"/>
      <c r="N8" s="75"/>
      <c r="O8" s="75"/>
      <c r="P8" s="75"/>
      <c r="Q8" s="75"/>
      <c r="R8" s="75"/>
      <c r="S8" s="76"/>
      <c r="T8" s="76"/>
      <c r="U8" s="76"/>
      <c r="V8" s="76"/>
      <c r="W8" s="76"/>
      <c r="X8" s="76"/>
      <c r="Y8" s="76"/>
      <c r="Z8" s="76"/>
      <c r="AA8" s="76"/>
      <c r="AB8" s="76"/>
      <c r="AC8" s="76"/>
      <c r="AD8" s="76"/>
      <c r="AE8" s="76"/>
    </row>
    <row r="9" spans="1:32" s="83" customFormat="1">
      <c r="A9" s="78" t="s">
        <v>416</v>
      </c>
      <c r="B9" s="78" t="s">
        <v>418</v>
      </c>
      <c r="C9" s="79" t="s">
        <v>328</v>
      </c>
      <c r="D9" s="79">
        <v>112.4</v>
      </c>
      <c r="E9" s="79">
        <v>0.3</v>
      </c>
      <c r="F9" s="80"/>
      <c r="G9" s="80"/>
      <c r="H9" s="80"/>
      <c r="I9" s="80"/>
      <c r="J9" s="80"/>
      <c r="K9" s="80"/>
      <c r="L9" s="80"/>
      <c r="M9" s="80"/>
      <c r="N9" s="80"/>
      <c r="O9" s="80"/>
      <c r="P9" s="80"/>
      <c r="Q9" s="80"/>
      <c r="R9" s="80"/>
      <c r="S9" s="81" t="s">
        <v>419</v>
      </c>
      <c r="T9" s="81" t="s">
        <v>420</v>
      </c>
      <c r="U9" s="81" t="s">
        <v>280</v>
      </c>
      <c r="V9" s="81" t="s">
        <v>420</v>
      </c>
      <c r="W9" s="81" t="s">
        <v>263</v>
      </c>
      <c r="X9" s="81" t="s">
        <v>420</v>
      </c>
      <c r="Y9" s="81"/>
      <c r="Z9" s="81" t="s">
        <v>248</v>
      </c>
      <c r="AA9" s="81" t="s">
        <v>420</v>
      </c>
      <c r="AB9" s="81" t="s">
        <v>421</v>
      </c>
      <c r="AC9" s="81">
        <v>100</v>
      </c>
      <c r="AD9" s="81" t="s">
        <v>193</v>
      </c>
      <c r="AE9" s="81"/>
      <c r="AF9" s="82"/>
    </row>
    <row r="10" spans="1:32">
      <c r="A10" s="10"/>
      <c r="B10" s="10"/>
      <c r="C10" s="10"/>
      <c r="D10" s="9"/>
      <c r="E10" s="9"/>
      <c r="F10" s="8"/>
      <c r="G10" s="8"/>
      <c r="H10" s="8"/>
      <c r="I10" s="8"/>
      <c r="J10" s="8"/>
      <c r="K10" s="8"/>
      <c r="L10" s="8"/>
      <c r="M10" s="8"/>
      <c r="N10" s="8"/>
      <c r="O10" s="8"/>
      <c r="P10" s="8"/>
      <c r="Q10" s="8"/>
      <c r="R10" s="8"/>
      <c r="S10" s="7"/>
      <c r="T10" s="7"/>
      <c r="U10" s="7"/>
      <c r="V10" s="7"/>
      <c r="W10" s="7"/>
      <c r="X10" s="7"/>
      <c r="Y10" s="7"/>
      <c r="Z10" s="7"/>
      <c r="AA10" s="7"/>
      <c r="AB10" s="7"/>
      <c r="AC10" s="7"/>
      <c r="AD10" s="7"/>
      <c r="AE10" s="7"/>
      <c r="AF10" s="6"/>
    </row>
    <row r="11" spans="1:32">
      <c r="A11" s="10"/>
      <c r="B11" s="10"/>
      <c r="C11" s="9"/>
      <c r="D11" s="9"/>
      <c r="E11" s="9"/>
      <c r="F11" s="8"/>
      <c r="G11" s="8"/>
      <c r="H11" s="8"/>
      <c r="I11" s="8"/>
      <c r="J11" s="8"/>
      <c r="K11" s="8"/>
      <c r="L11" s="8"/>
      <c r="M11" s="8"/>
      <c r="N11" s="8"/>
      <c r="O11" s="8"/>
      <c r="P11" s="8"/>
      <c r="Q11" s="8"/>
      <c r="R11" s="8"/>
      <c r="S11" s="7"/>
      <c r="T11" s="7"/>
      <c r="U11" s="7"/>
      <c r="V11" s="7"/>
      <c r="W11" s="7"/>
      <c r="X11" s="7"/>
      <c r="Y11" s="7"/>
      <c r="Z11" s="7"/>
      <c r="AA11" s="7"/>
      <c r="AB11" s="7"/>
      <c r="AC11" s="7"/>
      <c r="AD11" s="7"/>
      <c r="AE11" s="7"/>
      <c r="AF11" s="6"/>
    </row>
    <row r="12" spans="1:32">
      <c r="A12" s="10"/>
      <c r="B12" s="10"/>
      <c r="C12" s="9"/>
      <c r="D12" s="9"/>
      <c r="E12" s="9"/>
      <c r="F12" s="8"/>
      <c r="G12" s="8"/>
      <c r="H12" s="8"/>
      <c r="I12" s="8"/>
      <c r="J12" s="8"/>
      <c r="K12" s="8"/>
      <c r="L12" s="8"/>
      <c r="M12" s="8"/>
      <c r="N12" s="8"/>
      <c r="O12" s="8"/>
      <c r="P12" s="8"/>
      <c r="Q12" s="8"/>
      <c r="R12" s="8"/>
      <c r="S12" s="7"/>
      <c r="T12" s="7"/>
      <c r="U12" s="7"/>
      <c r="V12" s="7"/>
      <c r="W12" s="7"/>
      <c r="X12" s="7"/>
      <c r="Y12" s="7"/>
      <c r="Z12" s="7"/>
      <c r="AA12" s="7"/>
      <c r="AB12" s="7"/>
      <c r="AC12" s="7"/>
      <c r="AD12" s="7"/>
      <c r="AE12" s="7"/>
      <c r="AF12" s="6"/>
    </row>
    <row r="13" spans="1:32">
      <c r="A13" s="10"/>
      <c r="B13" s="10"/>
      <c r="C13" s="9"/>
      <c r="D13" s="9"/>
      <c r="E13" s="9"/>
      <c r="F13" s="8"/>
      <c r="G13" s="8"/>
      <c r="H13" s="8"/>
      <c r="I13" s="8"/>
      <c r="J13" s="8"/>
      <c r="K13" s="8"/>
      <c r="L13" s="8"/>
      <c r="M13" s="8"/>
      <c r="N13" s="8"/>
      <c r="O13" s="8"/>
      <c r="P13" s="8"/>
      <c r="Q13" s="8"/>
      <c r="R13" s="8"/>
      <c r="S13" s="7"/>
      <c r="T13" s="7"/>
      <c r="U13" s="7"/>
      <c r="V13" s="7"/>
      <c r="W13" s="7"/>
      <c r="X13" s="7"/>
      <c r="Y13" s="7"/>
      <c r="Z13" s="7"/>
      <c r="AA13" s="7"/>
      <c r="AB13" s="7"/>
      <c r="AC13" s="7"/>
      <c r="AD13" s="7"/>
      <c r="AE13" s="7"/>
      <c r="AF13" s="6"/>
    </row>
    <row r="14" spans="1:32">
      <c r="A14" s="10"/>
      <c r="B14" s="10"/>
      <c r="C14" s="9"/>
      <c r="D14" s="9"/>
      <c r="E14" s="9"/>
      <c r="F14" s="8"/>
      <c r="G14" s="8"/>
      <c r="H14" s="8"/>
      <c r="I14" s="8"/>
      <c r="J14" s="8"/>
      <c r="K14" s="8"/>
      <c r="L14" s="8"/>
      <c r="M14" s="8"/>
      <c r="N14" s="8"/>
      <c r="O14" s="8"/>
      <c r="P14" s="8"/>
      <c r="Q14" s="8"/>
      <c r="R14" s="8"/>
      <c r="S14" s="7"/>
      <c r="T14" s="7"/>
      <c r="U14" s="7"/>
      <c r="V14" s="7"/>
      <c r="W14" s="7"/>
      <c r="X14" s="7"/>
      <c r="Y14" s="7"/>
      <c r="Z14" s="7"/>
      <c r="AA14" s="7"/>
      <c r="AB14" s="7"/>
      <c r="AC14" s="7"/>
      <c r="AD14" s="7"/>
      <c r="AE14" s="7"/>
      <c r="AF14" s="6"/>
    </row>
    <row r="15" spans="1:32">
      <c r="A15" s="10"/>
      <c r="B15" s="10"/>
      <c r="C15" s="9"/>
      <c r="D15" s="9"/>
      <c r="E15" s="9"/>
      <c r="F15" s="8"/>
      <c r="G15" s="8"/>
      <c r="H15" s="8"/>
      <c r="I15" s="8"/>
      <c r="J15" s="8"/>
      <c r="K15" s="8"/>
      <c r="L15" s="8"/>
      <c r="M15" s="8"/>
      <c r="N15" s="8"/>
      <c r="O15" s="8"/>
      <c r="P15" s="8"/>
      <c r="Q15" s="8"/>
      <c r="R15" s="8"/>
      <c r="S15" s="7"/>
      <c r="T15" s="7"/>
      <c r="U15" s="7"/>
      <c r="V15" s="7"/>
      <c r="W15" s="7"/>
      <c r="X15" s="7"/>
      <c r="Y15" s="7"/>
      <c r="Z15" s="7"/>
      <c r="AA15" s="7"/>
      <c r="AB15" s="7"/>
      <c r="AC15" s="7"/>
      <c r="AD15" s="7"/>
      <c r="AE15" s="7"/>
      <c r="AF15" s="6"/>
    </row>
    <row r="16" spans="1:32">
      <c r="A16" s="10"/>
      <c r="B16" s="10"/>
      <c r="C16" s="9"/>
      <c r="D16" s="9"/>
      <c r="E16" s="9"/>
      <c r="F16" s="8"/>
      <c r="G16" s="8"/>
      <c r="H16" s="8"/>
      <c r="I16" s="8"/>
      <c r="J16" s="8"/>
      <c r="K16" s="8"/>
      <c r="L16" s="8"/>
      <c r="M16" s="8"/>
      <c r="N16" s="8"/>
      <c r="O16" s="8"/>
      <c r="P16" s="8"/>
      <c r="Q16" s="8"/>
      <c r="R16" s="8"/>
      <c r="S16" s="7"/>
      <c r="T16" s="7"/>
      <c r="U16" s="7"/>
      <c r="V16" s="7"/>
      <c r="W16" s="7"/>
      <c r="X16" s="7"/>
      <c r="Y16" s="7"/>
      <c r="Z16" s="7"/>
      <c r="AA16" s="7"/>
      <c r="AB16" s="7"/>
      <c r="AC16" s="7"/>
      <c r="AD16" s="7"/>
      <c r="AE16" s="7"/>
      <c r="AF16" s="6"/>
    </row>
    <row r="17" spans="1:32">
      <c r="A17" s="10"/>
      <c r="B17" s="10"/>
      <c r="C17" s="9"/>
      <c r="D17" s="9"/>
      <c r="E17" s="9"/>
      <c r="F17" s="8"/>
      <c r="G17" s="8"/>
      <c r="H17" s="8"/>
      <c r="I17" s="8"/>
      <c r="J17" s="8"/>
      <c r="K17" s="8"/>
      <c r="L17" s="8"/>
      <c r="M17" s="8"/>
      <c r="N17" s="8"/>
      <c r="O17" s="8"/>
      <c r="P17" s="8"/>
      <c r="Q17" s="8"/>
      <c r="R17" s="8"/>
      <c r="S17" s="7"/>
      <c r="T17" s="7"/>
      <c r="U17" s="7"/>
      <c r="V17" s="7"/>
      <c r="W17" s="7"/>
      <c r="X17" s="7"/>
      <c r="Y17" s="7"/>
      <c r="Z17" s="7"/>
      <c r="AA17" s="7"/>
      <c r="AB17" s="7"/>
      <c r="AC17" s="7"/>
      <c r="AD17" s="7"/>
      <c r="AE17" s="7"/>
      <c r="AF17" s="6"/>
    </row>
    <row r="18" spans="1:32">
      <c r="A18" s="10"/>
      <c r="B18" s="10"/>
      <c r="C18" s="9"/>
      <c r="D18" s="9"/>
      <c r="E18" s="9"/>
      <c r="F18" s="8"/>
      <c r="G18" s="8"/>
      <c r="H18" s="8"/>
      <c r="I18" s="8"/>
      <c r="J18" s="8"/>
      <c r="K18" s="8"/>
      <c r="L18" s="8"/>
      <c r="M18" s="8"/>
      <c r="N18" s="8"/>
      <c r="O18" s="8"/>
      <c r="P18" s="8"/>
      <c r="Q18" s="8"/>
      <c r="R18" s="8"/>
      <c r="S18" s="7"/>
      <c r="T18" s="7"/>
      <c r="U18" s="7"/>
      <c r="V18" s="7"/>
      <c r="W18" s="7"/>
      <c r="X18" s="7"/>
      <c r="Y18" s="7"/>
      <c r="Z18" s="7"/>
      <c r="AA18" s="7"/>
      <c r="AB18" s="7"/>
      <c r="AC18" s="7"/>
      <c r="AD18" s="7"/>
      <c r="AE18" s="7"/>
      <c r="AF18" s="6"/>
    </row>
    <row r="19" spans="1:32">
      <c r="A19" s="10"/>
      <c r="B19" s="10"/>
      <c r="C19" s="9"/>
      <c r="D19" s="9"/>
      <c r="E19" s="9"/>
      <c r="F19" s="8"/>
      <c r="G19" s="8"/>
      <c r="H19" s="8"/>
      <c r="I19" s="8"/>
      <c r="J19" s="8"/>
      <c r="K19" s="8"/>
      <c r="L19" s="8"/>
      <c r="M19" s="8"/>
      <c r="N19" s="8"/>
      <c r="O19" s="8"/>
      <c r="P19" s="8"/>
      <c r="Q19" s="8"/>
      <c r="R19" s="8"/>
      <c r="S19" s="7"/>
      <c r="T19" s="7"/>
      <c r="U19" s="7"/>
      <c r="V19" s="7"/>
      <c r="W19" s="7"/>
      <c r="X19" s="7"/>
      <c r="Y19" s="7"/>
      <c r="Z19" s="7"/>
      <c r="AA19" s="7"/>
      <c r="AB19" s="7"/>
      <c r="AC19" s="7"/>
      <c r="AD19" s="7"/>
      <c r="AE19" s="7"/>
      <c r="AF19" s="6"/>
    </row>
    <row r="20" spans="1:32">
      <c r="A20" s="10"/>
      <c r="B20" s="10"/>
      <c r="C20" s="9"/>
      <c r="D20" s="9"/>
      <c r="E20" s="9"/>
      <c r="F20" s="8"/>
      <c r="G20" s="8"/>
      <c r="H20" s="8"/>
      <c r="I20" s="8"/>
      <c r="J20" s="8"/>
      <c r="K20" s="8"/>
      <c r="L20" s="8"/>
      <c r="M20" s="8"/>
      <c r="N20" s="8"/>
      <c r="O20" s="8"/>
      <c r="P20" s="8"/>
      <c r="Q20" s="8"/>
      <c r="R20" s="8"/>
      <c r="S20" s="7"/>
      <c r="T20" s="7"/>
      <c r="U20" s="7"/>
      <c r="V20" s="7"/>
      <c r="W20" s="7"/>
      <c r="X20" s="7"/>
      <c r="Y20" s="7"/>
      <c r="Z20" s="7"/>
      <c r="AA20" s="7"/>
      <c r="AB20" s="7"/>
      <c r="AC20" s="7"/>
      <c r="AD20" s="7"/>
      <c r="AE20" s="7"/>
      <c r="AF20" s="6"/>
    </row>
    <row r="21" spans="1:32">
      <c r="A21" s="10"/>
      <c r="B21" s="10"/>
      <c r="C21" s="9"/>
      <c r="D21" s="9"/>
      <c r="E21" s="9"/>
      <c r="F21" s="8"/>
      <c r="G21" s="8"/>
      <c r="H21" s="8"/>
      <c r="I21" s="8"/>
      <c r="J21" s="8"/>
      <c r="K21" s="8"/>
      <c r="L21" s="8"/>
      <c r="M21" s="8"/>
      <c r="N21" s="8"/>
      <c r="O21" s="8"/>
      <c r="P21" s="8"/>
      <c r="Q21" s="8"/>
      <c r="R21" s="8"/>
      <c r="S21" s="7"/>
      <c r="T21" s="7"/>
      <c r="U21" s="7"/>
      <c r="V21" s="7"/>
      <c r="W21" s="7"/>
      <c r="X21" s="7"/>
      <c r="Y21" s="7"/>
      <c r="Z21" s="7"/>
      <c r="AA21" s="7"/>
      <c r="AB21" s="7"/>
      <c r="AC21" s="7"/>
      <c r="AD21" s="7"/>
      <c r="AE21" s="7"/>
      <c r="AF21" s="6"/>
    </row>
    <row r="22" spans="1:32">
      <c r="A22" s="10"/>
      <c r="B22" s="10"/>
      <c r="C22" s="9"/>
      <c r="D22" s="9"/>
      <c r="E22" s="9"/>
      <c r="F22" s="8"/>
      <c r="G22" s="8"/>
      <c r="H22" s="8"/>
      <c r="I22" s="8"/>
      <c r="J22" s="8"/>
      <c r="K22" s="8"/>
      <c r="L22" s="8"/>
      <c r="M22" s="8"/>
      <c r="N22" s="8"/>
      <c r="O22" s="8"/>
      <c r="P22" s="8"/>
      <c r="Q22" s="8"/>
      <c r="R22" s="8"/>
      <c r="S22" s="7"/>
      <c r="T22" s="7"/>
      <c r="U22" s="7"/>
      <c r="V22" s="7"/>
      <c r="W22" s="7"/>
      <c r="X22" s="7"/>
      <c r="Y22" s="7"/>
      <c r="Z22" s="7"/>
      <c r="AA22" s="7"/>
      <c r="AB22" s="7"/>
      <c r="AC22" s="7"/>
      <c r="AD22" s="7"/>
      <c r="AE22" s="7"/>
      <c r="AF22" s="6"/>
    </row>
    <row r="23" spans="1:32">
      <c r="A23" s="10"/>
      <c r="B23" s="10"/>
      <c r="C23" s="9"/>
      <c r="D23" s="9"/>
      <c r="E23" s="9"/>
      <c r="F23" s="8"/>
      <c r="G23" s="8"/>
      <c r="H23" s="8"/>
      <c r="I23" s="8"/>
      <c r="J23" s="8"/>
      <c r="K23" s="8"/>
      <c r="L23" s="8"/>
      <c r="M23" s="8"/>
      <c r="N23" s="8"/>
      <c r="O23" s="8"/>
      <c r="P23" s="8"/>
      <c r="Q23" s="8"/>
      <c r="R23" s="8"/>
      <c r="S23" s="7"/>
      <c r="T23" s="7"/>
      <c r="U23" s="7"/>
      <c r="V23" s="7"/>
      <c r="W23" s="7"/>
      <c r="X23" s="7"/>
      <c r="Y23" s="7"/>
      <c r="Z23" s="7"/>
      <c r="AA23" s="7"/>
      <c r="AB23" s="7"/>
      <c r="AC23" s="7"/>
      <c r="AD23" s="7"/>
      <c r="AE23" s="7"/>
      <c r="AF23" s="6"/>
    </row>
    <row r="24" spans="1:32">
      <c r="A24" s="10"/>
      <c r="B24" s="10"/>
      <c r="C24" s="9"/>
      <c r="D24" s="9"/>
      <c r="E24" s="9"/>
      <c r="F24" s="8"/>
      <c r="G24" s="8"/>
      <c r="H24" s="8"/>
      <c r="I24" s="8"/>
      <c r="J24" s="8"/>
      <c r="K24" s="8"/>
      <c r="L24" s="8"/>
      <c r="M24" s="8"/>
      <c r="N24" s="8"/>
      <c r="O24" s="8"/>
      <c r="P24" s="8"/>
      <c r="Q24" s="8"/>
      <c r="R24" s="8"/>
      <c r="S24" s="7"/>
      <c r="T24" s="7"/>
      <c r="U24" s="7"/>
      <c r="V24" s="7"/>
      <c r="W24" s="7"/>
      <c r="X24" s="7"/>
      <c r="Y24" s="7"/>
      <c r="Z24" s="7"/>
      <c r="AA24" s="7"/>
      <c r="AB24" s="7"/>
      <c r="AC24" s="7"/>
      <c r="AD24" s="7"/>
      <c r="AE24" s="7"/>
      <c r="AF24" s="6"/>
    </row>
    <row r="25" spans="1:32">
      <c r="A25" s="10"/>
      <c r="B25" s="10"/>
      <c r="C25" s="9"/>
      <c r="D25" s="9"/>
      <c r="E25" s="9"/>
      <c r="F25" s="8"/>
      <c r="G25" s="8"/>
      <c r="H25" s="8"/>
      <c r="I25" s="8"/>
      <c r="J25" s="8"/>
      <c r="K25" s="8"/>
      <c r="L25" s="8"/>
      <c r="M25" s="8"/>
      <c r="N25" s="8"/>
      <c r="O25" s="8"/>
      <c r="P25" s="8"/>
      <c r="Q25" s="8"/>
      <c r="R25" s="8"/>
      <c r="S25" s="7"/>
      <c r="T25" s="7"/>
      <c r="U25" s="7"/>
      <c r="V25" s="7"/>
      <c r="W25" s="7"/>
      <c r="X25" s="7"/>
      <c r="Y25" s="7"/>
      <c r="Z25" s="7"/>
      <c r="AA25" s="7"/>
      <c r="AB25" s="7"/>
      <c r="AC25" s="7"/>
      <c r="AD25" s="7"/>
      <c r="AE25" s="7"/>
      <c r="AF25" s="6"/>
    </row>
    <row r="26" spans="1:32">
      <c r="A26" s="10"/>
      <c r="B26" s="10"/>
      <c r="C26" s="9"/>
      <c r="D26" s="9"/>
      <c r="E26" s="9"/>
      <c r="F26" s="8"/>
      <c r="G26" s="8"/>
      <c r="H26" s="8"/>
      <c r="I26" s="8"/>
      <c r="J26" s="8"/>
      <c r="K26" s="8"/>
      <c r="L26" s="8"/>
      <c r="M26" s="8"/>
      <c r="N26" s="8"/>
      <c r="O26" s="8"/>
      <c r="P26" s="8"/>
      <c r="Q26" s="8"/>
      <c r="R26" s="8"/>
      <c r="S26" s="7"/>
      <c r="T26" s="7"/>
      <c r="U26" s="7"/>
      <c r="V26" s="7"/>
      <c r="W26" s="7"/>
      <c r="X26" s="7"/>
      <c r="Y26" s="7"/>
      <c r="Z26" s="7"/>
      <c r="AA26" s="7"/>
      <c r="AB26" s="7"/>
      <c r="AC26" s="7"/>
      <c r="AD26" s="7"/>
      <c r="AE26" s="7"/>
      <c r="AF26" s="6"/>
    </row>
    <row r="27" spans="1:32">
      <c r="A27" s="10"/>
      <c r="B27" s="10"/>
      <c r="C27" s="9"/>
      <c r="D27" s="9"/>
      <c r="E27" s="9"/>
      <c r="F27" s="8"/>
      <c r="G27" s="8"/>
      <c r="H27" s="8"/>
      <c r="I27" s="8"/>
      <c r="J27" s="8"/>
      <c r="K27" s="8"/>
      <c r="L27" s="8"/>
      <c r="M27" s="8"/>
      <c r="N27" s="8"/>
      <c r="O27" s="8"/>
      <c r="P27" s="8"/>
      <c r="Q27" s="8"/>
      <c r="R27" s="8"/>
      <c r="S27" s="7"/>
      <c r="T27" s="7"/>
      <c r="U27" s="7"/>
      <c r="V27" s="7"/>
      <c r="W27" s="7"/>
      <c r="X27" s="7"/>
      <c r="Y27" s="7"/>
      <c r="Z27" s="7"/>
      <c r="AA27" s="7"/>
      <c r="AB27" s="7"/>
      <c r="AC27" s="7"/>
      <c r="AD27" s="7"/>
      <c r="AE27" s="7"/>
      <c r="AF27" s="6"/>
    </row>
    <row r="28" spans="1:32">
      <c r="A28" s="10"/>
      <c r="B28" s="10"/>
      <c r="C28" s="9"/>
      <c r="D28" s="9"/>
      <c r="E28" s="9"/>
      <c r="F28" s="8"/>
      <c r="G28" s="8"/>
      <c r="H28" s="8"/>
      <c r="I28" s="8"/>
      <c r="J28" s="8"/>
      <c r="K28" s="8"/>
      <c r="L28" s="8"/>
      <c r="M28" s="8"/>
      <c r="N28" s="8"/>
      <c r="O28" s="8"/>
      <c r="P28" s="8"/>
      <c r="Q28" s="8"/>
      <c r="R28" s="8"/>
      <c r="S28" s="7"/>
      <c r="T28" s="7"/>
      <c r="U28" s="7"/>
      <c r="V28" s="7"/>
      <c r="W28" s="7"/>
      <c r="X28" s="7"/>
      <c r="Y28" s="7"/>
      <c r="Z28" s="7"/>
      <c r="AA28" s="7"/>
      <c r="AB28" s="7"/>
      <c r="AC28" s="7"/>
      <c r="AD28" s="7"/>
      <c r="AE28" s="7"/>
      <c r="AF28" s="6"/>
    </row>
    <row r="29" spans="1:32">
      <c r="A29" s="10"/>
      <c r="B29" s="10"/>
      <c r="C29" s="9"/>
      <c r="D29" s="9"/>
      <c r="E29" s="9"/>
      <c r="F29" s="8"/>
      <c r="G29" s="8"/>
      <c r="H29" s="8"/>
      <c r="I29" s="8"/>
      <c r="J29" s="8"/>
      <c r="K29" s="8"/>
      <c r="L29" s="8"/>
      <c r="M29" s="8"/>
      <c r="N29" s="8"/>
      <c r="O29" s="8"/>
      <c r="P29" s="8"/>
      <c r="Q29" s="8"/>
      <c r="R29" s="8"/>
      <c r="S29" s="7"/>
      <c r="T29" s="7"/>
      <c r="U29" s="7"/>
      <c r="V29" s="7"/>
      <c r="W29" s="7"/>
      <c r="X29" s="7"/>
      <c r="Y29" s="7"/>
      <c r="Z29" s="7"/>
      <c r="AA29" s="7"/>
      <c r="AB29" s="7"/>
      <c r="AC29" s="7"/>
      <c r="AD29" s="7"/>
      <c r="AE29" s="7"/>
      <c r="AF29" s="6"/>
    </row>
    <row r="30" spans="1:32">
      <c r="A30" s="10"/>
      <c r="B30" s="10"/>
      <c r="C30" s="9"/>
      <c r="D30" s="9"/>
      <c r="E30" s="9"/>
      <c r="F30" s="8"/>
      <c r="G30" s="8"/>
      <c r="H30" s="8"/>
      <c r="I30" s="8"/>
      <c r="J30" s="8"/>
      <c r="K30" s="8"/>
      <c r="L30" s="8"/>
      <c r="M30" s="8"/>
      <c r="N30" s="8"/>
      <c r="O30" s="8"/>
      <c r="P30" s="8"/>
      <c r="Q30" s="8"/>
      <c r="R30" s="8"/>
      <c r="S30" s="7"/>
      <c r="T30" s="7"/>
      <c r="U30" s="7"/>
      <c r="V30" s="7"/>
      <c r="W30" s="7"/>
      <c r="X30" s="7"/>
      <c r="Y30" s="7"/>
      <c r="Z30" s="7"/>
      <c r="AA30" s="7"/>
      <c r="AB30" s="7"/>
      <c r="AC30" s="7"/>
      <c r="AD30" s="7"/>
      <c r="AE30" s="7"/>
      <c r="AF30" s="6"/>
    </row>
    <row r="31" spans="1:32">
      <c r="A31" s="10"/>
      <c r="B31" s="10"/>
      <c r="C31" s="9"/>
      <c r="D31" s="9"/>
      <c r="E31" s="9"/>
      <c r="F31" s="8"/>
      <c r="G31" s="8"/>
      <c r="H31" s="8"/>
      <c r="I31" s="8"/>
      <c r="J31" s="8"/>
      <c r="K31" s="8"/>
      <c r="L31" s="8"/>
      <c r="M31" s="8"/>
      <c r="N31" s="8"/>
      <c r="O31" s="8"/>
      <c r="P31" s="8"/>
      <c r="Q31" s="8"/>
      <c r="R31" s="8"/>
      <c r="S31" s="7"/>
      <c r="T31" s="7"/>
      <c r="U31" s="7"/>
      <c r="V31" s="7"/>
      <c r="W31" s="7"/>
      <c r="X31" s="7"/>
      <c r="Y31" s="7"/>
      <c r="Z31" s="7"/>
      <c r="AA31" s="7"/>
      <c r="AB31" s="7"/>
      <c r="AC31" s="7"/>
      <c r="AD31" s="7"/>
      <c r="AE31" s="7"/>
      <c r="AF31" s="6"/>
    </row>
    <row r="32" spans="1:32">
      <c r="A32" s="10"/>
      <c r="B32" s="10"/>
      <c r="C32" s="9"/>
      <c r="D32" s="9"/>
      <c r="E32" s="9"/>
      <c r="F32" s="8"/>
      <c r="G32" s="8"/>
      <c r="H32" s="8"/>
      <c r="I32" s="8"/>
      <c r="J32" s="8"/>
      <c r="K32" s="8"/>
      <c r="L32" s="8"/>
      <c r="M32" s="8"/>
      <c r="N32" s="8"/>
      <c r="O32" s="8"/>
      <c r="P32" s="8"/>
      <c r="Q32" s="8"/>
      <c r="R32" s="8"/>
      <c r="S32" s="7"/>
      <c r="T32" s="7"/>
      <c r="U32" s="7"/>
      <c r="V32" s="7"/>
      <c r="W32" s="7"/>
      <c r="X32" s="7"/>
      <c r="Y32" s="7"/>
      <c r="Z32" s="7"/>
      <c r="AA32" s="7"/>
      <c r="AB32" s="7"/>
      <c r="AC32" s="7"/>
      <c r="AD32" s="7"/>
      <c r="AE32" s="7"/>
      <c r="AF32" s="6"/>
    </row>
    <row r="33" spans="1:32">
      <c r="A33" s="10"/>
      <c r="B33" s="10"/>
      <c r="C33" s="9"/>
      <c r="D33" s="9"/>
      <c r="E33" s="9"/>
      <c r="F33" s="8"/>
      <c r="G33" s="8"/>
      <c r="H33" s="8"/>
      <c r="I33" s="8"/>
      <c r="J33" s="8"/>
      <c r="K33" s="8"/>
      <c r="L33" s="8"/>
      <c r="M33" s="8"/>
      <c r="N33" s="8"/>
      <c r="O33" s="8"/>
      <c r="P33" s="8"/>
      <c r="Q33" s="8"/>
      <c r="R33" s="8"/>
      <c r="S33" s="7"/>
      <c r="T33" s="7"/>
      <c r="U33" s="7"/>
      <c r="V33" s="7"/>
      <c r="W33" s="7"/>
      <c r="X33" s="7"/>
      <c r="Y33" s="7"/>
      <c r="Z33" s="7"/>
      <c r="AA33" s="7"/>
      <c r="AB33" s="7"/>
      <c r="AC33" s="7"/>
      <c r="AD33" s="7"/>
      <c r="AE33" s="7"/>
      <c r="AF33" s="6"/>
    </row>
    <row r="34" spans="1:32">
      <c r="A34" s="10"/>
      <c r="B34" s="10"/>
      <c r="C34" s="9"/>
      <c r="D34" s="9"/>
      <c r="E34" s="9"/>
      <c r="F34" s="8"/>
      <c r="G34" s="8"/>
      <c r="H34" s="8"/>
      <c r="I34" s="8"/>
      <c r="J34" s="8"/>
      <c r="K34" s="8"/>
      <c r="L34" s="8"/>
      <c r="M34" s="8"/>
      <c r="N34" s="8"/>
      <c r="O34" s="8"/>
      <c r="P34" s="8"/>
      <c r="Q34" s="8"/>
      <c r="R34" s="8"/>
      <c r="S34" s="7"/>
      <c r="T34" s="7"/>
      <c r="U34" s="7"/>
      <c r="V34" s="7"/>
      <c r="W34" s="7"/>
      <c r="X34" s="7"/>
      <c r="Y34" s="7"/>
      <c r="Z34" s="7"/>
      <c r="AA34" s="7"/>
      <c r="AB34" s="7"/>
      <c r="AC34" s="7"/>
      <c r="AD34" s="7"/>
      <c r="AE34" s="7"/>
      <c r="AF34" s="6"/>
    </row>
    <row r="35" spans="1:32">
      <c r="A35" s="10"/>
      <c r="B35" s="10"/>
      <c r="C35" s="9"/>
      <c r="D35" s="9"/>
      <c r="E35" s="9"/>
      <c r="F35" s="8"/>
      <c r="G35" s="8"/>
      <c r="H35" s="8"/>
      <c r="I35" s="8"/>
      <c r="J35" s="8"/>
      <c r="K35" s="8"/>
      <c r="L35" s="8"/>
      <c r="M35" s="8"/>
      <c r="N35" s="8"/>
      <c r="O35" s="8"/>
      <c r="P35" s="8"/>
      <c r="Q35" s="8"/>
      <c r="R35" s="8"/>
      <c r="S35" s="7"/>
      <c r="T35" s="7"/>
      <c r="U35" s="7"/>
      <c r="V35" s="7"/>
      <c r="W35" s="7"/>
      <c r="X35" s="7"/>
      <c r="Y35" s="7"/>
      <c r="Z35" s="7"/>
      <c r="AA35" s="7"/>
      <c r="AB35" s="7"/>
      <c r="AC35" s="7"/>
      <c r="AD35" s="7"/>
      <c r="AE35" s="7"/>
      <c r="AF35" s="6"/>
    </row>
    <row r="36" spans="1:32">
      <c r="A36" s="10"/>
      <c r="B36" s="10"/>
      <c r="C36" s="9"/>
      <c r="D36" s="9"/>
      <c r="E36" s="9"/>
      <c r="F36" s="8"/>
      <c r="G36" s="8"/>
      <c r="H36" s="8"/>
      <c r="I36" s="8"/>
      <c r="J36" s="8"/>
      <c r="K36" s="8"/>
      <c r="L36" s="8"/>
      <c r="M36" s="8"/>
      <c r="N36" s="8"/>
      <c r="O36" s="8"/>
      <c r="P36" s="8"/>
      <c r="Q36" s="8"/>
      <c r="R36" s="8"/>
      <c r="S36" s="7"/>
      <c r="T36" s="7"/>
      <c r="U36" s="7"/>
      <c r="V36" s="7"/>
      <c r="W36" s="7"/>
      <c r="X36" s="7"/>
      <c r="Y36" s="7"/>
      <c r="Z36" s="7"/>
      <c r="AA36" s="7"/>
      <c r="AB36" s="7"/>
      <c r="AC36" s="7"/>
      <c r="AD36" s="7"/>
      <c r="AE36" s="7"/>
      <c r="AF36" s="6"/>
    </row>
    <row r="37" spans="1:32">
      <c r="A37" s="10"/>
      <c r="B37" s="10"/>
      <c r="C37" s="9"/>
      <c r="D37" s="9"/>
      <c r="E37" s="9"/>
      <c r="F37" s="8"/>
      <c r="G37" s="8"/>
      <c r="H37" s="8"/>
      <c r="I37" s="8"/>
      <c r="J37" s="8"/>
      <c r="K37" s="8"/>
      <c r="L37" s="8"/>
      <c r="M37" s="8"/>
      <c r="N37" s="8"/>
      <c r="O37" s="8"/>
      <c r="P37" s="8"/>
      <c r="Q37" s="8"/>
      <c r="R37" s="8"/>
      <c r="S37" s="7"/>
      <c r="T37" s="7"/>
      <c r="U37" s="7"/>
      <c r="V37" s="7"/>
      <c r="W37" s="7"/>
      <c r="X37" s="7"/>
      <c r="Y37" s="7"/>
      <c r="Z37" s="7"/>
      <c r="AA37" s="7"/>
      <c r="AB37" s="7"/>
      <c r="AC37" s="7"/>
      <c r="AD37" s="7"/>
      <c r="AE37" s="7"/>
      <c r="AF37" s="6"/>
    </row>
    <row r="38" spans="1:32">
      <c r="A38" s="10"/>
      <c r="B38" s="10"/>
      <c r="C38" s="9"/>
      <c r="D38" s="9"/>
      <c r="E38" s="9"/>
      <c r="F38" s="8"/>
      <c r="G38" s="8"/>
      <c r="H38" s="8"/>
      <c r="I38" s="8"/>
      <c r="J38" s="8"/>
      <c r="K38" s="8"/>
      <c r="L38" s="8"/>
      <c r="M38" s="8"/>
      <c r="N38" s="8"/>
      <c r="O38" s="8"/>
      <c r="P38" s="8"/>
      <c r="Q38" s="8"/>
      <c r="R38" s="8"/>
      <c r="S38" s="7"/>
      <c r="T38" s="7"/>
      <c r="U38" s="7"/>
      <c r="V38" s="7"/>
      <c r="W38" s="7"/>
      <c r="X38" s="7"/>
      <c r="Y38" s="7"/>
      <c r="Z38" s="7"/>
      <c r="AA38" s="7"/>
      <c r="AB38" s="7"/>
      <c r="AC38" s="7"/>
      <c r="AD38" s="7"/>
      <c r="AE38" s="7"/>
      <c r="AF38" s="6"/>
    </row>
    <row r="39" spans="1:32">
      <c r="A39" s="10"/>
      <c r="B39" s="10"/>
      <c r="C39" s="9"/>
      <c r="D39" s="9"/>
      <c r="E39" s="9"/>
      <c r="F39" s="8"/>
      <c r="G39" s="8"/>
      <c r="H39" s="8"/>
      <c r="I39" s="8"/>
      <c r="J39" s="8"/>
      <c r="K39" s="8"/>
      <c r="L39" s="8"/>
      <c r="M39" s="8"/>
      <c r="N39" s="8"/>
      <c r="O39" s="8"/>
      <c r="P39" s="8"/>
      <c r="Q39" s="8"/>
      <c r="R39" s="8"/>
      <c r="S39" s="7"/>
      <c r="T39" s="7"/>
      <c r="U39" s="7"/>
      <c r="V39" s="7"/>
      <c r="W39" s="7"/>
      <c r="X39" s="7"/>
      <c r="Y39" s="7"/>
      <c r="Z39" s="7"/>
      <c r="AA39" s="7"/>
      <c r="AB39" s="7"/>
      <c r="AC39" s="7"/>
      <c r="AD39" s="7"/>
      <c r="AE39" s="7"/>
      <c r="AF39" s="6"/>
    </row>
    <row r="40" spans="1:32">
      <c r="A40" s="10"/>
      <c r="B40" s="10"/>
      <c r="C40" s="9"/>
      <c r="D40" s="9"/>
      <c r="E40" s="9"/>
      <c r="F40" s="8"/>
      <c r="G40" s="8"/>
      <c r="H40" s="8"/>
      <c r="I40" s="8"/>
      <c r="J40" s="8"/>
      <c r="K40" s="8"/>
      <c r="L40" s="8"/>
      <c r="M40" s="8"/>
      <c r="N40" s="8"/>
      <c r="O40" s="8"/>
      <c r="P40" s="8"/>
      <c r="Q40" s="8"/>
      <c r="R40" s="8"/>
      <c r="S40" s="7"/>
      <c r="T40" s="7"/>
      <c r="U40" s="7"/>
      <c r="V40" s="7"/>
      <c r="W40" s="7"/>
      <c r="X40" s="7"/>
      <c r="Y40" s="7"/>
      <c r="Z40" s="7"/>
      <c r="AA40" s="7"/>
      <c r="AB40" s="7"/>
      <c r="AC40" s="7"/>
      <c r="AD40" s="7"/>
      <c r="AE40" s="7"/>
      <c r="AF40" s="6"/>
    </row>
    <row r="41" spans="1:32">
      <c r="A41" s="10"/>
      <c r="B41" s="10"/>
      <c r="C41" s="9"/>
      <c r="D41" s="9"/>
      <c r="E41" s="9"/>
      <c r="F41" s="8"/>
      <c r="G41" s="8"/>
      <c r="H41" s="8"/>
      <c r="I41" s="8"/>
      <c r="J41" s="8"/>
      <c r="K41" s="8"/>
      <c r="L41" s="8"/>
      <c r="M41" s="8"/>
      <c r="N41" s="8"/>
      <c r="O41" s="8"/>
      <c r="P41" s="8"/>
      <c r="Q41" s="8"/>
      <c r="R41" s="8"/>
      <c r="S41" s="7"/>
      <c r="T41" s="7"/>
      <c r="U41" s="7"/>
      <c r="V41" s="7"/>
      <c r="W41" s="7"/>
      <c r="X41" s="7"/>
      <c r="Y41" s="7"/>
      <c r="Z41" s="7"/>
      <c r="AA41" s="7"/>
      <c r="AB41" s="7"/>
      <c r="AC41" s="7"/>
      <c r="AD41" s="7"/>
      <c r="AE41" s="7"/>
      <c r="AF41" s="6"/>
    </row>
    <row r="42" spans="1:32">
      <c r="A42" s="10"/>
      <c r="B42" s="10"/>
      <c r="C42" s="9"/>
      <c r="D42" s="9"/>
      <c r="E42" s="9"/>
      <c r="F42" s="8"/>
      <c r="G42" s="8"/>
      <c r="H42" s="8"/>
      <c r="I42" s="8"/>
      <c r="J42" s="8"/>
      <c r="K42" s="8"/>
      <c r="L42" s="8"/>
      <c r="M42" s="8"/>
      <c r="N42" s="8"/>
      <c r="O42" s="8"/>
      <c r="P42" s="8"/>
      <c r="Q42" s="8"/>
      <c r="R42" s="8"/>
      <c r="S42" s="7"/>
      <c r="T42" s="7"/>
      <c r="U42" s="7"/>
      <c r="V42" s="7"/>
      <c r="W42" s="7"/>
      <c r="X42" s="7"/>
      <c r="Y42" s="7"/>
      <c r="Z42" s="7"/>
      <c r="AA42" s="7"/>
      <c r="AB42" s="7"/>
      <c r="AC42" s="7"/>
      <c r="AD42" s="7"/>
      <c r="AE42" s="7"/>
      <c r="AF42" s="6"/>
    </row>
    <row r="43" spans="1:32">
      <c r="A43" s="10"/>
      <c r="B43" s="10"/>
      <c r="C43" s="9"/>
      <c r="D43" s="9"/>
      <c r="E43" s="9"/>
      <c r="F43" s="8"/>
      <c r="G43" s="8"/>
      <c r="H43" s="8"/>
      <c r="I43" s="8"/>
      <c r="J43" s="8"/>
      <c r="K43" s="8"/>
      <c r="L43" s="8"/>
      <c r="M43" s="8"/>
      <c r="N43" s="8"/>
      <c r="O43" s="8"/>
      <c r="P43" s="8"/>
      <c r="Q43" s="8"/>
      <c r="R43" s="8"/>
      <c r="S43" s="7"/>
      <c r="T43" s="7"/>
      <c r="U43" s="7"/>
      <c r="V43" s="7"/>
      <c r="W43" s="7"/>
      <c r="X43" s="7"/>
      <c r="Y43" s="7"/>
      <c r="Z43" s="7"/>
      <c r="AA43" s="7"/>
      <c r="AB43" s="7"/>
      <c r="AC43" s="7"/>
      <c r="AD43" s="7"/>
      <c r="AE43" s="7"/>
      <c r="AF43" s="6"/>
    </row>
    <row r="44" spans="1:32">
      <c r="A44" s="10"/>
      <c r="B44" s="10"/>
      <c r="C44" s="9"/>
      <c r="D44" s="9"/>
      <c r="E44" s="9"/>
      <c r="F44" s="8"/>
      <c r="G44" s="8"/>
      <c r="H44" s="8"/>
      <c r="I44" s="8"/>
      <c r="J44" s="8"/>
      <c r="K44" s="8"/>
      <c r="L44" s="8"/>
      <c r="M44" s="8"/>
      <c r="N44" s="8"/>
      <c r="O44" s="8"/>
      <c r="P44" s="8"/>
      <c r="Q44" s="8"/>
      <c r="R44" s="8"/>
      <c r="S44" s="7"/>
      <c r="T44" s="7"/>
      <c r="U44" s="7"/>
      <c r="V44" s="7"/>
      <c r="W44" s="7"/>
      <c r="X44" s="7"/>
      <c r="Y44" s="7"/>
      <c r="Z44" s="7"/>
      <c r="AA44" s="7"/>
      <c r="AB44" s="7"/>
      <c r="AC44" s="7"/>
      <c r="AD44" s="7"/>
      <c r="AE44" s="7"/>
      <c r="AF44" s="6"/>
    </row>
    <row r="45" spans="1:32">
      <c r="A45" s="10"/>
      <c r="B45" s="10"/>
      <c r="C45" s="9"/>
      <c r="D45" s="9"/>
      <c r="E45" s="9"/>
      <c r="F45" s="8"/>
      <c r="G45" s="8"/>
      <c r="H45" s="8"/>
      <c r="I45" s="8"/>
      <c r="J45" s="8"/>
      <c r="K45" s="8"/>
      <c r="L45" s="8"/>
      <c r="M45" s="8"/>
      <c r="N45" s="8"/>
      <c r="O45" s="8"/>
      <c r="P45" s="8"/>
      <c r="Q45" s="8"/>
      <c r="R45" s="8"/>
      <c r="S45" s="7"/>
      <c r="T45" s="7"/>
      <c r="U45" s="7"/>
      <c r="V45" s="7"/>
      <c r="W45" s="7"/>
      <c r="X45" s="7"/>
      <c r="Y45" s="7"/>
      <c r="Z45" s="7"/>
      <c r="AA45" s="7"/>
      <c r="AB45" s="7"/>
      <c r="AC45" s="7"/>
      <c r="AD45" s="7"/>
      <c r="AE45" s="7"/>
      <c r="AF45" s="6"/>
    </row>
    <row r="46" spans="1:32">
      <c r="A46" s="10"/>
      <c r="B46" s="10"/>
      <c r="C46" s="9"/>
      <c r="D46" s="9"/>
      <c r="E46" s="9"/>
      <c r="F46" s="8"/>
      <c r="G46" s="8"/>
      <c r="H46" s="8"/>
      <c r="I46" s="8"/>
      <c r="J46" s="8"/>
      <c r="K46" s="8"/>
      <c r="L46" s="8"/>
      <c r="M46" s="8"/>
      <c r="N46" s="8"/>
      <c r="O46" s="8"/>
      <c r="P46" s="8"/>
      <c r="Q46" s="8"/>
      <c r="R46" s="8"/>
      <c r="S46" s="7"/>
      <c r="T46" s="7"/>
      <c r="U46" s="7"/>
      <c r="V46" s="7"/>
      <c r="W46" s="7"/>
      <c r="X46" s="7"/>
      <c r="Y46" s="7"/>
      <c r="Z46" s="7"/>
      <c r="AA46" s="7"/>
      <c r="AB46" s="7"/>
      <c r="AC46" s="7"/>
      <c r="AD46" s="7"/>
      <c r="AE46" s="7"/>
      <c r="AF46" s="6"/>
    </row>
    <row r="47" spans="1:32">
      <c r="A47" s="10"/>
      <c r="B47" s="10"/>
      <c r="C47" s="9"/>
      <c r="D47" s="9"/>
      <c r="E47" s="9"/>
      <c r="F47" s="8"/>
      <c r="G47" s="8"/>
      <c r="H47" s="8"/>
      <c r="I47" s="8"/>
      <c r="J47" s="8"/>
      <c r="K47" s="8"/>
      <c r="L47" s="8"/>
      <c r="M47" s="8"/>
      <c r="N47" s="8"/>
      <c r="O47" s="8"/>
      <c r="P47" s="8"/>
      <c r="Q47" s="8"/>
      <c r="R47" s="8"/>
      <c r="S47" s="7"/>
      <c r="T47" s="7"/>
      <c r="U47" s="7"/>
      <c r="V47" s="7"/>
      <c r="W47" s="7"/>
      <c r="X47" s="7"/>
      <c r="Y47" s="7"/>
      <c r="Z47" s="7"/>
      <c r="AA47" s="7"/>
      <c r="AB47" s="7"/>
      <c r="AC47" s="7"/>
      <c r="AD47" s="7"/>
      <c r="AE47" s="7"/>
      <c r="AF47" s="6"/>
    </row>
    <row r="48" spans="1:32">
      <c r="A48" s="10"/>
      <c r="B48" s="10"/>
      <c r="C48" s="9"/>
      <c r="D48" s="9"/>
      <c r="E48" s="9"/>
      <c r="F48" s="8"/>
      <c r="G48" s="8"/>
      <c r="H48" s="8"/>
      <c r="I48" s="8"/>
      <c r="J48" s="8"/>
      <c r="K48" s="8"/>
      <c r="L48" s="8"/>
      <c r="M48" s="8"/>
      <c r="N48" s="8"/>
      <c r="O48" s="8"/>
      <c r="P48" s="8"/>
      <c r="Q48" s="8"/>
      <c r="R48" s="8"/>
      <c r="S48" s="7"/>
      <c r="T48" s="7"/>
      <c r="U48" s="7"/>
      <c r="V48" s="7"/>
      <c r="W48" s="7"/>
      <c r="X48" s="7"/>
      <c r="Y48" s="7"/>
      <c r="Z48" s="7"/>
      <c r="AA48" s="7"/>
      <c r="AB48" s="7"/>
      <c r="AC48" s="7"/>
      <c r="AD48" s="7"/>
      <c r="AE48" s="7"/>
      <c r="AF48" s="6"/>
    </row>
    <row r="49" spans="1:32">
      <c r="A49" s="10"/>
      <c r="B49" s="10"/>
      <c r="C49" s="9"/>
      <c r="D49" s="9"/>
      <c r="E49" s="9"/>
      <c r="F49" s="8"/>
      <c r="G49" s="8"/>
      <c r="H49" s="8"/>
      <c r="I49" s="8"/>
      <c r="J49" s="8"/>
      <c r="K49" s="8"/>
      <c r="L49" s="8"/>
      <c r="M49" s="8"/>
      <c r="N49" s="8"/>
      <c r="O49" s="8"/>
      <c r="P49" s="8"/>
      <c r="Q49" s="8"/>
      <c r="R49" s="8"/>
      <c r="S49" s="7"/>
      <c r="T49" s="7"/>
      <c r="U49" s="7"/>
      <c r="V49" s="7"/>
      <c r="W49" s="7"/>
      <c r="X49" s="7"/>
      <c r="Y49" s="7"/>
      <c r="Z49" s="7"/>
      <c r="AA49" s="7"/>
      <c r="AB49" s="7"/>
      <c r="AC49" s="7"/>
      <c r="AD49" s="7"/>
      <c r="AE49" s="7"/>
      <c r="AF49" s="6"/>
    </row>
    <row r="50" spans="1:32">
      <c r="A50" s="10"/>
      <c r="B50" s="10"/>
      <c r="C50" s="9"/>
      <c r="D50" s="9"/>
      <c r="E50" s="9"/>
      <c r="F50" s="8"/>
      <c r="G50" s="8"/>
      <c r="H50" s="8"/>
      <c r="I50" s="8"/>
      <c r="J50" s="8"/>
      <c r="K50" s="8"/>
      <c r="L50" s="8"/>
      <c r="M50" s="8"/>
      <c r="N50" s="8"/>
      <c r="O50" s="8"/>
      <c r="P50" s="8"/>
      <c r="Q50" s="8"/>
      <c r="R50" s="8"/>
      <c r="S50" s="7"/>
      <c r="T50" s="7"/>
      <c r="U50" s="7"/>
      <c r="V50" s="7"/>
      <c r="W50" s="7"/>
      <c r="X50" s="7"/>
      <c r="Y50" s="7"/>
      <c r="Z50" s="7"/>
      <c r="AA50" s="7"/>
      <c r="AB50" s="7"/>
      <c r="AC50" s="7"/>
      <c r="AD50" s="7"/>
      <c r="AE50" s="7"/>
      <c r="AF50" s="6"/>
    </row>
    <row r="51" spans="1:32">
      <c r="A51" s="10"/>
      <c r="B51" s="10"/>
      <c r="C51" s="9"/>
      <c r="D51" s="9"/>
      <c r="E51" s="9"/>
      <c r="F51" s="8"/>
      <c r="G51" s="8"/>
      <c r="H51" s="8"/>
      <c r="I51" s="8"/>
      <c r="J51" s="8"/>
      <c r="K51" s="8"/>
      <c r="L51" s="8"/>
      <c r="M51" s="8"/>
      <c r="N51" s="8"/>
      <c r="O51" s="8"/>
      <c r="P51" s="8"/>
      <c r="Q51" s="8"/>
      <c r="R51" s="8"/>
      <c r="S51" s="7"/>
      <c r="T51" s="7"/>
      <c r="U51" s="7"/>
      <c r="V51" s="7"/>
      <c r="W51" s="7"/>
      <c r="X51" s="7"/>
      <c r="Y51" s="7"/>
      <c r="Z51" s="7"/>
      <c r="AA51" s="7"/>
      <c r="AB51" s="7"/>
      <c r="AC51" s="7"/>
      <c r="AD51" s="7"/>
      <c r="AE51" s="7"/>
      <c r="AF51" s="6"/>
    </row>
    <row r="52" spans="1:32">
      <c r="A52" s="10"/>
      <c r="B52" s="10"/>
      <c r="C52" s="9"/>
      <c r="D52" s="9"/>
      <c r="E52" s="9"/>
      <c r="F52" s="8"/>
      <c r="G52" s="8"/>
      <c r="H52" s="8"/>
      <c r="I52" s="8"/>
      <c r="J52" s="8"/>
      <c r="K52" s="8"/>
      <c r="L52" s="8"/>
      <c r="M52" s="8"/>
      <c r="N52" s="8"/>
      <c r="O52" s="8"/>
      <c r="P52" s="8"/>
      <c r="Q52" s="8"/>
      <c r="R52" s="8"/>
      <c r="S52" s="7"/>
      <c r="T52" s="7"/>
      <c r="U52" s="7"/>
      <c r="V52" s="7"/>
      <c r="W52" s="7"/>
      <c r="X52" s="7"/>
      <c r="Y52" s="7"/>
      <c r="Z52" s="7"/>
      <c r="AA52" s="7"/>
      <c r="AB52" s="7"/>
      <c r="AC52" s="7"/>
      <c r="AD52" s="7"/>
      <c r="AE52" s="7"/>
      <c r="AF52" s="6"/>
    </row>
    <row r="53" spans="1:32">
      <c r="A53" s="10"/>
      <c r="B53" s="10"/>
      <c r="C53" s="9"/>
      <c r="D53" s="9"/>
      <c r="E53" s="9"/>
      <c r="F53" s="8"/>
      <c r="G53" s="8"/>
      <c r="H53" s="8"/>
      <c r="I53" s="8"/>
      <c r="J53" s="8"/>
      <c r="K53" s="8"/>
      <c r="L53" s="8"/>
      <c r="M53" s="8"/>
      <c r="N53" s="8"/>
      <c r="O53" s="8"/>
      <c r="P53" s="8"/>
      <c r="Q53" s="8"/>
      <c r="R53" s="8"/>
      <c r="S53" s="7"/>
      <c r="T53" s="7"/>
      <c r="U53" s="7"/>
      <c r="V53" s="7"/>
      <c r="W53" s="7"/>
      <c r="X53" s="7"/>
      <c r="Y53" s="7"/>
      <c r="Z53" s="7"/>
      <c r="AA53" s="7"/>
      <c r="AB53" s="7"/>
      <c r="AC53" s="7"/>
      <c r="AD53" s="7"/>
      <c r="AE53" s="7"/>
      <c r="AF53" s="6"/>
    </row>
    <row r="54" spans="1:32">
      <c r="A54" s="10"/>
      <c r="B54" s="10"/>
      <c r="C54" s="9"/>
      <c r="D54" s="9"/>
      <c r="E54" s="9"/>
      <c r="F54" s="8"/>
      <c r="G54" s="8"/>
      <c r="H54" s="8"/>
      <c r="I54" s="8"/>
      <c r="J54" s="8"/>
      <c r="K54" s="8"/>
      <c r="L54" s="8"/>
      <c r="M54" s="8"/>
      <c r="N54" s="8"/>
      <c r="O54" s="8"/>
      <c r="P54" s="8"/>
      <c r="Q54" s="8"/>
      <c r="R54" s="8"/>
      <c r="S54" s="7"/>
      <c r="T54" s="7"/>
      <c r="U54" s="7"/>
      <c r="V54" s="7"/>
      <c r="W54" s="7"/>
      <c r="X54" s="7"/>
      <c r="Y54" s="7"/>
      <c r="Z54" s="7"/>
      <c r="AA54" s="7"/>
      <c r="AB54" s="7"/>
      <c r="AC54" s="7"/>
      <c r="AD54" s="7"/>
      <c r="AE54" s="7"/>
      <c r="AF54" s="6"/>
    </row>
    <row r="55" spans="1:32">
      <c r="A55" s="10"/>
      <c r="B55" s="10"/>
      <c r="C55" s="9"/>
      <c r="D55" s="9"/>
      <c r="E55" s="9"/>
      <c r="F55" s="8"/>
      <c r="G55" s="8"/>
      <c r="H55" s="8"/>
      <c r="I55" s="8"/>
      <c r="J55" s="8"/>
      <c r="K55" s="8"/>
      <c r="L55" s="8"/>
      <c r="M55" s="8"/>
      <c r="N55" s="8"/>
      <c r="O55" s="8"/>
      <c r="P55" s="8"/>
      <c r="Q55" s="8"/>
      <c r="R55" s="8"/>
      <c r="S55" s="7"/>
      <c r="T55" s="7"/>
      <c r="U55" s="7"/>
      <c r="V55" s="7"/>
      <c r="W55" s="7"/>
      <c r="X55" s="7"/>
      <c r="Y55" s="7"/>
      <c r="Z55" s="7"/>
      <c r="AA55" s="7"/>
      <c r="AB55" s="7"/>
      <c r="AC55" s="7"/>
      <c r="AD55" s="7"/>
      <c r="AE55" s="7"/>
      <c r="AF55" s="6"/>
    </row>
    <row r="56" spans="1:32">
      <c r="A56" s="10"/>
      <c r="B56" s="10"/>
      <c r="C56" s="9"/>
      <c r="D56" s="9"/>
      <c r="E56" s="9"/>
      <c r="F56" s="8"/>
      <c r="G56" s="8"/>
      <c r="H56" s="8"/>
      <c r="I56" s="8"/>
      <c r="J56" s="8"/>
      <c r="K56" s="8"/>
      <c r="L56" s="8"/>
      <c r="M56" s="8"/>
      <c r="N56" s="8"/>
      <c r="O56" s="8"/>
      <c r="P56" s="8"/>
      <c r="Q56" s="8"/>
      <c r="R56" s="8"/>
      <c r="S56" s="7"/>
      <c r="T56" s="7"/>
      <c r="U56" s="7"/>
      <c r="V56" s="7"/>
      <c r="W56" s="7"/>
      <c r="X56" s="7"/>
      <c r="Y56" s="7"/>
      <c r="Z56" s="7"/>
      <c r="AA56" s="7"/>
      <c r="AB56" s="7"/>
      <c r="AC56" s="7"/>
      <c r="AD56" s="7"/>
      <c r="AE56" s="7"/>
      <c r="AF56" s="6"/>
    </row>
    <row r="57" spans="1:32">
      <c r="A57" s="10"/>
      <c r="B57" s="10"/>
      <c r="C57" s="9"/>
      <c r="D57" s="9"/>
      <c r="E57" s="9"/>
      <c r="F57" s="8"/>
      <c r="G57" s="8"/>
      <c r="H57" s="8"/>
      <c r="I57" s="8"/>
      <c r="J57" s="8"/>
      <c r="K57" s="8"/>
      <c r="L57" s="8"/>
      <c r="M57" s="8"/>
      <c r="N57" s="8"/>
      <c r="O57" s="8"/>
      <c r="P57" s="8"/>
      <c r="Q57" s="8"/>
      <c r="R57" s="8"/>
      <c r="S57" s="7"/>
      <c r="T57" s="7"/>
      <c r="U57" s="7"/>
      <c r="V57" s="7"/>
      <c r="W57" s="7"/>
      <c r="X57" s="7"/>
      <c r="Y57" s="7"/>
      <c r="Z57" s="7"/>
      <c r="AA57" s="7"/>
      <c r="AB57" s="7"/>
      <c r="AC57" s="7"/>
      <c r="AD57" s="7"/>
      <c r="AE57" s="7"/>
      <c r="AF57" s="6"/>
    </row>
    <row r="58" spans="1:32">
      <c r="A58" s="10"/>
      <c r="B58" s="10"/>
      <c r="C58" s="9"/>
      <c r="D58" s="9"/>
      <c r="E58" s="9"/>
      <c r="F58" s="8"/>
      <c r="G58" s="8"/>
      <c r="H58" s="8"/>
      <c r="I58" s="8"/>
      <c r="J58" s="8"/>
      <c r="K58" s="8"/>
      <c r="L58" s="8"/>
      <c r="M58" s="8"/>
      <c r="N58" s="8"/>
      <c r="O58" s="8"/>
      <c r="P58" s="8"/>
      <c r="Q58" s="8"/>
      <c r="R58" s="8"/>
      <c r="S58" s="7"/>
      <c r="T58" s="7"/>
      <c r="U58" s="7"/>
      <c r="V58" s="7"/>
      <c r="W58" s="7"/>
      <c r="X58" s="7"/>
      <c r="Y58" s="7"/>
      <c r="Z58" s="7"/>
      <c r="AA58" s="7"/>
      <c r="AB58" s="7"/>
      <c r="AC58" s="7"/>
      <c r="AD58" s="7"/>
      <c r="AE58" s="7"/>
      <c r="AF58" s="6"/>
    </row>
    <row r="59" spans="1:32">
      <c r="A59" s="10"/>
      <c r="B59" s="10"/>
      <c r="C59" s="9"/>
      <c r="D59" s="9"/>
      <c r="E59" s="9"/>
      <c r="F59" s="8"/>
      <c r="G59" s="8"/>
      <c r="H59" s="8"/>
      <c r="I59" s="8"/>
      <c r="J59" s="8"/>
      <c r="K59" s="8"/>
      <c r="L59" s="8"/>
      <c r="M59" s="8"/>
      <c r="N59" s="8"/>
      <c r="O59" s="8"/>
      <c r="P59" s="8"/>
      <c r="Q59" s="8"/>
      <c r="R59" s="8"/>
      <c r="S59" s="7"/>
      <c r="T59" s="7"/>
      <c r="U59" s="7"/>
      <c r="V59" s="7"/>
      <c r="W59" s="7"/>
      <c r="X59" s="7"/>
      <c r="Y59" s="7"/>
      <c r="Z59" s="7"/>
      <c r="AA59" s="7"/>
      <c r="AB59" s="7"/>
      <c r="AC59" s="7"/>
      <c r="AD59" s="7"/>
      <c r="AE59" s="7"/>
      <c r="AF59" s="6"/>
    </row>
    <row r="60" spans="1:32">
      <c r="A60" s="10"/>
      <c r="B60" s="10"/>
      <c r="C60" s="9"/>
      <c r="D60" s="9"/>
      <c r="E60" s="9"/>
      <c r="F60" s="8"/>
      <c r="G60" s="8"/>
      <c r="H60" s="8"/>
      <c r="I60" s="8"/>
      <c r="J60" s="8"/>
      <c r="K60" s="8"/>
      <c r="L60" s="8"/>
      <c r="M60" s="8"/>
      <c r="N60" s="8"/>
      <c r="O60" s="8"/>
      <c r="P60" s="8"/>
      <c r="Q60" s="8"/>
      <c r="R60" s="8"/>
      <c r="S60" s="7"/>
      <c r="T60" s="7"/>
      <c r="U60" s="7"/>
      <c r="V60" s="7"/>
      <c r="W60" s="7"/>
      <c r="X60" s="7"/>
      <c r="Y60" s="7"/>
      <c r="Z60" s="7"/>
      <c r="AA60" s="7"/>
      <c r="AB60" s="7"/>
      <c r="AC60" s="7"/>
      <c r="AD60" s="7"/>
      <c r="AE60" s="7"/>
      <c r="AF60" s="6"/>
    </row>
    <row r="61" spans="1:32">
      <c r="A61" s="10"/>
      <c r="B61" s="10"/>
      <c r="C61" s="9"/>
      <c r="D61" s="9"/>
      <c r="E61" s="9"/>
      <c r="F61" s="8"/>
      <c r="G61" s="8"/>
      <c r="H61" s="8"/>
      <c r="I61" s="8"/>
      <c r="J61" s="8"/>
      <c r="K61" s="8"/>
      <c r="L61" s="8"/>
      <c r="M61" s="8"/>
      <c r="N61" s="8"/>
      <c r="O61" s="8"/>
      <c r="P61" s="8"/>
      <c r="Q61" s="8"/>
      <c r="R61" s="8"/>
      <c r="S61" s="7"/>
      <c r="T61" s="7"/>
      <c r="U61" s="7"/>
      <c r="V61" s="7"/>
      <c r="W61" s="7"/>
      <c r="X61" s="7"/>
      <c r="Y61" s="7"/>
      <c r="Z61" s="7"/>
      <c r="AA61" s="7"/>
      <c r="AB61" s="7"/>
      <c r="AC61" s="7"/>
      <c r="AD61" s="7"/>
      <c r="AE61" s="7"/>
      <c r="AF61" s="6"/>
    </row>
    <row r="62" spans="1:32">
      <c r="A62" s="10"/>
      <c r="B62" s="10"/>
      <c r="C62" s="9"/>
      <c r="D62" s="9"/>
      <c r="E62" s="9"/>
      <c r="F62" s="8"/>
      <c r="G62" s="8"/>
      <c r="H62" s="8"/>
      <c r="I62" s="8"/>
      <c r="J62" s="8"/>
      <c r="K62" s="8"/>
      <c r="L62" s="8"/>
      <c r="M62" s="8"/>
      <c r="N62" s="8"/>
      <c r="O62" s="8"/>
      <c r="P62" s="8"/>
      <c r="Q62" s="8"/>
      <c r="R62" s="8"/>
      <c r="S62" s="7"/>
      <c r="T62" s="7"/>
      <c r="U62" s="7"/>
      <c r="V62" s="7"/>
      <c r="W62" s="7"/>
      <c r="X62" s="7"/>
      <c r="Y62" s="7"/>
      <c r="Z62" s="7"/>
      <c r="AA62" s="7"/>
      <c r="AB62" s="7"/>
      <c r="AC62" s="7"/>
      <c r="AD62" s="7"/>
      <c r="AE62" s="7"/>
      <c r="AF62" s="6"/>
    </row>
    <row r="63" spans="1:32">
      <c r="A63" s="10"/>
      <c r="B63" s="10"/>
      <c r="C63" s="9"/>
      <c r="D63" s="9"/>
      <c r="E63" s="9"/>
      <c r="F63" s="8"/>
      <c r="G63" s="8"/>
      <c r="H63" s="8"/>
      <c r="I63" s="8"/>
      <c r="J63" s="8"/>
      <c r="K63" s="8"/>
      <c r="L63" s="8"/>
      <c r="M63" s="8"/>
      <c r="N63" s="8"/>
      <c r="O63" s="8"/>
      <c r="P63" s="8"/>
      <c r="Q63" s="8"/>
      <c r="R63" s="8"/>
      <c r="S63" s="7"/>
      <c r="T63" s="7"/>
      <c r="U63" s="7"/>
      <c r="V63" s="7"/>
      <c r="W63" s="7"/>
      <c r="X63" s="7"/>
      <c r="Y63" s="7"/>
      <c r="Z63" s="7"/>
      <c r="AA63" s="7"/>
      <c r="AB63" s="7"/>
      <c r="AC63" s="7"/>
      <c r="AD63" s="7"/>
      <c r="AE63" s="7"/>
      <c r="AF63" s="6"/>
    </row>
    <row r="64" spans="1:32">
      <c r="A64" s="10"/>
      <c r="B64" s="10"/>
      <c r="C64" s="9"/>
      <c r="D64" s="9"/>
      <c r="E64" s="9"/>
      <c r="F64" s="8"/>
      <c r="G64" s="8"/>
      <c r="H64" s="8"/>
      <c r="I64" s="8"/>
      <c r="J64" s="8"/>
      <c r="K64" s="8"/>
      <c r="L64" s="8"/>
      <c r="M64" s="8"/>
      <c r="N64" s="8"/>
      <c r="O64" s="8"/>
      <c r="P64" s="8"/>
      <c r="Q64" s="8"/>
      <c r="R64" s="8"/>
      <c r="S64" s="7"/>
      <c r="T64" s="7"/>
      <c r="U64" s="7"/>
      <c r="V64" s="7"/>
      <c r="W64" s="7"/>
      <c r="X64" s="7"/>
      <c r="Y64" s="7"/>
      <c r="Z64" s="7"/>
      <c r="AA64" s="7"/>
      <c r="AB64" s="7"/>
      <c r="AC64" s="7"/>
      <c r="AD64" s="7"/>
      <c r="AE64" s="7"/>
      <c r="AF64" s="6"/>
    </row>
    <row r="65" spans="1:32">
      <c r="A65" s="10"/>
      <c r="B65" s="10"/>
      <c r="C65" s="9"/>
      <c r="D65" s="9"/>
      <c r="E65" s="9"/>
      <c r="F65" s="8"/>
      <c r="G65" s="8"/>
      <c r="H65" s="8"/>
      <c r="I65" s="8"/>
      <c r="J65" s="8"/>
      <c r="K65" s="8"/>
      <c r="L65" s="8"/>
      <c r="M65" s="8"/>
      <c r="N65" s="8"/>
      <c r="O65" s="8"/>
      <c r="P65" s="8"/>
      <c r="Q65" s="8"/>
      <c r="R65" s="8"/>
      <c r="S65" s="7"/>
      <c r="T65" s="7"/>
      <c r="U65" s="7"/>
      <c r="V65" s="7"/>
      <c r="W65" s="7"/>
      <c r="X65" s="7"/>
      <c r="Y65" s="7"/>
      <c r="Z65" s="7"/>
      <c r="AA65" s="7"/>
      <c r="AB65" s="7"/>
      <c r="AC65" s="7"/>
      <c r="AD65" s="7"/>
      <c r="AE65" s="7"/>
      <c r="AF65" s="6"/>
    </row>
    <row r="66" spans="1:32">
      <c r="A66" s="10"/>
      <c r="B66" s="10"/>
      <c r="C66" s="9"/>
      <c r="D66" s="9"/>
      <c r="E66" s="9"/>
      <c r="F66" s="8"/>
      <c r="G66" s="8"/>
      <c r="H66" s="8"/>
      <c r="I66" s="8"/>
      <c r="J66" s="8"/>
      <c r="K66" s="8"/>
      <c r="L66" s="8"/>
      <c r="M66" s="8"/>
      <c r="N66" s="8"/>
      <c r="O66" s="8"/>
      <c r="P66" s="8"/>
      <c r="Q66" s="8"/>
      <c r="R66" s="8"/>
      <c r="S66" s="7"/>
      <c r="T66" s="7"/>
      <c r="U66" s="7"/>
      <c r="V66" s="7"/>
      <c r="W66" s="7"/>
      <c r="X66" s="7"/>
      <c r="Y66" s="7"/>
      <c r="Z66" s="7"/>
      <c r="AA66" s="7"/>
      <c r="AB66" s="7"/>
      <c r="AC66" s="7"/>
      <c r="AD66" s="7"/>
      <c r="AE66" s="7"/>
      <c r="AF66" s="6"/>
    </row>
    <row r="67" spans="1:32">
      <c r="A67" s="10"/>
      <c r="B67" s="10"/>
      <c r="C67" s="9"/>
      <c r="D67" s="9"/>
      <c r="E67" s="9"/>
      <c r="F67" s="8"/>
      <c r="G67" s="8"/>
      <c r="H67" s="8"/>
      <c r="I67" s="8"/>
      <c r="J67" s="8"/>
      <c r="K67" s="8"/>
      <c r="L67" s="8"/>
      <c r="M67" s="8"/>
      <c r="N67" s="8"/>
      <c r="O67" s="8"/>
      <c r="P67" s="8"/>
      <c r="Q67" s="8"/>
      <c r="R67" s="8"/>
      <c r="S67" s="7"/>
      <c r="T67" s="7"/>
      <c r="U67" s="7"/>
      <c r="V67" s="7"/>
      <c r="W67" s="7"/>
      <c r="X67" s="7"/>
      <c r="Y67" s="7"/>
      <c r="Z67" s="7"/>
      <c r="AA67" s="7"/>
      <c r="AB67" s="7"/>
      <c r="AC67" s="7"/>
      <c r="AD67" s="7"/>
      <c r="AE67" s="7"/>
      <c r="AF67" s="6"/>
    </row>
    <row r="68" spans="1:32">
      <c r="A68" s="10"/>
      <c r="B68" s="10"/>
      <c r="C68" s="9"/>
      <c r="D68" s="9"/>
      <c r="E68" s="9"/>
      <c r="F68" s="8"/>
      <c r="G68" s="8"/>
      <c r="H68" s="8"/>
      <c r="I68" s="8"/>
      <c r="J68" s="8"/>
      <c r="K68" s="8"/>
      <c r="L68" s="8"/>
      <c r="M68" s="8"/>
      <c r="N68" s="8"/>
      <c r="O68" s="8"/>
      <c r="P68" s="8"/>
      <c r="Q68" s="8"/>
      <c r="R68" s="8"/>
      <c r="S68" s="7"/>
      <c r="T68" s="7"/>
      <c r="U68" s="7"/>
      <c r="V68" s="7"/>
      <c r="W68" s="7"/>
      <c r="X68" s="7"/>
      <c r="Y68" s="7"/>
      <c r="Z68" s="7"/>
      <c r="AA68" s="7"/>
      <c r="AB68" s="7"/>
      <c r="AC68" s="7"/>
      <c r="AD68" s="7"/>
      <c r="AE68" s="7"/>
      <c r="AF68" s="6"/>
    </row>
    <row r="69" spans="1:32">
      <c r="A69" s="10"/>
      <c r="B69" s="10"/>
      <c r="C69" s="9"/>
      <c r="D69" s="9"/>
      <c r="E69" s="9"/>
      <c r="F69" s="8"/>
      <c r="G69" s="8"/>
      <c r="H69" s="8"/>
      <c r="I69" s="8"/>
      <c r="J69" s="8"/>
      <c r="K69" s="8"/>
      <c r="L69" s="8"/>
      <c r="M69" s="8"/>
      <c r="N69" s="8"/>
      <c r="O69" s="8"/>
      <c r="P69" s="8"/>
      <c r="Q69" s="8"/>
      <c r="R69" s="8"/>
      <c r="S69" s="7"/>
      <c r="T69" s="7"/>
      <c r="U69" s="7"/>
      <c r="V69" s="7"/>
      <c r="W69" s="7"/>
      <c r="X69" s="7"/>
      <c r="Y69" s="7"/>
      <c r="Z69" s="7"/>
      <c r="AA69" s="7"/>
      <c r="AB69" s="7"/>
      <c r="AC69" s="7"/>
      <c r="AD69" s="7"/>
      <c r="AE69" s="7"/>
      <c r="AF69" s="6"/>
    </row>
    <row r="70" spans="1:32">
      <c r="A70" s="10"/>
      <c r="B70" s="10"/>
      <c r="C70" s="9"/>
      <c r="D70" s="9"/>
      <c r="E70" s="9"/>
      <c r="F70" s="8"/>
      <c r="G70" s="8"/>
      <c r="H70" s="8"/>
      <c r="I70" s="8"/>
      <c r="J70" s="8"/>
      <c r="K70" s="8"/>
      <c r="L70" s="8"/>
      <c r="M70" s="8"/>
      <c r="N70" s="8"/>
      <c r="O70" s="8"/>
      <c r="P70" s="8"/>
      <c r="Q70" s="8"/>
      <c r="R70" s="8"/>
      <c r="S70" s="7"/>
      <c r="T70" s="7"/>
      <c r="U70" s="7"/>
      <c r="V70" s="7"/>
      <c r="W70" s="7"/>
      <c r="X70" s="7"/>
      <c r="Y70" s="7"/>
      <c r="Z70" s="7"/>
      <c r="AA70" s="7"/>
      <c r="AB70" s="7"/>
      <c r="AC70" s="7"/>
      <c r="AD70" s="7"/>
      <c r="AE70" s="7"/>
      <c r="AF70" s="6"/>
    </row>
    <row r="71" spans="1:32">
      <c r="A71" s="10"/>
      <c r="B71" s="10"/>
      <c r="C71" s="9"/>
      <c r="D71" s="9"/>
      <c r="E71" s="9"/>
      <c r="F71" s="8"/>
      <c r="G71" s="8"/>
      <c r="H71" s="8"/>
      <c r="I71" s="8"/>
      <c r="J71" s="8"/>
      <c r="K71" s="8"/>
      <c r="L71" s="8"/>
      <c r="M71" s="8"/>
      <c r="N71" s="8"/>
      <c r="O71" s="8"/>
      <c r="P71" s="8"/>
      <c r="Q71" s="8"/>
      <c r="R71" s="8"/>
      <c r="S71" s="7"/>
      <c r="T71" s="7"/>
      <c r="U71" s="7"/>
      <c r="V71" s="7"/>
      <c r="W71" s="7"/>
      <c r="X71" s="7"/>
      <c r="Y71" s="7"/>
      <c r="Z71" s="7"/>
      <c r="AA71" s="7"/>
      <c r="AB71" s="7"/>
      <c r="AC71" s="7"/>
      <c r="AD71" s="7"/>
      <c r="AE71" s="7"/>
      <c r="AF71" s="6"/>
    </row>
    <row r="72" spans="1:32">
      <c r="A72" s="10"/>
      <c r="B72" s="10"/>
      <c r="C72" s="9"/>
      <c r="D72" s="9"/>
      <c r="E72" s="9"/>
      <c r="F72" s="8"/>
      <c r="G72" s="8"/>
      <c r="H72" s="8"/>
      <c r="I72" s="8"/>
      <c r="J72" s="8"/>
      <c r="K72" s="8"/>
      <c r="L72" s="8"/>
      <c r="M72" s="8"/>
      <c r="N72" s="8"/>
      <c r="O72" s="8"/>
      <c r="P72" s="8"/>
      <c r="Q72" s="8"/>
      <c r="R72" s="8"/>
      <c r="S72" s="7"/>
      <c r="T72" s="7"/>
      <c r="U72" s="7"/>
      <c r="V72" s="7"/>
      <c r="W72" s="7"/>
      <c r="X72" s="7"/>
      <c r="Y72" s="7"/>
      <c r="Z72" s="7"/>
      <c r="AA72" s="7"/>
      <c r="AB72" s="7"/>
      <c r="AC72" s="7"/>
      <c r="AD72" s="7"/>
      <c r="AE72" s="7"/>
      <c r="AF72" s="6"/>
    </row>
    <row r="73" spans="1:32">
      <c r="A73" s="10"/>
      <c r="B73" s="10"/>
      <c r="C73" s="9"/>
      <c r="D73" s="9"/>
      <c r="E73" s="9"/>
      <c r="F73" s="8"/>
      <c r="G73" s="8"/>
      <c r="H73" s="8"/>
      <c r="I73" s="8"/>
      <c r="J73" s="8"/>
      <c r="K73" s="8"/>
      <c r="L73" s="8"/>
      <c r="M73" s="8"/>
      <c r="N73" s="8"/>
      <c r="O73" s="8"/>
      <c r="P73" s="8"/>
      <c r="Q73" s="8"/>
      <c r="R73" s="8"/>
      <c r="S73" s="7"/>
      <c r="T73" s="7"/>
      <c r="U73" s="7"/>
      <c r="V73" s="7"/>
      <c r="W73" s="7"/>
      <c r="X73" s="7"/>
      <c r="Y73" s="7"/>
      <c r="Z73" s="7"/>
      <c r="AA73" s="7"/>
      <c r="AB73" s="7"/>
      <c r="AC73" s="7"/>
      <c r="AD73" s="7"/>
      <c r="AE73" s="7"/>
      <c r="AF73" s="6"/>
    </row>
    <row r="74" spans="1:32">
      <c r="A74" s="10"/>
      <c r="B74" s="10"/>
      <c r="C74" s="9"/>
      <c r="D74" s="9"/>
      <c r="E74" s="9"/>
      <c r="F74" s="8"/>
      <c r="G74" s="8"/>
      <c r="H74" s="8"/>
      <c r="I74" s="8"/>
      <c r="J74" s="8"/>
      <c r="K74" s="8"/>
      <c r="L74" s="8"/>
      <c r="M74" s="8"/>
      <c r="N74" s="8"/>
      <c r="O74" s="8"/>
      <c r="P74" s="8"/>
      <c r="Q74" s="8"/>
      <c r="R74" s="8"/>
      <c r="S74" s="7"/>
      <c r="T74" s="7"/>
      <c r="U74" s="7"/>
      <c r="V74" s="7"/>
      <c r="W74" s="7"/>
      <c r="X74" s="7"/>
      <c r="Y74" s="7"/>
      <c r="Z74" s="7"/>
      <c r="AA74" s="7"/>
      <c r="AB74" s="7"/>
      <c r="AC74" s="7"/>
      <c r="AD74" s="7"/>
      <c r="AE74" s="7"/>
      <c r="AF74" s="6"/>
    </row>
    <row r="75" spans="1:32">
      <c r="A75" s="10"/>
      <c r="B75" s="10"/>
      <c r="C75" s="9"/>
      <c r="D75" s="9"/>
      <c r="E75" s="9"/>
      <c r="F75" s="8"/>
      <c r="G75" s="8"/>
      <c r="H75" s="8"/>
      <c r="I75" s="8"/>
      <c r="J75" s="8"/>
      <c r="K75" s="8"/>
      <c r="L75" s="8"/>
      <c r="M75" s="8"/>
      <c r="N75" s="8"/>
      <c r="O75" s="8"/>
      <c r="P75" s="8"/>
      <c r="Q75" s="8"/>
      <c r="R75" s="8"/>
      <c r="S75" s="7"/>
      <c r="T75" s="7"/>
      <c r="U75" s="7"/>
      <c r="V75" s="7"/>
      <c r="W75" s="7"/>
      <c r="X75" s="7"/>
      <c r="Y75" s="7"/>
      <c r="Z75" s="7"/>
      <c r="AA75" s="7"/>
      <c r="AB75" s="7"/>
      <c r="AC75" s="7"/>
      <c r="AD75" s="7"/>
      <c r="AE75" s="7"/>
      <c r="AF75" s="6"/>
    </row>
    <row r="76" spans="1:32">
      <c r="A76" s="10"/>
      <c r="B76" s="10"/>
      <c r="C76" s="9"/>
      <c r="D76" s="9"/>
      <c r="E76" s="9"/>
      <c r="F76" s="8"/>
      <c r="G76" s="8"/>
      <c r="H76" s="8"/>
      <c r="I76" s="8"/>
      <c r="J76" s="8"/>
      <c r="K76" s="8"/>
      <c r="L76" s="8"/>
      <c r="M76" s="8"/>
      <c r="N76" s="8"/>
      <c r="O76" s="8"/>
      <c r="P76" s="8"/>
      <c r="Q76" s="8"/>
      <c r="R76" s="8"/>
      <c r="S76" s="7"/>
      <c r="T76" s="7"/>
      <c r="U76" s="7"/>
      <c r="V76" s="7"/>
      <c r="W76" s="7"/>
      <c r="X76" s="7"/>
      <c r="Y76" s="7"/>
      <c r="Z76" s="7"/>
      <c r="AA76" s="7"/>
      <c r="AB76" s="7"/>
      <c r="AC76" s="7"/>
      <c r="AD76" s="7"/>
      <c r="AE76" s="7"/>
      <c r="AF76" s="6"/>
    </row>
    <row r="77" spans="1:32">
      <c r="A77" s="10"/>
      <c r="B77" s="10"/>
      <c r="C77" s="9"/>
      <c r="D77" s="9"/>
      <c r="E77" s="9"/>
      <c r="F77" s="8"/>
      <c r="G77" s="8"/>
      <c r="H77" s="8"/>
      <c r="I77" s="8"/>
      <c r="J77" s="8"/>
      <c r="K77" s="8"/>
      <c r="L77" s="8"/>
      <c r="M77" s="8"/>
      <c r="N77" s="8"/>
      <c r="O77" s="8"/>
      <c r="P77" s="8"/>
      <c r="Q77" s="8"/>
      <c r="R77" s="8"/>
      <c r="S77" s="7"/>
      <c r="T77" s="7"/>
      <c r="U77" s="7"/>
      <c r="V77" s="7"/>
      <c r="W77" s="7"/>
      <c r="X77" s="7"/>
      <c r="Y77" s="7"/>
      <c r="Z77" s="7"/>
      <c r="AA77" s="7"/>
      <c r="AB77" s="7"/>
      <c r="AC77" s="7"/>
      <c r="AD77" s="7"/>
      <c r="AE77" s="7"/>
      <c r="AF77" s="6"/>
    </row>
    <row r="78" spans="1:32">
      <c r="A78" s="10"/>
      <c r="B78" s="10"/>
      <c r="C78" s="9"/>
      <c r="D78" s="9"/>
      <c r="E78" s="9"/>
      <c r="F78" s="8"/>
      <c r="G78" s="8"/>
      <c r="H78" s="8"/>
      <c r="I78" s="8"/>
      <c r="J78" s="8"/>
      <c r="K78" s="8"/>
      <c r="L78" s="8"/>
      <c r="M78" s="8"/>
      <c r="N78" s="8"/>
      <c r="O78" s="8"/>
      <c r="P78" s="8"/>
      <c r="Q78" s="8"/>
      <c r="R78" s="8"/>
      <c r="S78" s="7"/>
      <c r="T78" s="7"/>
      <c r="U78" s="7"/>
      <c r="V78" s="7"/>
      <c r="W78" s="7"/>
      <c r="X78" s="7"/>
      <c r="Y78" s="7"/>
      <c r="Z78" s="7"/>
      <c r="AA78" s="7"/>
      <c r="AB78" s="7"/>
      <c r="AC78" s="7"/>
      <c r="AD78" s="7"/>
      <c r="AE78" s="7"/>
      <c r="AF78" s="6"/>
    </row>
    <row r="79" spans="1:32">
      <c r="A79" s="10"/>
      <c r="B79" s="10"/>
      <c r="C79" s="9"/>
      <c r="D79" s="9"/>
      <c r="E79" s="9"/>
      <c r="F79" s="8"/>
      <c r="G79" s="8"/>
      <c r="H79" s="8"/>
      <c r="I79" s="8"/>
      <c r="J79" s="8"/>
      <c r="K79" s="8"/>
      <c r="L79" s="8"/>
      <c r="M79" s="8"/>
      <c r="N79" s="8"/>
      <c r="O79" s="8"/>
      <c r="P79" s="8"/>
      <c r="Q79" s="8"/>
      <c r="R79" s="8"/>
      <c r="S79" s="7"/>
      <c r="T79" s="7"/>
      <c r="U79" s="7"/>
      <c r="V79" s="7"/>
      <c r="W79" s="7"/>
      <c r="X79" s="7"/>
      <c r="Y79" s="7"/>
      <c r="Z79" s="7"/>
      <c r="AA79" s="7"/>
      <c r="AB79" s="7"/>
      <c r="AC79" s="7"/>
      <c r="AD79" s="7"/>
      <c r="AE79" s="7"/>
      <c r="AF79" s="6"/>
    </row>
    <row r="80" spans="1:32">
      <c r="A80" s="10"/>
      <c r="B80" s="10"/>
      <c r="C80" s="9"/>
      <c r="D80" s="9"/>
      <c r="E80" s="9"/>
      <c r="F80" s="8"/>
      <c r="G80" s="8"/>
      <c r="H80" s="8"/>
      <c r="I80" s="8"/>
      <c r="J80" s="8"/>
      <c r="K80" s="8"/>
      <c r="L80" s="8"/>
      <c r="M80" s="8"/>
      <c r="N80" s="8"/>
      <c r="O80" s="8"/>
      <c r="P80" s="8"/>
      <c r="Q80" s="8"/>
      <c r="R80" s="8"/>
      <c r="S80" s="7"/>
      <c r="T80" s="7"/>
      <c r="U80" s="7"/>
      <c r="V80" s="7"/>
      <c r="W80" s="7"/>
      <c r="X80" s="7"/>
      <c r="Y80" s="7"/>
      <c r="Z80" s="7"/>
      <c r="AA80" s="7"/>
      <c r="AB80" s="7"/>
      <c r="AC80" s="7"/>
      <c r="AD80" s="7"/>
      <c r="AE80" s="7"/>
      <c r="AF80" s="6"/>
    </row>
    <row r="81" spans="1:32">
      <c r="A81" s="10"/>
      <c r="B81" s="10"/>
      <c r="C81" s="9"/>
      <c r="D81" s="9"/>
      <c r="E81" s="9"/>
      <c r="F81" s="8"/>
      <c r="G81" s="8"/>
      <c r="H81" s="8"/>
      <c r="I81" s="8"/>
      <c r="J81" s="8"/>
      <c r="K81" s="8"/>
      <c r="L81" s="8"/>
      <c r="M81" s="8"/>
      <c r="N81" s="8"/>
      <c r="O81" s="8"/>
      <c r="P81" s="8"/>
      <c r="Q81" s="8"/>
      <c r="R81" s="8"/>
      <c r="S81" s="7"/>
      <c r="T81" s="7"/>
      <c r="U81" s="7"/>
      <c r="V81" s="7"/>
      <c r="W81" s="7"/>
      <c r="X81" s="7"/>
      <c r="Y81" s="7"/>
      <c r="Z81" s="7"/>
      <c r="AA81" s="7"/>
      <c r="AB81" s="7"/>
      <c r="AC81" s="7"/>
      <c r="AD81" s="7"/>
      <c r="AE81" s="7"/>
      <c r="AF81" s="6"/>
    </row>
    <row r="82" spans="1:32">
      <c r="A82" s="10"/>
      <c r="B82" s="10"/>
      <c r="C82" s="9"/>
      <c r="D82" s="9"/>
      <c r="E82" s="9"/>
      <c r="F82" s="8"/>
      <c r="G82" s="8"/>
      <c r="H82" s="8"/>
      <c r="I82" s="8"/>
      <c r="J82" s="8"/>
      <c r="K82" s="8"/>
      <c r="L82" s="8"/>
      <c r="M82" s="8"/>
      <c r="N82" s="8"/>
      <c r="O82" s="8"/>
      <c r="P82" s="8"/>
      <c r="Q82" s="8"/>
      <c r="R82" s="8"/>
      <c r="S82" s="7"/>
      <c r="T82" s="7"/>
      <c r="U82" s="7"/>
      <c r="V82" s="7"/>
      <c r="W82" s="7"/>
      <c r="X82" s="7"/>
      <c r="Y82" s="7"/>
      <c r="Z82" s="7"/>
      <c r="AA82" s="7"/>
      <c r="AB82" s="7"/>
      <c r="AC82" s="7"/>
      <c r="AD82" s="7"/>
      <c r="AE82" s="7"/>
      <c r="AF82" s="6"/>
    </row>
    <row r="83" spans="1:32">
      <c r="A83" s="10"/>
      <c r="B83" s="10"/>
      <c r="C83" s="9"/>
      <c r="D83" s="9"/>
      <c r="E83" s="9"/>
      <c r="F83" s="8"/>
      <c r="G83" s="8"/>
      <c r="H83" s="8"/>
      <c r="I83" s="8"/>
      <c r="J83" s="8"/>
      <c r="K83" s="8"/>
      <c r="L83" s="8"/>
      <c r="M83" s="8"/>
      <c r="N83" s="8"/>
      <c r="O83" s="8"/>
      <c r="P83" s="8"/>
      <c r="Q83" s="8"/>
      <c r="R83" s="8"/>
      <c r="S83" s="7"/>
      <c r="T83" s="7"/>
      <c r="U83" s="7"/>
      <c r="V83" s="7"/>
      <c r="W83" s="7"/>
      <c r="X83" s="7"/>
      <c r="Y83" s="7"/>
      <c r="Z83" s="7"/>
      <c r="AA83" s="7"/>
      <c r="AB83" s="7"/>
      <c r="AC83" s="7"/>
      <c r="AD83" s="7"/>
      <c r="AE83" s="7"/>
      <c r="AF83" s="6"/>
    </row>
    <row r="84" spans="1:32">
      <c r="A84" s="10"/>
      <c r="B84" s="10"/>
      <c r="C84" s="9"/>
      <c r="D84" s="9"/>
      <c r="E84" s="9"/>
      <c r="F84" s="8"/>
      <c r="G84" s="8"/>
      <c r="H84" s="8"/>
      <c r="I84" s="8"/>
      <c r="J84" s="8"/>
      <c r="K84" s="8"/>
      <c r="L84" s="8"/>
      <c r="M84" s="8"/>
      <c r="N84" s="8"/>
      <c r="O84" s="8"/>
      <c r="P84" s="8"/>
      <c r="Q84" s="8"/>
      <c r="R84" s="8"/>
      <c r="S84" s="7"/>
      <c r="T84" s="7"/>
      <c r="U84" s="7"/>
      <c r="V84" s="7"/>
      <c r="W84" s="7"/>
      <c r="X84" s="7"/>
      <c r="Y84" s="7"/>
      <c r="Z84" s="7"/>
      <c r="AA84" s="7"/>
      <c r="AB84" s="7"/>
      <c r="AC84" s="7"/>
      <c r="AD84" s="7"/>
      <c r="AE84" s="7"/>
      <c r="AF84" s="6"/>
    </row>
    <row r="85" spans="1:32">
      <c r="A85" s="10"/>
      <c r="B85" s="10"/>
      <c r="C85" s="9"/>
      <c r="D85" s="9"/>
      <c r="E85" s="9"/>
      <c r="F85" s="8"/>
      <c r="G85" s="8"/>
      <c r="H85" s="8"/>
      <c r="I85" s="8"/>
      <c r="J85" s="8"/>
      <c r="K85" s="8"/>
      <c r="L85" s="8"/>
      <c r="M85" s="8"/>
      <c r="N85" s="8"/>
      <c r="O85" s="8"/>
      <c r="P85" s="8"/>
      <c r="Q85" s="8"/>
      <c r="R85" s="8"/>
      <c r="S85" s="7"/>
      <c r="T85" s="7"/>
      <c r="U85" s="7"/>
      <c r="V85" s="7"/>
      <c r="W85" s="7"/>
      <c r="X85" s="7"/>
      <c r="Y85" s="7"/>
      <c r="Z85" s="7"/>
      <c r="AA85" s="7"/>
      <c r="AB85" s="7"/>
      <c r="AC85" s="7"/>
      <c r="AD85" s="7"/>
      <c r="AE85" s="7"/>
      <c r="AF85" s="6"/>
    </row>
    <row r="86" spans="1:32">
      <c r="A86" s="10"/>
      <c r="B86" s="10"/>
      <c r="C86" s="9"/>
      <c r="D86" s="9"/>
      <c r="E86" s="9"/>
      <c r="F86" s="8"/>
      <c r="G86" s="8"/>
      <c r="H86" s="8"/>
      <c r="I86" s="8"/>
      <c r="J86" s="8"/>
      <c r="K86" s="8"/>
      <c r="L86" s="8"/>
      <c r="M86" s="8"/>
      <c r="N86" s="8"/>
      <c r="O86" s="8"/>
      <c r="P86" s="8"/>
      <c r="Q86" s="8"/>
      <c r="R86" s="8"/>
      <c r="S86" s="7"/>
      <c r="T86" s="7"/>
      <c r="U86" s="7"/>
      <c r="V86" s="7"/>
      <c r="W86" s="7"/>
      <c r="X86" s="7"/>
      <c r="Y86" s="7"/>
      <c r="Z86" s="7"/>
      <c r="AA86" s="7"/>
      <c r="AB86" s="7"/>
      <c r="AC86" s="7"/>
      <c r="AD86" s="7"/>
      <c r="AE86" s="7"/>
      <c r="AF86" s="6"/>
    </row>
    <row r="87" spans="1:32">
      <c r="A87" s="10"/>
      <c r="B87" s="10"/>
      <c r="C87" s="9"/>
      <c r="D87" s="9"/>
      <c r="E87" s="9"/>
      <c r="F87" s="8"/>
      <c r="G87" s="8"/>
      <c r="H87" s="8"/>
      <c r="I87" s="8"/>
      <c r="J87" s="8"/>
      <c r="K87" s="8"/>
      <c r="L87" s="8"/>
      <c r="M87" s="8"/>
      <c r="N87" s="8"/>
      <c r="O87" s="8"/>
      <c r="P87" s="8"/>
      <c r="Q87" s="8"/>
      <c r="R87" s="8"/>
      <c r="S87" s="7"/>
      <c r="T87" s="7"/>
      <c r="U87" s="7"/>
      <c r="V87" s="7"/>
      <c r="W87" s="7"/>
      <c r="X87" s="7"/>
      <c r="Y87" s="7"/>
      <c r="Z87" s="7"/>
      <c r="AA87" s="7"/>
      <c r="AB87" s="7"/>
      <c r="AC87" s="7"/>
      <c r="AD87" s="7"/>
      <c r="AE87" s="7"/>
      <c r="AF87" s="6"/>
    </row>
    <row r="88" spans="1:32">
      <c r="A88" s="10"/>
      <c r="B88" s="10"/>
      <c r="C88" s="9"/>
      <c r="D88" s="9"/>
      <c r="E88" s="9"/>
      <c r="F88" s="8"/>
      <c r="G88" s="8"/>
      <c r="H88" s="8"/>
      <c r="I88" s="8"/>
      <c r="J88" s="8"/>
      <c r="K88" s="8"/>
      <c r="L88" s="8"/>
      <c r="M88" s="8"/>
      <c r="N88" s="8"/>
      <c r="O88" s="8"/>
      <c r="P88" s="8"/>
      <c r="Q88" s="8"/>
      <c r="R88" s="8"/>
      <c r="S88" s="7"/>
      <c r="T88" s="7"/>
      <c r="U88" s="7"/>
      <c r="V88" s="7"/>
      <c r="W88" s="7"/>
      <c r="X88" s="7"/>
      <c r="Y88" s="7"/>
      <c r="Z88" s="7"/>
      <c r="AA88" s="7"/>
      <c r="AB88" s="7"/>
      <c r="AC88" s="7"/>
      <c r="AD88" s="7"/>
      <c r="AE88" s="7"/>
      <c r="AF88" s="6"/>
    </row>
    <row r="89" spans="1:32">
      <c r="A89" s="10"/>
      <c r="B89" s="10"/>
      <c r="C89" s="9"/>
      <c r="D89" s="9"/>
      <c r="E89" s="9"/>
      <c r="F89" s="8"/>
      <c r="G89" s="8"/>
      <c r="H89" s="8"/>
      <c r="I89" s="8"/>
      <c r="J89" s="8"/>
      <c r="K89" s="8"/>
      <c r="L89" s="8"/>
      <c r="M89" s="8"/>
      <c r="N89" s="8"/>
      <c r="O89" s="8"/>
      <c r="P89" s="8"/>
      <c r="Q89" s="8"/>
      <c r="R89" s="8"/>
      <c r="S89" s="7"/>
      <c r="T89" s="7"/>
      <c r="U89" s="7"/>
      <c r="V89" s="7"/>
      <c r="W89" s="7"/>
      <c r="X89" s="7"/>
      <c r="Y89" s="7"/>
      <c r="Z89" s="7"/>
      <c r="AA89" s="7"/>
      <c r="AB89" s="7"/>
      <c r="AC89" s="7"/>
      <c r="AD89" s="7"/>
      <c r="AE89" s="7"/>
      <c r="AF89" s="6"/>
    </row>
    <row r="90" spans="1:32">
      <c r="A90" s="10"/>
      <c r="B90" s="10"/>
      <c r="C90" s="9"/>
      <c r="D90" s="9"/>
      <c r="E90" s="9"/>
      <c r="F90" s="8"/>
      <c r="G90" s="8"/>
      <c r="H90" s="8"/>
      <c r="I90" s="8"/>
      <c r="J90" s="8"/>
      <c r="K90" s="8"/>
      <c r="L90" s="8"/>
      <c r="M90" s="8"/>
      <c r="N90" s="8"/>
      <c r="O90" s="8"/>
      <c r="P90" s="8"/>
      <c r="Q90" s="8"/>
      <c r="R90" s="8"/>
      <c r="S90" s="7"/>
      <c r="T90" s="7"/>
      <c r="U90" s="7"/>
      <c r="V90" s="7"/>
      <c r="W90" s="7"/>
      <c r="X90" s="7"/>
      <c r="Y90" s="7"/>
      <c r="Z90" s="7"/>
      <c r="AA90" s="7"/>
      <c r="AB90" s="7"/>
      <c r="AC90" s="7"/>
      <c r="AD90" s="7"/>
      <c r="AE90" s="7"/>
      <c r="AF90" s="6"/>
    </row>
    <row r="91" spans="1:32">
      <c r="A91" s="10"/>
      <c r="B91" s="10"/>
      <c r="C91" s="9"/>
      <c r="D91" s="9"/>
      <c r="E91" s="9"/>
      <c r="F91" s="8"/>
      <c r="G91" s="8"/>
      <c r="H91" s="8"/>
      <c r="I91" s="8"/>
      <c r="J91" s="8"/>
      <c r="K91" s="8"/>
      <c r="L91" s="8"/>
      <c r="M91" s="8"/>
      <c r="N91" s="8"/>
      <c r="O91" s="8"/>
      <c r="P91" s="8"/>
      <c r="Q91" s="8"/>
      <c r="R91" s="8"/>
      <c r="S91" s="7"/>
      <c r="T91" s="7"/>
      <c r="U91" s="7"/>
      <c r="V91" s="7"/>
      <c r="W91" s="7"/>
      <c r="X91" s="7"/>
      <c r="Y91" s="7"/>
      <c r="Z91" s="7"/>
      <c r="AA91" s="7"/>
      <c r="AB91" s="7"/>
      <c r="AC91" s="7"/>
      <c r="AD91" s="7"/>
      <c r="AE91" s="7"/>
      <c r="AF91" s="6"/>
    </row>
    <row r="92" spans="1:32">
      <c r="A92" s="10"/>
      <c r="B92" s="10"/>
      <c r="C92" s="9"/>
      <c r="D92" s="9"/>
      <c r="E92" s="9"/>
      <c r="F92" s="8"/>
      <c r="G92" s="8"/>
      <c r="H92" s="8"/>
      <c r="I92" s="8"/>
      <c r="J92" s="8"/>
      <c r="K92" s="8"/>
      <c r="L92" s="8"/>
      <c r="M92" s="8"/>
      <c r="N92" s="8"/>
      <c r="O92" s="8"/>
      <c r="P92" s="8"/>
      <c r="Q92" s="8"/>
      <c r="R92" s="8"/>
      <c r="S92" s="7"/>
      <c r="T92" s="7"/>
      <c r="U92" s="7"/>
      <c r="V92" s="7"/>
      <c r="W92" s="7"/>
      <c r="X92" s="7"/>
      <c r="Y92" s="7"/>
      <c r="Z92" s="7"/>
      <c r="AA92" s="7"/>
      <c r="AB92" s="7"/>
      <c r="AC92" s="7"/>
      <c r="AD92" s="7"/>
      <c r="AE92" s="7"/>
      <c r="AF92" s="6"/>
    </row>
    <row r="93" spans="1:32">
      <c r="A93" s="10"/>
      <c r="B93" s="10"/>
      <c r="C93" s="9"/>
      <c r="D93" s="9"/>
      <c r="E93" s="9"/>
      <c r="F93" s="8"/>
      <c r="G93" s="8"/>
      <c r="H93" s="8"/>
      <c r="I93" s="8"/>
      <c r="J93" s="8"/>
      <c r="K93" s="8"/>
      <c r="L93" s="8"/>
      <c r="M93" s="8"/>
      <c r="N93" s="8"/>
      <c r="O93" s="8"/>
      <c r="P93" s="8"/>
      <c r="Q93" s="8"/>
      <c r="R93" s="8"/>
      <c r="S93" s="7"/>
      <c r="T93" s="7"/>
      <c r="U93" s="7"/>
      <c r="V93" s="7"/>
      <c r="W93" s="7"/>
      <c r="X93" s="7"/>
      <c r="Y93" s="7"/>
      <c r="Z93" s="7"/>
      <c r="AA93" s="7"/>
      <c r="AB93" s="7"/>
      <c r="AC93" s="7"/>
      <c r="AD93" s="7"/>
      <c r="AE93" s="7"/>
      <c r="AF93" s="6"/>
    </row>
    <row r="94" spans="1:32">
      <c r="A94" s="10"/>
      <c r="B94" s="10"/>
      <c r="C94" s="9"/>
      <c r="D94" s="9"/>
      <c r="E94" s="9"/>
      <c r="F94" s="8"/>
      <c r="G94" s="8"/>
      <c r="H94" s="8"/>
      <c r="I94" s="8"/>
      <c r="J94" s="8"/>
      <c r="K94" s="8"/>
      <c r="L94" s="8"/>
      <c r="M94" s="8"/>
      <c r="N94" s="8"/>
      <c r="O94" s="8"/>
      <c r="P94" s="8"/>
      <c r="Q94" s="8"/>
      <c r="R94" s="8"/>
      <c r="S94" s="7"/>
      <c r="T94" s="7"/>
      <c r="U94" s="7"/>
      <c r="V94" s="7"/>
      <c r="W94" s="7"/>
      <c r="X94" s="7"/>
      <c r="Y94" s="7"/>
      <c r="Z94" s="7"/>
      <c r="AA94" s="7"/>
      <c r="AB94" s="7"/>
      <c r="AC94" s="7"/>
      <c r="AD94" s="7"/>
      <c r="AE94" s="7"/>
      <c r="AF94" s="6"/>
    </row>
    <row r="95" spans="1:32">
      <c r="A95" s="10"/>
      <c r="B95" s="10"/>
      <c r="C95" s="9"/>
      <c r="D95" s="9"/>
      <c r="E95" s="9"/>
      <c r="F95" s="8"/>
      <c r="G95" s="8"/>
      <c r="H95" s="8"/>
      <c r="I95" s="8"/>
      <c r="J95" s="8"/>
      <c r="K95" s="8"/>
      <c r="L95" s="8"/>
      <c r="M95" s="8"/>
      <c r="N95" s="8"/>
      <c r="O95" s="8"/>
      <c r="P95" s="8"/>
      <c r="Q95" s="8"/>
      <c r="R95" s="8"/>
      <c r="S95" s="7"/>
      <c r="T95" s="7"/>
      <c r="U95" s="7"/>
      <c r="V95" s="7"/>
      <c r="W95" s="7"/>
      <c r="X95" s="7"/>
      <c r="Y95" s="7"/>
      <c r="Z95" s="7"/>
      <c r="AA95" s="7"/>
      <c r="AB95" s="7"/>
      <c r="AC95" s="7"/>
      <c r="AD95" s="7"/>
      <c r="AE95" s="7"/>
      <c r="AF95" s="6"/>
    </row>
    <row r="96" spans="1:32">
      <c r="A96" s="10"/>
      <c r="B96" s="10"/>
      <c r="C96" s="9"/>
      <c r="D96" s="9"/>
      <c r="E96" s="9"/>
      <c r="F96" s="8"/>
      <c r="G96" s="8"/>
      <c r="H96" s="8"/>
      <c r="I96" s="8"/>
      <c r="J96" s="8"/>
      <c r="K96" s="8"/>
      <c r="L96" s="8"/>
      <c r="M96" s="8"/>
      <c r="N96" s="8"/>
      <c r="O96" s="8"/>
      <c r="P96" s="8"/>
      <c r="Q96" s="8"/>
      <c r="R96" s="8"/>
      <c r="S96" s="7"/>
      <c r="T96" s="7"/>
      <c r="U96" s="7"/>
      <c r="V96" s="7"/>
      <c r="W96" s="7"/>
      <c r="X96" s="7"/>
      <c r="Y96" s="7"/>
      <c r="Z96" s="7"/>
      <c r="AA96" s="7"/>
      <c r="AB96" s="7"/>
      <c r="AC96" s="7"/>
      <c r="AD96" s="7"/>
      <c r="AE96" s="7"/>
      <c r="AF96" s="6"/>
    </row>
    <row r="97" spans="1:32">
      <c r="A97" s="10"/>
      <c r="B97" s="10"/>
      <c r="C97" s="9"/>
      <c r="D97" s="9"/>
      <c r="E97" s="9"/>
      <c r="F97" s="8"/>
      <c r="G97" s="8"/>
      <c r="H97" s="8"/>
      <c r="I97" s="8"/>
      <c r="J97" s="8"/>
      <c r="K97" s="8"/>
      <c r="L97" s="8"/>
      <c r="M97" s="8"/>
      <c r="N97" s="8"/>
      <c r="O97" s="8"/>
      <c r="P97" s="8"/>
      <c r="Q97" s="8"/>
      <c r="R97" s="8"/>
      <c r="S97" s="7"/>
      <c r="T97" s="7"/>
      <c r="U97" s="7"/>
      <c r="V97" s="7"/>
      <c r="W97" s="7"/>
      <c r="X97" s="7"/>
      <c r="Y97" s="7"/>
      <c r="Z97" s="7"/>
      <c r="AA97" s="7"/>
      <c r="AB97" s="7"/>
      <c r="AC97" s="7"/>
      <c r="AD97" s="7"/>
      <c r="AE97" s="7"/>
      <c r="AF97" s="6"/>
    </row>
    <row r="98" spans="1:32">
      <c r="A98" s="10"/>
      <c r="B98" s="10"/>
      <c r="C98" s="9"/>
      <c r="D98" s="9"/>
      <c r="E98" s="9"/>
      <c r="F98" s="8"/>
      <c r="G98" s="8"/>
      <c r="H98" s="8"/>
      <c r="I98" s="8"/>
      <c r="J98" s="8"/>
      <c r="K98" s="8"/>
      <c r="L98" s="8"/>
      <c r="M98" s="8"/>
      <c r="N98" s="8"/>
      <c r="O98" s="8"/>
      <c r="P98" s="8"/>
      <c r="Q98" s="8"/>
      <c r="R98" s="8"/>
      <c r="S98" s="7"/>
      <c r="T98" s="7"/>
      <c r="U98" s="7"/>
      <c r="V98" s="7"/>
      <c r="W98" s="7"/>
      <c r="X98" s="7"/>
      <c r="Y98" s="7"/>
      <c r="Z98" s="7"/>
      <c r="AA98" s="7"/>
      <c r="AB98" s="7"/>
      <c r="AC98" s="7"/>
      <c r="AD98" s="7"/>
      <c r="AE98" s="7"/>
      <c r="AF98" s="6"/>
    </row>
    <row r="99" spans="1:32">
      <c r="A99" s="10"/>
      <c r="B99" s="10"/>
      <c r="C99" s="9"/>
      <c r="D99" s="9"/>
      <c r="E99" s="9"/>
      <c r="F99" s="8"/>
      <c r="G99" s="8"/>
      <c r="H99" s="8"/>
      <c r="I99" s="8"/>
      <c r="J99" s="8"/>
      <c r="K99" s="8"/>
      <c r="L99" s="8"/>
      <c r="M99" s="8"/>
      <c r="N99" s="8"/>
      <c r="O99" s="8"/>
      <c r="P99" s="8"/>
      <c r="Q99" s="8"/>
      <c r="R99" s="8"/>
      <c r="S99" s="7"/>
      <c r="T99" s="7"/>
      <c r="U99" s="7"/>
      <c r="V99" s="7"/>
      <c r="W99" s="7"/>
      <c r="X99" s="7"/>
      <c r="Y99" s="7"/>
      <c r="Z99" s="7"/>
      <c r="AA99" s="7"/>
      <c r="AB99" s="7"/>
      <c r="AC99" s="7"/>
      <c r="AD99" s="7"/>
      <c r="AE99" s="7"/>
      <c r="AF99" s="6"/>
    </row>
    <row r="100" spans="1:32">
      <c r="A100" s="10"/>
      <c r="B100" s="10"/>
      <c r="C100" s="9"/>
      <c r="D100" s="9"/>
      <c r="E100" s="9"/>
      <c r="F100" s="8"/>
      <c r="G100" s="8"/>
      <c r="H100" s="8"/>
      <c r="I100" s="8"/>
      <c r="J100" s="8"/>
      <c r="K100" s="8"/>
      <c r="L100" s="8"/>
      <c r="M100" s="8"/>
      <c r="N100" s="8"/>
      <c r="O100" s="8"/>
      <c r="P100" s="8"/>
      <c r="Q100" s="8"/>
      <c r="R100" s="8"/>
      <c r="S100" s="7"/>
      <c r="T100" s="7"/>
      <c r="U100" s="7"/>
      <c r="V100" s="7"/>
      <c r="W100" s="7"/>
      <c r="X100" s="7"/>
      <c r="Y100" s="7"/>
      <c r="Z100" s="7"/>
      <c r="AA100" s="7"/>
      <c r="AB100" s="7"/>
      <c r="AC100" s="7"/>
      <c r="AD100" s="7"/>
      <c r="AE100" s="7"/>
      <c r="AF100" s="6"/>
    </row>
    <row r="101" spans="1:32">
      <c r="A101" s="10"/>
      <c r="B101" s="10"/>
      <c r="C101" s="9"/>
      <c r="D101" s="9"/>
      <c r="E101" s="9"/>
      <c r="F101" s="8"/>
      <c r="G101" s="8"/>
      <c r="H101" s="8"/>
      <c r="I101" s="8"/>
      <c r="J101" s="8"/>
      <c r="K101" s="8"/>
      <c r="L101" s="8"/>
      <c r="M101" s="8"/>
      <c r="N101" s="8"/>
      <c r="O101" s="8"/>
      <c r="P101" s="8"/>
      <c r="Q101" s="8"/>
      <c r="R101" s="8"/>
      <c r="S101" s="7"/>
      <c r="T101" s="7"/>
      <c r="U101" s="7"/>
      <c r="V101" s="7"/>
      <c r="W101" s="7"/>
      <c r="X101" s="7"/>
      <c r="Y101" s="7"/>
      <c r="Z101" s="7"/>
      <c r="AA101" s="7"/>
      <c r="AB101" s="7"/>
      <c r="AC101" s="7"/>
      <c r="AD101" s="7"/>
      <c r="AE101" s="7"/>
      <c r="AF101" s="6"/>
    </row>
    <row r="102" spans="1:32">
      <c r="A102" s="10"/>
      <c r="B102" s="10"/>
      <c r="C102" s="9"/>
      <c r="D102" s="9"/>
      <c r="E102" s="9"/>
      <c r="F102" s="8"/>
      <c r="G102" s="8"/>
      <c r="H102" s="8"/>
      <c r="I102" s="8"/>
      <c r="J102" s="8"/>
      <c r="K102" s="8"/>
      <c r="L102" s="8"/>
      <c r="M102" s="8"/>
      <c r="N102" s="8"/>
      <c r="O102" s="8"/>
      <c r="P102" s="8"/>
      <c r="Q102" s="8"/>
      <c r="R102" s="8"/>
      <c r="S102" s="7"/>
      <c r="T102" s="7"/>
      <c r="U102" s="7"/>
      <c r="V102" s="7"/>
      <c r="W102" s="7"/>
      <c r="X102" s="7"/>
      <c r="Y102" s="7"/>
      <c r="Z102" s="7"/>
      <c r="AA102" s="7"/>
      <c r="AB102" s="7"/>
      <c r="AC102" s="7"/>
      <c r="AD102" s="7"/>
      <c r="AE102" s="7"/>
      <c r="AF102" s="6"/>
    </row>
    <row r="103" spans="1:32">
      <c r="A103" s="10"/>
      <c r="B103" s="10"/>
      <c r="C103" s="9"/>
      <c r="D103" s="9"/>
      <c r="E103" s="9"/>
      <c r="F103" s="8"/>
      <c r="G103" s="8"/>
      <c r="H103" s="8"/>
      <c r="I103" s="8"/>
      <c r="J103" s="8"/>
      <c r="K103" s="8"/>
      <c r="L103" s="8"/>
      <c r="M103" s="8"/>
      <c r="N103" s="8"/>
      <c r="O103" s="8"/>
      <c r="P103" s="8"/>
      <c r="Q103" s="8"/>
      <c r="R103" s="8"/>
      <c r="S103" s="7"/>
      <c r="T103" s="7"/>
      <c r="U103" s="7"/>
      <c r="V103" s="7"/>
      <c r="W103" s="7"/>
      <c r="X103" s="7"/>
      <c r="Y103" s="7"/>
      <c r="Z103" s="7"/>
      <c r="AA103" s="7"/>
      <c r="AB103" s="7"/>
      <c r="AC103" s="7"/>
      <c r="AD103" s="7"/>
      <c r="AE103" s="7"/>
      <c r="AF103" s="6"/>
    </row>
    <row r="104" spans="1:32">
      <c r="A104" s="10"/>
      <c r="B104" s="10"/>
      <c r="C104" s="9"/>
      <c r="D104" s="9"/>
      <c r="E104" s="9"/>
      <c r="F104" s="8"/>
      <c r="G104" s="8"/>
      <c r="H104" s="8"/>
      <c r="I104" s="8"/>
      <c r="J104" s="8"/>
      <c r="K104" s="8"/>
      <c r="L104" s="8"/>
      <c r="M104" s="8"/>
      <c r="N104" s="8"/>
      <c r="O104" s="8"/>
      <c r="P104" s="8"/>
      <c r="Q104" s="8"/>
      <c r="R104" s="8"/>
      <c r="S104" s="7"/>
      <c r="T104" s="7"/>
      <c r="U104" s="7"/>
      <c r="V104" s="7"/>
      <c r="W104" s="7"/>
      <c r="X104" s="7"/>
      <c r="Y104" s="7"/>
      <c r="Z104" s="7"/>
      <c r="AA104" s="7"/>
      <c r="AB104" s="7"/>
      <c r="AC104" s="7"/>
      <c r="AD104" s="7"/>
      <c r="AE104" s="7"/>
      <c r="AF104" s="6"/>
    </row>
    <row r="105" spans="1:32">
      <c r="A105" s="10"/>
      <c r="B105" s="10"/>
      <c r="C105" s="9"/>
      <c r="D105" s="9"/>
      <c r="E105" s="9"/>
      <c r="F105" s="8"/>
      <c r="G105" s="8"/>
      <c r="H105" s="8"/>
      <c r="I105" s="8"/>
      <c r="J105" s="8"/>
      <c r="K105" s="8"/>
      <c r="L105" s="8"/>
      <c r="M105" s="8"/>
      <c r="N105" s="8"/>
      <c r="O105" s="8"/>
      <c r="P105" s="8"/>
      <c r="Q105" s="8"/>
      <c r="R105" s="8"/>
      <c r="S105" s="7"/>
      <c r="T105" s="7"/>
      <c r="U105" s="7"/>
      <c r="V105" s="7"/>
      <c r="W105" s="7"/>
      <c r="X105" s="7"/>
      <c r="Y105" s="7"/>
      <c r="Z105" s="7"/>
      <c r="AA105" s="7"/>
      <c r="AB105" s="7"/>
      <c r="AC105" s="7"/>
      <c r="AD105" s="7"/>
      <c r="AE105" s="7"/>
      <c r="AF105" s="6"/>
    </row>
    <row r="106" spans="1:32">
      <c r="A106" s="10"/>
      <c r="B106" s="10"/>
      <c r="C106" s="9"/>
      <c r="D106" s="9"/>
      <c r="E106" s="9"/>
      <c r="F106" s="8"/>
      <c r="G106" s="8"/>
      <c r="H106" s="8"/>
      <c r="I106" s="8"/>
      <c r="J106" s="8"/>
      <c r="K106" s="8"/>
      <c r="L106" s="8"/>
      <c r="M106" s="8"/>
      <c r="N106" s="8"/>
      <c r="O106" s="8"/>
      <c r="P106" s="8"/>
      <c r="Q106" s="8"/>
      <c r="R106" s="8"/>
      <c r="S106" s="7"/>
      <c r="T106" s="7"/>
      <c r="U106" s="7"/>
      <c r="V106" s="7"/>
      <c r="W106" s="7"/>
      <c r="X106" s="7"/>
      <c r="Y106" s="7"/>
      <c r="Z106" s="7"/>
      <c r="AA106" s="7"/>
      <c r="AB106" s="7"/>
      <c r="AC106" s="7"/>
      <c r="AD106" s="7"/>
      <c r="AE106" s="7"/>
      <c r="AF106" s="6"/>
    </row>
  </sheetData>
  <mergeCells count="8">
    <mergeCell ref="A2:E3"/>
    <mergeCell ref="F2:R2"/>
    <mergeCell ref="S2:AE3"/>
    <mergeCell ref="AF2:AF3"/>
    <mergeCell ref="F3:I3"/>
    <mergeCell ref="J3:K3"/>
    <mergeCell ref="L3:O3"/>
    <mergeCell ref="P3:R3"/>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EB65AFD-B37F-4362-A2E9-A7225181525C}">
          <x14:formula1>
            <xm:f>vocabs!$F$3:$F$7</xm:f>
          </x14:formula1>
          <xm:sqref>C11:C106</xm:sqref>
        </x14:dataValidation>
        <x14:dataValidation type="list" allowBlank="1" showInputMessage="1" showErrorMessage="1" xr:uid="{29B96CC9-0BB6-42A5-8EF0-35A2C5CB85A2}">
          <x14:formula1>
            <xm:f>vocabs!$F$40:$F$46</xm:f>
          </x14:formula1>
          <xm:sqref>W10:W106</xm:sqref>
        </x14:dataValidation>
        <x14:dataValidation type="list" allowBlank="1" showInputMessage="1" showErrorMessage="1" xr:uid="{BFD1D4B7-C41D-4757-B6A5-8CB2A42A4B19}">
          <x14:formula1>
            <xm:f>vocabs!$F$51:$F$56</xm:f>
          </x14:formula1>
          <xm:sqref>Z10:Z106</xm:sqref>
        </x14:dataValidation>
        <x14:dataValidation type="list" allowBlank="1" showInputMessage="1" showErrorMessage="1" xr:uid="{6239D6D4-F96B-4508-902C-07B3C41EC44F}">
          <x14:formula1>
            <xm:f>vocabs!$F$63:$F$71</xm:f>
          </x14:formula1>
          <xm:sqref>AD10:AD106</xm:sqref>
        </x14:dataValidation>
        <x14:dataValidation type="list" allowBlank="1" showInputMessage="1" showErrorMessage="1" xr:uid="{BAA7A571-916C-4AE5-9BB1-5FFB94CC14BF}">
          <x14:formula1>
            <xm:f>vocabs!$F$17:$F$21</xm:f>
          </x14:formula1>
          <xm:sqref>S10:S106</xm:sqref>
        </x14:dataValidation>
        <x14:dataValidation type="list" allowBlank="1" showInputMessage="1" showErrorMessage="1" xr:uid="{356C72C0-2A46-43EE-8C29-8EB9E8634581}">
          <x14:formula1>
            <xm:f>vocabs!$F$31:$F$36</xm:f>
          </x14:formula1>
          <xm:sqref>U10:U106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D49A-989E-4680-BD9A-77C9D9B67B53}">
  <dimension ref="A1:H99"/>
  <sheetViews>
    <sheetView topLeftCell="A40" zoomScale="70" zoomScaleNormal="70" workbookViewId="0">
      <selection activeCell="D52" sqref="D52"/>
    </sheetView>
  </sheetViews>
  <sheetFormatPr defaultColWidth="12.6640625" defaultRowHeight="15.6"/>
  <cols>
    <col min="1" max="1" width="4.109375" style="1" bestFit="1" customWidth="1"/>
    <col min="2" max="2" width="98.88671875" style="1" customWidth="1"/>
    <col min="3" max="3" width="12.6640625" style="1"/>
    <col min="4" max="4" width="75.33203125" style="1" customWidth="1"/>
    <col min="5" max="5" width="12.6640625" style="1"/>
    <col min="6" max="6" width="69.88671875" style="1" bestFit="1" customWidth="1"/>
    <col min="7" max="16384" width="12.6640625" style="1"/>
  </cols>
  <sheetData>
    <row r="1" spans="1:8">
      <c r="B1" s="1" t="s">
        <v>340</v>
      </c>
      <c r="D1" s="1" t="s">
        <v>340</v>
      </c>
      <c r="F1" s="1" t="s">
        <v>339</v>
      </c>
      <c r="H1" s="1" t="s">
        <v>338</v>
      </c>
    </row>
    <row r="2" spans="1:8" ht="94.8">
      <c r="A2" s="1" t="s">
        <v>337</v>
      </c>
      <c r="B2" s="37" t="s">
        <v>336</v>
      </c>
      <c r="C2" s="1" t="s">
        <v>335</v>
      </c>
      <c r="D2" s="33" t="s">
        <v>334</v>
      </c>
      <c r="E2" s="1" t="s">
        <v>333</v>
      </c>
      <c r="F2" s="22" t="s">
        <v>332</v>
      </c>
      <c r="H2" s="1" t="s">
        <v>331</v>
      </c>
    </row>
    <row r="3" spans="1:8">
      <c r="B3" s="1" t="s">
        <v>330</v>
      </c>
      <c r="D3" s="1" t="s">
        <v>329</v>
      </c>
      <c r="F3" s="1" t="s">
        <v>328</v>
      </c>
      <c r="H3" s="1" t="s">
        <v>327</v>
      </c>
    </row>
    <row r="4" spans="1:8">
      <c r="B4" s="1" t="s">
        <v>326</v>
      </c>
      <c r="D4" s="1" t="s">
        <v>325</v>
      </c>
      <c r="F4" s="1" t="s">
        <v>324</v>
      </c>
      <c r="H4" s="1" t="s">
        <v>75</v>
      </c>
    </row>
    <row r="5" spans="1:8">
      <c r="B5" s="1" t="s">
        <v>323</v>
      </c>
      <c r="D5" s="1" t="s">
        <v>322</v>
      </c>
      <c r="F5" s="1" t="s">
        <v>321</v>
      </c>
    </row>
    <row r="6" spans="1:8">
      <c r="B6" s="1" t="s">
        <v>320</v>
      </c>
      <c r="D6" s="1" t="s">
        <v>319</v>
      </c>
      <c r="F6" s="1" t="s">
        <v>318</v>
      </c>
    </row>
    <row r="7" spans="1:8">
      <c r="B7" s="1" t="s">
        <v>317</v>
      </c>
      <c r="D7" s="1" t="s">
        <v>316</v>
      </c>
      <c r="F7" s="1" t="s">
        <v>315</v>
      </c>
    </row>
    <row r="8" spans="1:8">
      <c r="B8" s="1" t="s">
        <v>314</v>
      </c>
      <c r="D8" s="1" t="s">
        <v>313</v>
      </c>
    </row>
    <row r="9" spans="1:8">
      <c r="D9" s="1" t="s">
        <v>312</v>
      </c>
    </row>
    <row r="10" spans="1:8">
      <c r="D10" s="1" t="s">
        <v>193</v>
      </c>
    </row>
    <row r="11" spans="1:8">
      <c r="D11" s="1" t="s">
        <v>77</v>
      </c>
    </row>
    <row r="15" spans="1:8">
      <c r="A15" s="1" t="s">
        <v>311</v>
      </c>
    </row>
    <row r="16" spans="1:8" ht="20.100000000000001" customHeight="1">
      <c r="B16" s="35" t="s">
        <v>310</v>
      </c>
      <c r="C16" s="1" t="s">
        <v>309</v>
      </c>
      <c r="D16" s="33" t="s">
        <v>308</v>
      </c>
      <c r="E16" s="1" t="s">
        <v>307</v>
      </c>
      <c r="F16" s="23" t="s">
        <v>185</v>
      </c>
    </row>
    <row r="17" spans="1:6">
      <c r="B17" s="1" t="s">
        <v>306</v>
      </c>
      <c r="D17" s="1" t="s">
        <v>305</v>
      </c>
      <c r="F17" s="1" t="s">
        <v>304</v>
      </c>
    </row>
    <row r="18" spans="1:6">
      <c r="B18" s="1" t="s">
        <v>283</v>
      </c>
      <c r="D18" s="1" t="s">
        <v>303</v>
      </c>
      <c r="F18" s="1" t="s">
        <v>302</v>
      </c>
    </row>
    <row r="19" spans="1:6">
      <c r="B19" s="1" t="s">
        <v>301</v>
      </c>
      <c r="D19" s="1" t="s">
        <v>300</v>
      </c>
      <c r="F19" s="1" t="s">
        <v>299</v>
      </c>
    </row>
    <row r="20" spans="1:6">
      <c r="B20" s="1" t="s">
        <v>298</v>
      </c>
      <c r="D20" s="1" t="s">
        <v>77</v>
      </c>
      <c r="F20" s="1" t="s">
        <v>297</v>
      </c>
    </row>
    <row r="21" spans="1:6">
      <c r="B21" s="1" t="s">
        <v>296</v>
      </c>
      <c r="F21" s="1" t="s">
        <v>295</v>
      </c>
    </row>
    <row r="22" spans="1:6">
      <c r="B22" s="1" t="s">
        <v>294</v>
      </c>
    </row>
    <row r="23" spans="1:6">
      <c r="B23" s="1" t="s">
        <v>193</v>
      </c>
    </row>
    <row r="24" spans="1:6">
      <c r="B24" s="1" t="s">
        <v>77</v>
      </c>
    </row>
    <row r="25" spans="1:6" ht="38.1" customHeight="1">
      <c r="C25" s="1" t="s">
        <v>293</v>
      </c>
      <c r="D25" s="33" t="s">
        <v>292</v>
      </c>
    </row>
    <row r="26" spans="1:6">
      <c r="D26" s="1" t="s">
        <v>291</v>
      </c>
    </row>
    <row r="27" spans="1:6">
      <c r="D27" s="1" t="s">
        <v>290</v>
      </c>
    </row>
    <row r="28" spans="1:6">
      <c r="D28" s="1" t="s">
        <v>289</v>
      </c>
    </row>
    <row r="29" spans="1:6">
      <c r="A29" s="1" t="s">
        <v>288</v>
      </c>
      <c r="D29" s="1" t="s">
        <v>287</v>
      </c>
    </row>
    <row r="30" spans="1:6" ht="38.4">
      <c r="B30" s="35" t="s">
        <v>286</v>
      </c>
      <c r="D30" s="1" t="s">
        <v>285</v>
      </c>
      <c r="E30" s="1" t="s">
        <v>284</v>
      </c>
      <c r="F30" s="23" t="s">
        <v>184</v>
      </c>
    </row>
    <row r="31" spans="1:6">
      <c r="B31" s="1" t="s">
        <v>283</v>
      </c>
      <c r="D31" s="1" t="s">
        <v>193</v>
      </c>
      <c r="F31" s="1" t="s">
        <v>282</v>
      </c>
    </row>
    <row r="32" spans="1:6">
      <c r="B32" s="1" t="s">
        <v>281</v>
      </c>
      <c r="D32" s="1" t="s">
        <v>77</v>
      </c>
      <c r="F32" s="1" t="s">
        <v>280</v>
      </c>
    </row>
    <row r="33" spans="1:6">
      <c r="B33" s="1" t="s">
        <v>193</v>
      </c>
      <c r="F33" s="1" t="s">
        <v>279</v>
      </c>
    </row>
    <row r="34" spans="1:6">
      <c r="B34" s="1" t="s">
        <v>77</v>
      </c>
      <c r="F34" s="1" t="s">
        <v>278</v>
      </c>
    </row>
    <row r="35" spans="1:6">
      <c r="F35" s="1" t="s">
        <v>277</v>
      </c>
    </row>
    <row r="36" spans="1:6" ht="38.4">
      <c r="C36" s="1" t="s">
        <v>276</v>
      </c>
      <c r="D36" s="33" t="s">
        <v>275</v>
      </c>
      <c r="F36" s="1" t="s">
        <v>193</v>
      </c>
    </row>
    <row r="37" spans="1:6">
      <c r="D37" s="1" t="s">
        <v>274</v>
      </c>
    </row>
    <row r="38" spans="1:6">
      <c r="A38" s="1" t="s">
        <v>273</v>
      </c>
      <c r="D38" s="1" t="s">
        <v>272</v>
      </c>
    </row>
    <row r="39" spans="1:6" ht="48">
      <c r="B39" s="35" t="s">
        <v>271</v>
      </c>
      <c r="D39" s="1" t="s">
        <v>270</v>
      </c>
      <c r="E39" s="1" t="s">
        <v>269</v>
      </c>
      <c r="F39" s="23" t="s">
        <v>183</v>
      </c>
    </row>
    <row r="40" spans="1:6">
      <c r="B40" s="1" t="s">
        <v>268</v>
      </c>
      <c r="D40" s="1" t="s">
        <v>193</v>
      </c>
      <c r="F40" s="1" t="s">
        <v>267</v>
      </c>
    </row>
    <row r="41" spans="1:6">
      <c r="B41" s="1" t="s">
        <v>266</v>
      </c>
      <c r="D41" s="1" t="s">
        <v>77</v>
      </c>
      <c r="F41" s="1" t="s">
        <v>265</v>
      </c>
    </row>
    <row r="42" spans="1:6">
      <c r="B42" s="1" t="s">
        <v>264</v>
      </c>
      <c r="F42" s="1" t="s">
        <v>263</v>
      </c>
    </row>
    <row r="43" spans="1:6">
      <c r="B43" s="1" t="s">
        <v>262</v>
      </c>
      <c r="F43" s="1" t="s">
        <v>261</v>
      </c>
    </row>
    <row r="44" spans="1:6">
      <c r="B44" s="1" t="s">
        <v>260</v>
      </c>
      <c r="F44" s="1" t="s">
        <v>259</v>
      </c>
    </row>
    <row r="45" spans="1:6">
      <c r="B45" s="1" t="s">
        <v>193</v>
      </c>
      <c r="F45" s="1" t="s">
        <v>258</v>
      </c>
    </row>
    <row r="46" spans="1:6">
      <c r="B46" s="1" t="s">
        <v>77</v>
      </c>
      <c r="F46" s="1" t="s">
        <v>193</v>
      </c>
    </row>
    <row r="48" spans="1:6" ht="38.4">
      <c r="C48" s="1" t="s">
        <v>257</v>
      </c>
      <c r="D48" s="36" t="s">
        <v>256</v>
      </c>
    </row>
    <row r="49" spans="1:6">
      <c r="A49" s="1" t="s">
        <v>255</v>
      </c>
      <c r="D49" s="1" t="s">
        <v>254</v>
      </c>
    </row>
    <row r="50" spans="1:6" ht="38.4">
      <c r="B50" s="35" t="s">
        <v>253</v>
      </c>
      <c r="D50" s="1" t="s">
        <v>252</v>
      </c>
      <c r="E50" s="1" t="s">
        <v>251</v>
      </c>
      <c r="F50" s="23" t="s">
        <v>182</v>
      </c>
    </row>
    <row r="51" spans="1:6">
      <c r="B51" s="1" t="s">
        <v>250</v>
      </c>
      <c r="D51" s="1" t="s">
        <v>249</v>
      </c>
      <c r="F51" s="1" t="s">
        <v>248</v>
      </c>
    </row>
    <row r="52" spans="1:6">
      <c r="B52" s="1" t="s">
        <v>247</v>
      </c>
      <c r="D52" s="1" t="s">
        <v>193</v>
      </c>
      <c r="F52" s="1" t="s">
        <v>246</v>
      </c>
    </row>
    <row r="53" spans="1:6">
      <c r="B53" s="1" t="s">
        <v>245</v>
      </c>
      <c r="D53" s="1" t="s">
        <v>77</v>
      </c>
      <c r="F53" s="1" t="s">
        <v>244</v>
      </c>
    </row>
    <row r="54" spans="1:6">
      <c r="B54" s="1" t="s">
        <v>243</v>
      </c>
      <c r="F54" s="1" t="s">
        <v>242</v>
      </c>
    </row>
    <row r="55" spans="1:6">
      <c r="B55" s="1" t="s">
        <v>241</v>
      </c>
      <c r="F55" s="1" t="s">
        <v>240</v>
      </c>
    </row>
    <row r="56" spans="1:6">
      <c r="B56" s="1" t="s">
        <v>193</v>
      </c>
      <c r="F56" s="1" t="s">
        <v>193</v>
      </c>
    </row>
    <row r="57" spans="1:6">
      <c r="B57" s="1" t="s">
        <v>239</v>
      </c>
    </row>
    <row r="58" spans="1:6" ht="53.4">
      <c r="C58" s="1" t="s">
        <v>238</v>
      </c>
      <c r="D58" s="33" t="s">
        <v>237</v>
      </c>
    </row>
    <row r="59" spans="1:6">
      <c r="D59" s="1" t="s">
        <v>236</v>
      </c>
    </row>
    <row r="60" spans="1:6">
      <c r="D60" s="1" t="s">
        <v>235</v>
      </c>
    </row>
    <row r="61" spans="1:6">
      <c r="A61" s="1" t="s">
        <v>234</v>
      </c>
      <c r="D61" s="1" t="s">
        <v>233</v>
      </c>
    </row>
    <row r="62" spans="1:6" ht="85.2">
      <c r="B62" s="35" t="s">
        <v>232</v>
      </c>
      <c r="D62" s="1" t="s">
        <v>193</v>
      </c>
      <c r="E62" s="1" t="s">
        <v>231</v>
      </c>
      <c r="F62" s="23" t="s">
        <v>181</v>
      </c>
    </row>
    <row r="63" spans="1:6">
      <c r="B63" s="1" t="s">
        <v>230</v>
      </c>
      <c r="D63" s="1" t="s">
        <v>77</v>
      </c>
      <c r="F63" s="1" t="s">
        <v>229</v>
      </c>
    </row>
    <row r="64" spans="1:6">
      <c r="B64" s="1" t="s">
        <v>228</v>
      </c>
      <c r="F64" s="1" t="s">
        <v>227</v>
      </c>
    </row>
    <row r="65" spans="1:6">
      <c r="B65" s="1" t="s">
        <v>226</v>
      </c>
      <c r="F65" s="1" t="s">
        <v>225</v>
      </c>
    </row>
    <row r="66" spans="1:6">
      <c r="B66" s="1" t="s">
        <v>224</v>
      </c>
      <c r="F66" s="1" t="s">
        <v>223</v>
      </c>
    </row>
    <row r="67" spans="1:6">
      <c r="B67" s="1" t="s">
        <v>193</v>
      </c>
      <c r="F67" s="1" t="s">
        <v>222</v>
      </c>
    </row>
    <row r="68" spans="1:6">
      <c r="B68" s="1" t="s">
        <v>77</v>
      </c>
      <c r="F68" s="1" t="s">
        <v>221</v>
      </c>
    </row>
    <row r="69" spans="1:6" ht="53.4">
      <c r="C69" s="1" t="s">
        <v>220</v>
      </c>
      <c r="D69" s="33" t="s">
        <v>219</v>
      </c>
      <c r="F69" s="1" t="s">
        <v>218</v>
      </c>
    </row>
    <row r="70" spans="1:6">
      <c r="D70" s="1" t="s">
        <v>217</v>
      </c>
      <c r="F70" s="1" t="s">
        <v>193</v>
      </c>
    </row>
    <row r="71" spans="1:6">
      <c r="A71" s="1" t="s">
        <v>216</v>
      </c>
      <c r="D71" s="1" t="s">
        <v>215</v>
      </c>
      <c r="F71" s="1" t="s">
        <v>77</v>
      </c>
    </row>
    <row r="72" spans="1:6" ht="45.6">
      <c r="B72" s="35" t="s">
        <v>214</v>
      </c>
      <c r="D72" s="1" t="s">
        <v>213</v>
      </c>
    </row>
    <row r="73" spans="1:6">
      <c r="B73" s="34" t="s">
        <v>212</v>
      </c>
      <c r="D73" s="1" t="s">
        <v>193</v>
      </c>
    </row>
    <row r="74" spans="1:6">
      <c r="B74" s="34" t="s">
        <v>211</v>
      </c>
      <c r="D74" s="1" t="s">
        <v>77</v>
      </c>
    </row>
    <row r="75" spans="1:6">
      <c r="B75" s="34" t="s">
        <v>210</v>
      </c>
    </row>
    <row r="76" spans="1:6">
      <c r="B76" s="34" t="s">
        <v>209</v>
      </c>
    </row>
    <row r="77" spans="1:6">
      <c r="B77" s="34" t="s">
        <v>193</v>
      </c>
    </row>
    <row r="78" spans="1:6">
      <c r="B78" s="34" t="s">
        <v>77</v>
      </c>
    </row>
    <row r="80" spans="1:6" ht="113.4">
      <c r="C80" s="1" t="s">
        <v>208</v>
      </c>
      <c r="D80" s="33" t="s">
        <v>207</v>
      </c>
    </row>
    <row r="81" spans="3:4">
      <c r="D81" s="1" t="s">
        <v>206</v>
      </c>
    </row>
    <row r="82" spans="3:4">
      <c r="D82" s="1" t="s">
        <v>205</v>
      </c>
    </row>
    <row r="83" spans="3:4">
      <c r="D83" s="1" t="s">
        <v>204</v>
      </c>
    </row>
    <row r="84" spans="3:4">
      <c r="D84" s="1" t="s">
        <v>203</v>
      </c>
    </row>
    <row r="85" spans="3:4">
      <c r="D85" s="1" t="s">
        <v>202</v>
      </c>
    </row>
    <row r="86" spans="3:4">
      <c r="D86" s="1" t="s">
        <v>201</v>
      </c>
    </row>
    <row r="87" spans="3:4">
      <c r="D87" s="1" t="s">
        <v>77</v>
      </c>
    </row>
    <row r="92" spans="3:4" ht="38.4">
      <c r="C92" s="1" t="s">
        <v>200</v>
      </c>
      <c r="D92" s="33" t="s">
        <v>199</v>
      </c>
    </row>
    <row r="93" spans="3:4">
      <c r="D93" s="1" t="s">
        <v>198</v>
      </c>
    </row>
    <row r="94" spans="3:4">
      <c r="D94" s="1" t="s">
        <v>197</v>
      </c>
    </row>
    <row r="95" spans="3:4">
      <c r="D95" s="1" t="s">
        <v>196</v>
      </c>
    </row>
    <row r="96" spans="3:4">
      <c r="D96" s="1" t="s">
        <v>195</v>
      </c>
    </row>
    <row r="97" spans="4:4">
      <c r="D97" s="1" t="s">
        <v>194</v>
      </c>
    </row>
    <row r="98" spans="4:4">
      <c r="D98" s="1" t="s">
        <v>193</v>
      </c>
    </row>
    <row r="99" spans="4:4">
      <c r="D99" s="1" t="s">
        <v>77</v>
      </c>
    </row>
  </sheetData>
  <sheetProtection algorithmName="SHA-512" hashValue="sghz2/UW5AtwTJY7Tck9FQA73ivKbV44of1+Ntu967IWqaQtiwWDe/xJ+6s7/aWAEhXZqv3IHxGqL9GL7ZLqPg==" saltValue="aglo2qXXcIhfPL9cTK075Q==" spinCount="100000" sheet="1" objects="1" scenarios="1"/>
  <phoneticPr fontId="18" type="noConversion"/>
  <conditionalFormatting sqref="D80">
    <cfRule type="expression" dxfId="1" priority="2">
      <formula>#REF!="no"</formula>
    </cfRule>
  </conditionalFormatting>
  <conditionalFormatting sqref="D92">
    <cfRule type="expression" dxfId="0" priority="1">
      <formula>#REF!="no"</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leaf gas-exchange_Franks</vt:lpstr>
      <vt:lpstr>Input parameters and References</vt:lpstr>
      <vt:lpstr>age data</vt:lpstr>
      <vt:lpstr>vocabs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Xiaoqing Zhang</cp:lastModifiedBy>
  <dcterms:created xsi:type="dcterms:W3CDTF">2019-02-19T22:54:32Z</dcterms:created>
  <dcterms:modified xsi:type="dcterms:W3CDTF">2024-08-31T13:08:05Z</dcterms:modified>
</cp:coreProperties>
</file>